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  <sheet name="Sheet2" sheetId="2" r:id="rId2"/>
  </sheets>
  <definedNames>
    <definedName name="_xlnm._FilterDatabase" localSheetId="1" hidden="1">Sheet2!$A$1:$W$331</definedName>
  </definedNames>
  <calcPr calcId="144525"/>
</workbook>
</file>

<file path=xl/sharedStrings.xml><?xml version="1.0" encoding="utf-8"?>
<sst xmlns="http://schemas.openxmlformats.org/spreadsheetml/2006/main" count="15657" uniqueCount="15528">
  <si>
    <r>
      <rPr>
        <sz val="9"/>
        <rFont val="Times New Roman"/>
        <charset val="0"/>
      </rPr>
      <t>alloys</t>
    </r>
    <r>
      <rPr>
        <sz val="9"/>
        <rFont val="宋体"/>
        <charset val="134"/>
      </rPr>
      <t>（</t>
    </r>
    <r>
      <rPr>
        <sz val="9"/>
        <rFont val="Times New Roman"/>
        <charset val="0"/>
      </rPr>
      <t>ABCDEFGH</t>
    </r>
    <r>
      <rPr>
        <sz val="9"/>
        <rFont val="宋体"/>
        <charset val="134"/>
      </rPr>
      <t>）</t>
    </r>
  </si>
  <si>
    <t>摩尔分数c1</t>
  </si>
  <si>
    <t>c2</t>
  </si>
  <si>
    <t>c3</t>
  </si>
  <si>
    <t>c4</t>
  </si>
  <si>
    <t>c5</t>
  </si>
  <si>
    <t>c6</t>
  </si>
  <si>
    <t>c7</t>
  </si>
  <si>
    <t>c8</t>
  </si>
  <si>
    <r>
      <rPr>
        <sz val="10"/>
        <color rgb="FF00B0F0"/>
        <rFont val="Symbol"/>
        <charset val="2"/>
      </rPr>
      <t>D</t>
    </r>
    <r>
      <rPr>
        <sz val="10"/>
        <color rgb="FF00B0F0"/>
        <rFont val="宋体"/>
        <charset val="134"/>
      </rPr>
      <t>Smix</t>
    </r>
  </si>
  <si>
    <t>NbTiZr</t>
  </si>
  <si>
    <t>NbTaTi</t>
  </si>
  <si>
    <t>CoFeNi</t>
  </si>
  <si>
    <t>Al0.053CuMnNi</t>
  </si>
  <si>
    <t>Al0.304Cr0.435Fe0.435Ni</t>
  </si>
  <si>
    <t>Al0.364Cr0.455Fe0.455Ni</t>
  </si>
  <si>
    <t>Al0.429Cr0.476Fe0.476Ni</t>
  </si>
  <si>
    <t>Al0.515Cr0.515FeNi</t>
  </si>
  <si>
    <t>Al0.5CoFeNi</t>
  </si>
  <si>
    <t>Al0.5Cr0.5Fe0.5Ni</t>
  </si>
  <si>
    <t>Al0.75CoFeNi</t>
  </si>
  <si>
    <t>Al0.885CrFeNi</t>
  </si>
  <si>
    <t>AlCoCrNi</t>
  </si>
  <si>
    <t>AlCoFeNi</t>
  </si>
  <si>
    <t>AlCr0.767Fe0.767Ni0.767</t>
  </si>
  <si>
    <t>AlCr0.828Fe0.828Ni0.828</t>
  </si>
  <si>
    <t>AlCr0.889Fe0.889Ni0.889</t>
  </si>
  <si>
    <t>AlCrFeNi</t>
  </si>
  <si>
    <t>AlCuNiTi</t>
  </si>
  <si>
    <t>AlNbTiZr</t>
  </si>
  <si>
    <t>Co0.25Cr0.25FeMn</t>
  </si>
  <si>
    <t>CoCrFeNi</t>
  </si>
  <si>
    <t>CoFeNiSi0.25</t>
  </si>
  <si>
    <t>Cr0.5FeMn0.625Ni0.375</t>
  </si>
  <si>
    <t>CrFeNiTi0.2</t>
  </si>
  <si>
    <t>CrFeNiTi0.3</t>
  </si>
  <si>
    <t>CrFeNiTi0.4</t>
  </si>
  <si>
    <t>CrFeNiTi0.5</t>
  </si>
  <si>
    <t>CrFeNiTi0.6</t>
  </si>
  <si>
    <t>CuMnNiZn0.25</t>
  </si>
  <si>
    <t>CuMnNiZn0.333</t>
  </si>
  <si>
    <t>Hf0.25TiV0.5Zr0.5</t>
  </si>
  <si>
    <t>HfNbTaZr</t>
  </si>
  <si>
    <t>HfNbTiZr</t>
  </si>
  <si>
    <t>HfScTiZr</t>
  </si>
  <si>
    <t>HfTa0.4TiZr</t>
  </si>
  <si>
    <t>HfTa0.5TiZr</t>
  </si>
  <si>
    <t>HfTa0.6TiZr</t>
  </si>
  <si>
    <t>HfTaTiZr</t>
  </si>
  <si>
    <t>MoNbRe0.5W</t>
  </si>
  <si>
    <t>MoNbTaW</t>
  </si>
  <si>
    <t>MoNbTiZr</t>
  </si>
  <si>
    <t>MoNbTiV</t>
  </si>
  <si>
    <t>MoTaTiV</t>
  </si>
  <si>
    <t>NbTaTiV</t>
  </si>
  <si>
    <t>NbTaTiZr</t>
  </si>
  <si>
    <t>NbTaVW</t>
  </si>
  <si>
    <t>Al0.05Cr0.5FeMn0.625Ni0.375</t>
  </si>
  <si>
    <t>Al0.143Cr0.343FeMn0.8Ni0.571</t>
  </si>
  <si>
    <t>Al0.15Cr0.5FeMn0.625Ni0.375</t>
  </si>
  <si>
    <t>Al0.25Cr0.5Nb0.5TiV0.25</t>
  </si>
  <si>
    <t>Al0.25MoNbTiV</t>
  </si>
  <si>
    <t>Al0.25NbTaTiV</t>
  </si>
  <si>
    <t>Al0.2MoTaTiV</t>
  </si>
  <si>
    <t>Al0.304CoCrFeNi</t>
  </si>
  <si>
    <t>Al0.333Co0.333Cu0.333Fe0.333Ni</t>
  </si>
  <si>
    <t>Al0.343Co0.514Cr0.514FeNi0.514</t>
  </si>
  <si>
    <t>Al0.465Co0.465Cr0.465Fe0.465Ni</t>
  </si>
  <si>
    <t>Al0.511Co0.511Cr0.511Fe0.511Ni</t>
  </si>
  <si>
    <t>Al0.562Co0.938Cr0.312Fe0.312Ni</t>
  </si>
  <si>
    <t>Al0.5Co0.5Cu0.5Fe0.5Ni</t>
  </si>
  <si>
    <t>Al0.5CrFeMnNi</t>
  </si>
  <si>
    <t>Al0.5MoNbTiV</t>
  </si>
  <si>
    <t>Al0.5NbTaTiV</t>
  </si>
  <si>
    <t>Al0.667Co0.667Cu0.667Fe0.667Ni</t>
  </si>
  <si>
    <t>Al0.6CrFeMnNi</t>
  </si>
  <si>
    <t>Al0.6MoTaTiV</t>
  </si>
  <si>
    <t>Al0.7CrFeMnNi</t>
  </si>
  <si>
    <t>AlCo0.5Cr0.5Fe0.5Ni0.5</t>
  </si>
  <si>
    <t>AlCoCrFeNi</t>
  </si>
  <si>
    <t>AlCoCuFeNi</t>
  </si>
  <si>
    <t>AlCoCuFeNi0.5</t>
  </si>
  <si>
    <t>AlCoCuFeNi0.8</t>
  </si>
  <si>
    <t>AlCrFeMo0.2Ni</t>
  </si>
  <si>
    <t>AlCrFeMo0.5Ni</t>
  </si>
  <si>
    <t>AlCu0.889Fe0.667Ni0.889Ti</t>
  </si>
  <si>
    <t>AlCuFeNiTi</t>
  </si>
  <si>
    <t>AlMoNbTiV</t>
  </si>
  <si>
    <t>AlNbTaTiV</t>
  </si>
  <si>
    <r>
      <rPr>
        <sz val="11"/>
        <rFont val="Times New Roman"/>
        <charset val="0"/>
      </rPr>
      <t>HfMo</t>
    </r>
    <r>
      <rPr>
        <vertAlign val="subscript"/>
        <sz val="11"/>
        <rFont val="Times New Roman"/>
        <charset val="0"/>
      </rPr>
      <t>0.25</t>
    </r>
    <r>
      <rPr>
        <sz val="11"/>
        <rFont val="Times New Roman"/>
        <charset val="0"/>
      </rPr>
      <t>NbTaTiZr[35]</t>
    </r>
  </si>
  <si>
    <t>CoCr0.2FeNiSi0.2</t>
  </si>
  <si>
    <t>CoCrCuFeNi</t>
  </si>
  <si>
    <t>CoCrFeMnNi</t>
  </si>
  <si>
    <t>CoCrFeMo0.15Ni</t>
  </si>
  <si>
    <t>CoCrFeMo0.2Ni</t>
  </si>
  <si>
    <t>CoCrFeNiW0.2</t>
  </si>
  <si>
    <t>CrCuFeMnNi</t>
  </si>
  <si>
    <t>Hf0.25Nb0.125TiV0.5Zr0.5</t>
  </si>
  <si>
    <t>Hf0.25Nb0.25TiV0.5Zr0.5</t>
  </si>
  <si>
    <t>Hf0.25Nb0.375TiV0.5Zr0.5</t>
  </si>
  <si>
    <t>Hf0.25Nb0.5TiV0.5Zr0.5</t>
  </si>
  <si>
    <t>Hf0.26NbTaTi0.578Zr0.416</t>
  </si>
  <si>
    <t>Hf0.333Nb0.333Ta0.333TiZr0.667</t>
  </si>
  <si>
    <r>
      <rPr>
        <sz val="11"/>
        <rFont val="Times New Roman"/>
        <charset val="0"/>
      </rPr>
      <t>Al</t>
    </r>
    <r>
      <rPr>
        <vertAlign val="subscript"/>
        <sz val="11"/>
        <rFont val="Times New Roman"/>
        <charset val="0"/>
      </rPr>
      <t>0.25</t>
    </r>
    <r>
      <rPr>
        <sz val="11"/>
        <rFont val="Times New Roman"/>
        <charset val="0"/>
      </rPr>
      <t>Cr</t>
    </r>
    <r>
      <rPr>
        <vertAlign val="subscript"/>
        <sz val="11"/>
        <rFont val="Times New Roman"/>
        <charset val="0"/>
      </rPr>
      <t>0.417</t>
    </r>
    <r>
      <rPr>
        <sz val="11"/>
        <rFont val="Times New Roman"/>
        <charset val="0"/>
      </rPr>
      <t>Fe</t>
    </r>
    <r>
      <rPr>
        <vertAlign val="subscript"/>
        <sz val="11"/>
        <rFont val="Times New Roman"/>
        <charset val="0"/>
      </rPr>
      <t>0.417</t>
    </r>
    <r>
      <rPr>
        <sz val="11"/>
        <rFont val="Times New Roman"/>
        <charset val="0"/>
      </rPr>
      <t>Ni[25]</t>
    </r>
  </si>
  <si>
    <t>HfMo0.5NbTiV0.5</t>
  </si>
  <si>
    <t>HfMoNbTiZr</t>
  </si>
  <si>
    <t>HfNbTaTiZr</t>
  </si>
  <si>
    <t>Mo0.333Nb0.333Ti0.333VZr0.333</t>
  </si>
  <si>
    <t>Mo0.5Nb0.5Ti0.5VZr0.5</t>
  </si>
  <si>
    <t>Mo0.667Nb0.667Ti0.667VZr0.667</t>
  </si>
  <si>
    <t>MoNbTaTi0.25W</t>
  </si>
  <si>
    <t>MoNbTaTi0.5W</t>
  </si>
  <si>
    <t>MoNbTaTi0.75W</t>
  </si>
  <si>
    <t>MoNbTaTiW</t>
  </si>
  <si>
    <t>MoNbTaTiZr</t>
  </si>
  <si>
    <t>MoNbTiV0.25Zr</t>
  </si>
  <si>
    <t>MoNbTiV0.5Zr</t>
  </si>
  <si>
    <t>MoNbTiV0.75Zr</t>
  </si>
  <si>
    <t>Al0.1CoCrFeMnNi</t>
  </si>
  <si>
    <t>Al0.2CoCrFeMnNi</t>
  </si>
  <si>
    <t>Al0.38CoCrFeMnNi</t>
  </si>
  <si>
    <t>Al0.3CoCrFeMnNi</t>
  </si>
  <si>
    <t>Al0.43CoCrFeMnNi</t>
  </si>
  <si>
    <t>Al0.49CoCrFeMnNi</t>
  </si>
  <si>
    <t>Al0.56CoCrFeMnNi</t>
  </si>
  <si>
    <t>Al0.5CoCrCuFeNi</t>
  </si>
  <si>
    <t>Al0.5CoCrFeMnNi</t>
  </si>
  <si>
    <t>Al0.5HfNbTaTiZr</t>
  </si>
  <si>
    <t>Al0.75HfNbTaTiZr</t>
  </si>
  <si>
    <t>AlCo0.556Cr0.556Fe0.556Ni0.556Ti0.111</t>
  </si>
  <si>
    <t>AlCo0.5Cr0.5Cu0.5Fe0.5Ni0.5</t>
  </si>
  <si>
    <t>AlCo0.833Cr0.833Fe0.833Ni0.833Ti0.667</t>
  </si>
  <si>
    <t>Al0.581Co0.968Cr0.323Fe0.323Mo0.032Ni</t>
  </si>
  <si>
    <t>Al0.6CoCr0.333Fe0.333Mo0.067Ni</t>
  </si>
  <si>
    <t>Al0.6CoCr0.333Fe0.333Mo0.1Ni0.967</t>
  </si>
  <si>
    <t>AlCoCrCuFeNi</t>
  </si>
  <si>
    <t>AlCoCrFeMo0.1Ni</t>
  </si>
  <si>
    <t>AlCoCrFeNb0.1Ni</t>
  </si>
  <si>
    <t>AlCoCrFeNiSi0.2</t>
  </si>
  <si>
    <t>AlCoCrFeNiSi0.4</t>
  </si>
  <si>
    <t>AlCoCrFeNiSi0.6</t>
  </si>
  <si>
    <r>
      <rPr>
        <sz val="11"/>
        <rFont val="Times New Roman"/>
        <charset val="0"/>
      </rPr>
      <t>AlCo</t>
    </r>
    <r>
      <rPr>
        <vertAlign val="subscript"/>
        <sz val="11"/>
        <rFont val="Times New Roman"/>
        <charset val="0"/>
      </rPr>
      <t>0.667</t>
    </r>
    <r>
      <rPr>
        <sz val="11"/>
        <rFont val="Times New Roman"/>
        <charset val="0"/>
      </rPr>
      <t>Cr</t>
    </r>
    <r>
      <rPr>
        <vertAlign val="subscript"/>
        <sz val="11"/>
        <rFont val="Times New Roman"/>
        <charset val="0"/>
      </rPr>
      <t>0.667</t>
    </r>
    <r>
      <rPr>
        <sz val="11"/>
        <rFont val="Times New Roman"/>
        <charset val="0"/>
      </rPr>
      <t>Fe</t>
    </r>
    <r>
      <rPr>
        <vertAlign val="subscript"/>
        <sz val="11"/>
        <rFont val="Times New Roman"/>
        <charset val="0"/>
      </rPr>
      <t>0.667</t>
    </r>
    <r>
      <rPr>
        <sz val="11"/>
        <rFont val="Times New Roman"/>
        <charset val="0"/>
      </rPr>
      <t>Ni</t>
    </r>
    <r>
      <rPr>
        <vertAlign val="subscript"/>
        <sz val="11"/>
        <rFont val="Times New Roman"/>
        <charset val="0"/>
      </rPr>
      <t>0.667</t>
    </r>
    <r>
      <rPr>
        <sz val="11"/>
        <rFont val="Times New Roman"/>
        <charset val="0"/>
      </rPr>
      <t>Ti</t>
    </r>
    <r>
      <rPr>
        <vertAlign val="subscript"/>
        <sz val="11"/>
        <rFont val="Times New Roman"/>
        <charset val="0"/>
      </rPr>
      <t>0.333</t>
    </r>
    <r>
      <rPr>
        <sz val="11"/>
        <rFont val="Times New Roman"/>
        <charset val="0"/>
      </rPr>
      <t>[43]</t>
    </r>
  </si>
  <si>
    <t>AlCoCrFeNiTi0.5</t>
  </si>
  <si>
    <t>AlCr0.077Cu0.077Mg0.077Si0.231Zn0.077</t>
  </si>
  <si>
    <t>AlCrFeMo0.5NiTi0.4</t>
  </si>
  <si>
    <t>AlCrFeMo0.5NiTi0.5</t>
  </si>
  <si>
    <t>AlCrFeMo0.5NiTi0.6</t>
  </si>
  <si>
    <t>AlCrFeMo0.5NiTi0.75</t>
  </si>
  <si>
    <t>AlCu0.077Mg0.077Mn0.077Si0.231Zn0.077</t>
  </si>
  <si>
    <t>AlCu0.077Mg0.077Ni0.077Si0.231Zn0.077</t>
  </si>
  <si>
    <t>CoCrCuFeNiTi</t>
  </si>
  <si>
    <t>CoCrCuFeNiTi0.5</t>
  </si>
  <si>
    <t>CoCrFeMnMo0.042Ni</t>
  </si>
  <si>
    <t>HfMo0.5NbTaTiZr</t>
  </si>
  <si>
    <t>HfMo0.75NbTaTiZr</t>
  </si>
  <si>
    <t>HfMoNbTaTiZr</t>
  </si>
  <si>
    <t>MoNbTaTiVW</t>
  </si>
  <si>
    <t>Al0.25CoCrCu0.75FeNiTi0.5</t>
  </si>
  <si>
    <t>Al0.5CoCrCu0.5FeNiTi0.5</t>
  </si>
  <si>
    <t>AlCoCrCuFeNiTi</t>
  </si>
  <si>
    <t>AlCoCrCuFeNiV</t>
  </si>
  <si>
    <t>Al0.111CuMnNi</t>
  </si>
  <si>
    <t>CoFeNiSi0.5</t>
  </si>
  <si>
    <t>CoFeNiSi0.75</t>
  </si>
  <si>
    <t>CuMnNiSn0.053</t>
  </si>
  <si>
    <t>CuMnNiSn0.111</t>
  </si>
  <si>
    <t>NbTa0.667Ti0.667Zr0.333</t>
  </si>
  <si>
    <t>Al0.544C0.001Co0.69FeNi0.69</t>
  </si>
  <si>
    <t>AlCrFeMo0.8Ni</t>
  </si>
  <si>
    <t>AlLi0.062Mg0.062Sn0.062Zn0.062</t>
  </si>
  <si>
    <t>AlLiMgSnZn</t>
  </si>
  <si>
    <t>CrFeMoNbV[77]</t>
  </si>
  <si>
    <t>Co0.476Cr0.476Fe0.476Nb0.095Ni</t>
  </si>
  <si>
    <t>Co0.476Cr0.476Fe0.476Nb0.19Ni</t>
  </si>
  <si>
    <t>CoCrFeMo0.304Ni</t>
  </si>
  <si>
    <t>CoCrFeNb0.103Ni</t>
  </si>
  <si>
    <t>CoCrFeNb0.155Ni</t>
  </si>
  <si>
    <t>CoCrFeNb0.206Ni</t>
  </si>
  <si>
    <t>CoCrFeNb0.309Ni</t>
  </si>
  <si>
    <t>CoCrFeNb0.412Ni</t>
  </si>
  <si>
    <t>CoCrFeNiW0.5</t>
  </si>
  <si>
    <t>CrFeMoNbTi</t>
  </si>
  <si>
    <t>CrHfNbTiZr</t>
  </si>
  <si>
    <t>Hf0.5Mo0.5NbTiZr</t>
  </si>
  <si>
    <t>HfNbSi0.5TiV</t>
  </si>
  <si>
    <t>HfNbTiVZr</t>
  </si>
  <si>
    <t>AlCoCrFeNiSi0.8</t>
  </si>
  <si>
    <t>Al0.667CCo0.667Cr0.667Fe0.667Ni0.667</t>
  </si>
  <si>
    <t>Al0.667Co0.667Cr0.667Fe0.667Ni0.667Ti</t>
  </si>
  <si>
    <t>Al0.667Co0.833Cr0.833Fe0.833Ni0.833Ti</t>
  </si>
  <si>
    <t>Al0.7CoCrFeMnNi</t>
  </si>
  <si>
    <t>AlC0.1CoCrFeNi</t>
  </si>
  <si>
    <t>AlC0.2CoCrFeNi</t>
  </si>
  <si>
    <t>AlC0.3CoCrFeNi</t>
  </si>
  <si>
    <t>AlC0.4CoCrFeNi</t>
  </si>
  <si>
    <t>AlC0.5CoCrFeNi</t>
  </si>
  <si>
    <t>AlCCoCrFeNi</t>
  </si>
  <si>
    <t>AlCoCrFeMo0.2Ni</t>
  </si>
  <si>
    <t>AlCoCrFeMo0.3Ni</t>
  </si>
  <si>
    <t>AlCoCrFeMo0.4Ni</t>
  </si>
  <si>
    <t>AlCoCrFeMo0.5Ni</t>
  </si>
  <si>
    <t>AlCoCrFeNb0.25Ni</t>
  </si>
  <si>
    <t>AlCoCrFeNiTi</t>
  </si>
  <si>
    <t>AlCu0.077Mg0.077Si0.231Zn0.077Zr0.077</t>
  </si>
  <si>
    <t>AlHfNbTaTiZr</t>
  </si>
  <si>
    <t>C0.1Hf0.5Mo0.5NbTiZr</t>
  </si>
  <si>
    <t>C0.2MoNbRe0.5Ta0.2W</t>
  </si>
  <si>
    <t>C0.3Hf0.5Mo0.5NbTiZr</t>
  </si>
  <si>
    <t>C0.5MoNbRe0.5Ta0.5W</t>
  </si>
  <si>
    <t>C0.6MoNbRe0.5Ta0.6W</t>
  </si>
  <si>
    <t>CoCrCuFeNiV0.19</t>
  </si>
  <si>
    <t>CoCrFeMn0.2NiPd</t>
  </si>
  <si>
    <t>CoCrFeMn0.4NiPd</t>
  </si>
  <si>
    <t>CoCrFeMn0.6NiPd</t>
  </si>
  <si>
    <t>CoCrFeMn0.8NiPd</t>
  </si>
  <si>
    <t>CoCrFeMnMo0.087Ni</t>
  </si>
  <si>
    <t>CoCrFeMnMo0.136Ni</t>
  </si>
  <si>
    <t>Hf0.5Mo0.5NbSi0.1TiZr</t>
  </si>
  <si>
    <t>Hf0.5Mo0.5NbSi0.3TiZr</t>
  </si>
  <si>
    <t>Hf0.5Mo0.5NbSi0.5TiZr</t>
  </si>
  <si>
    <t>Hf0.5Mo0.5NbSi0.7TiZr</t>
  </si>
  <si>
    <t>Hf0.5Mo0.5NbSi0.9TiZr</t>
  </si>
  <si>
    <t>HfMo0.5NbSi0.3TiV0.5</t>
  </si>
  <si>
    <t>HfMo0.5NbSi0.5TiV0.5</t>
  </si>
  <si>
    <t>HfMo0.5NbSi0.7TiV0.5</t>
  </si>
  <si>
    <t>HfNbSi0.5TiVZr</t>
  </si>
  <si>
    <t>HfNbTaTiWZr</t>
  </si>
  <si>
    <t>AlCoCrCuFeMnNi</t>
  </si>
  <si>
    <t>HfMoNbTaTiWZr</t>
  </si>
  <si>
    <t>CoCrCuFeMnNiTiV</t>
  </si>
  <si>
    <t>Ti67Fe27Sn3Nb3[1]</t>
  </si>
  <si>
    <t>Ti65Fe26Sn6Nb3[1]</t>
  </si>
  <si>
    <t>Ti66Fe26Sn3Nb3Co2[1]</t>
  </si>
  <si>
    <t>Ti70.5Fe29.5[2]</t>
  </si>
  <si>
    <t>Ti67.75Fe28.36Sn3.85[2]</t>
  </si>
  <si>
    <t>Ti65.5Fe34.5[3]</t>
  </si>
  <si>
    <t>Ti63.535Fe33.465Nb3[3]</t>
  </si>
  <si>
    <t>Ti62.225Fe32.775Nb5[3]</t>
  </si>
  <si>
    <t>Ti60.915Fe32.085Nb7[3]</t>
  </si>
  <si>
    <t>Ti66.975Fe28.025Sn5[4]</t>
  </si>
  <si>
    <t>Ti65.565Fe27.435Sn7[4]</t>
  </si>
  <si>
    <t>Ti64.155Fe26.845Sn9[4]</t>
  </si>
  <si>
    <t>Ti60Cu14Ni12Sn4Nb10[5]</t>
  </si>
  <si>
    <t>Ti60Cu14Ni12Sn4Ta10[5]</t>
  </si>
  <si>
    <t>Ti50Cu23Ni20Sn7[5]</t>
  </si>
  <si>
    <t>Ti65Fe35[6]</t>
  </si>
  <si>
    <t>Ti63.375Fe34.125Sn2.5[6]</t>
  </si>
  <si>
    <t>Ti70Fe15Co15[7]</t>
  </si>
  <si>
    <t>Ti65Fe34.1C0.9[8]</t>
  </si>
  <si>
    <t>Ti70Fe24.2C0.8Cu5[9]</t>
  </si>
  <si>
    <t>Ti75Fe19.36C0.64Cu5[9]</t>
  </si>
  <si>
    <t>Ti80Fe14.52C0.48Cu5[9]</t>
  </si>
  <si>
    <t>Ti85Fe9.68C0.32Cu5[9]</t>
  </si>
  <si>
    <t>Ti68Fe27Co5[10]</t>
  </si>
  <si>
    <t>Ti70Fe20Co10[10]</t>
  </si>
  <si>
    <t>Ti76Fe12Co12[10]</t>
  </si>
  <si>
    <t>Ti73Fe13.5Co13.5[10]</t>
  </si>
  <si>
    <t>Ti70Fe17Co13[10]</t>
  </si>
  <si>
    <t>Ti66Fe19Co15[10]</t>
  </si>
  <si>
    <t>Ti66Fe17Co17[10]</t>
  </si>
  <si>
    <t>Ti60Fe20Co20[10]</t>
  </si>
  <si>
    <t>Ti54Fe23Co23[10]</t>
  </si>
  <si>
    <t>Ti70Fe10Co20[10]</t>
  </si>
  <si>
    <t>Ti68.91Fe29.32Zr1.47Y0.3[11]</t>
  </si>
  <si>
    <t>Ti67.45Fe29.32Zr2.93Y0.3[11]</t>
  </si>
  <si>
    <t>Ti64.52Fe29.32Zr5.86Y0.3[11]</t>
  </si>
  <si>
    <t>Ti61.58Fe29.32Zr8.79Y0.3[11]</t>
  </si>
  <si>
    <t>Ti58.65Fe29.32Zr11.72Y0.3[11]</t>
  </si>
  <si>
    <t>Ti92Fe8[12]</t>
  </si>
  <si>
    <t>Ti89Fe9Ta2[12]</t>
  </si>
  <si>
    <t>Ti93.55Nb6Fe0.45[13]</t>
  </si>
  <si>
    <t>Ti90.8Nb6Fe3.2[13]</t>
  </si>
  <si>
    <t>Ti88.5Nb6Fe5.5[13]</t>
  </si>
  <si>
    <t>Ti85.7Nb6Fe8.3[13]</t>
  </si>
  <si>
    <t>Ti67.5Zr20.9Fe7.2Cr4.4[14]</t>
  </si>
  <si>
    <t>Ti72Fe22Sn6[15]</t>
  </si>
  <si>
    <t>Ti68Fe23Sn9[15]</t>
  </si>
  <si>
    <t>Ti64Fe32Sn4[15]</t>
  </si>
  <si>
    <t>Ti85V10Fe2Al3[16]</t>
  </si>
  <si>
    <t>Ti76V15Cr3Al3Sn3[16]</t>
  </si>
  <si>
    <t>Ti91V4Al5[16]</t>
  </si>
  <si>
    <t>Ti92.6Fe3.5Cu3.9[17]</t>
  </si>
  <si>
    <t>Ti69.3Zr17.6Al9.9V3.2 [18]</t>
  </si>
  <si>
    <t>Ti68.8Zr17.6Al9.9V3.2Fe0.5 [18]</t>
  </si>
  <si>
    <t>Ti68.3Zr17.6Al9.9V3.2Fe1 [18]</t>
  </si>
  <si>
    <t>Ti67.8Zr17.6Al9.9V3.2Fe1.5 [18]</t>
  </si>
  <si>
    <t>Ti67.3Zr17.6Al9.9V3.2Fe2 [18]</t>
  </si>
  <si>
    <t>Ti66.8Zr17.6Al9.9V3.2Fe2.5[18]</t>
  </si>
  <si>
    <t>Ti80Fe14Sn3Nb3[19]</t>
  </si>
  <si>
    <t>Ti82Fe12Sn3Nb3[19]</t>
  </si>
  <si>
    <t>Ti84Fe10Sn3Nb3[19]</t>
  </si>
  <si>
    <t>Nb65.1Si31.1Mo3.8[20]</t>
  </si>
  <si>
    <t>Nb43.1Si27.1Mo3.3Ti26.5[20]</t>
  </si>
  <si>
    <t>Nb60.7Si30.5Mo3.7Fe5.1[20]</t>
  </si>
  <si>
    <t>Ti93Fe7[21]</t>
  </si>
  <si>
    <t>Ti92Fe7Nb1 [21]</t>
  </si>
  <si>
    <t>Ti89Fe7Nb4 [21]</t>
  </si>
  <si>
    <t>Ti87Fe7Nb6 [21]</t>
  </si>
  <si>
    <t>Ti84Fe7Nb9 [21]</t>
  </si>
  <si>
    <t>Ti82Fe7Nb11 [21]</t>
  </si>
  <si>
    <t>Ni92Zr8[22]</t>
  </si>
  <si>
    <t>Ti72Fe28[23]</t>
  </si>
  <si>
    <t>Ti70.56Fe27.44Ta2[23]</t>
  </si>
  <si>
    <t>Ti69.12Fe26.88Ta4[23]</t>
  </si>
  <si>
    <t>Ti39.2Cu42Ni10.1Zr8.7</t>
  </si>
  <si>
    <t>Ti37.65Cu43.25Ni9.6Zr9.5</t>
  </si>
  <si>
    <t>Ti36.89Cu43.87Ni9.36Zr9.88</t>
  </si>
  <si>
    <t>Ti35.37Cu45.11Ni8.88Zr10.64</t>
  </si>
  <si>
    <t>Ti33.85Cu46.35Ni8.4Zr11.4</t>
  </si>
  <si>
    <t>Ti32.3Cu47.6Ni7.9Zr12.2</t>
  </si>
  <si>
    <t xml:space="preserve">Ti31.6Cu48.2Ni7.7Zr12.5 </t>
  </si>
  <si>
    <t>Ti30Cu49.5Ni7.2Zr13.3</t>
  </si>
  <si>
    <t>Ti34.1Cu51.1Ni7.2Zr7.6</t>
  </si>
  <si>
    <t>Ti35.08Cu49.64Ni7.69Zr7.6</t>
  </si>
  <si>
    <t>Ti36.06Cu48.18Ni8.16Zr7.6</t>
  </si>
  <si>
    <t>Ti38Cu45.26Ni9.14Zr7.6</t>
  </si>
  <si>
    <t>Ti29.44Cu46.72Ni7.84Zr7.6Hf8.4</t>
  </si>
  <si>
    <t>Ti30.42Cu45.26Ni8.32Zr7.6Hf8.4</t>
  </si>
  <si>
    <t>Ti31.4Cu43.8Ni8.8Zr7.6Hf8.4</t>
  </si>
  <si>
    <t>Ti32.38Cu42.34Ni9.28Zr7.6Hf8.4</t>
  </si>
  <si>
    <t>Ti80Fe20</t>
  </si>
  <si>
    <t>Ti79Fe20Sn1</t>
  </si>
  <si>
    <t>Ti77Fe20Sn3</t>
  </si>
  <si>
    <t>Ti75Fe20Sn5</t>
  </si>
  <si>
    <t>Ti75Fe19Sn5Mo1</t>
  </si>
  <si>
    <t>Ti75Fe17Sn5Mo3</t>
  </si>
  <si>
    <t>Ti75Fe15Sn5Mo5</t>
  </si>
  <si>
    <t>Ti70Nb26Ni4</t>
  </si>
  <si>
    <t>Ti66Nb26Ni8</t>
  </si>
  <si>
    <t>Ti62Nb26Ni12</t>
  </si>
  <si>
    <t>Ti58Nb26Ni16</t>
  </si>
  <si>
    <t>Ti54Nb26Ni20</t>
  </si>
  <si>
    <t>Ti50Nb26Ni24</t>
  </si>
  <si>
    <t>Ti74Nb26</t>
  </si>
  <si>
    <t>Ti72Mo2Nb26</t>
  </si>
  <si>
    <t>Ti70Mo4Nb26</t>
  </si>
  <si>
    <t>Ti68Mo6Nb26</t>
  </si>
  <si>
    <t>Ti66Mo8Nb26</t>
  </si>
  <si>
    <t>Ti85Nb10Sn5</t>
  </si>
  <si>
    <t>Ti82Nb13Sn5</t>
  </si>
  <si>
    <t>Ti79Nb16Sn5</t>
  </si>
  <si>
    <t>Ti75Nb20Sn5</t>
  </si>
  <si>
    <t>Ti49Ni50.5Fe0.5</t>
  </si>
  <si>
    <t>Ti49Ni50Fe1</t>
  </si>
  <si>
    <t>Ti49Ni49Fe2</t>
  </si>
  <si>
    <t>Ti49Ni48Fe3</t>
  </si>
  <si>
    <t>Ti48.5Ni51Fe0.5</t>
  </si>
  <si>
    <t>Ti48Ni51Fe1</t>
  </si>
  <si>
    <t>Ti47Ni51Fe2</t>
  </si>
  <si>
    <t>Ti45Ni51Fe4</t>
  </si>
  <si>
    <t xml:space="preserve">Ti80Co20 </t>
  </si>
  <si>
    <t>Ti78.4Co19.6Zr2</t>
  </si>
  <si>
    <t>Ti76.8Co19.2Zr4</t>
  </si>
  <si>
    <t>Ti75.2Co18.8Zr6</t>
  </si>
  <si>
    <t>Ti73.6Co18.4Zr8</t>
  </si>
  <si>
    <t xml:space="preserve">Zr50.7Al12.3Cu28Ni9 </t>
  </si>
  <si>
    <t>Zr50.3Al12.3Cu28Ni9Y0.4</t>
  </si>
  <si>
    <t>Zr50Al12.3Cu28Ni9Y0.7</t>
  </si>
  <si>
    <t>Zr49.7Al12.3Cu28Ni9Y1</t>
  </si>
  <si>
    <t>Zr48.7Al12.3Cu28Ni9Y2</t>
  </si>
  <si>
    <t>Zr52Co48</t>
  </si>
  <si>
    <t>Zr54Co46</t>
  </si>
  <si>
    <t>Zr56Co44</t>
  </si>
  <si>
    <t xml:space="preserve">Zr50Co50 </t>
  </si>
  <si>
    <t>Zr48Co52</t>
  </si>
  <si>
    <t>Zr46Co54</t>
  </si>
  <si>
    <t>Zr44Co56</t>
  </si>
  <si>
    <t>Zr42Co58</t>
  </si>
  <si>
    <t xml:space="preserve">Zr49Co49Al2 </t>
  </si>
  <si>
    <t xml:space="preserve">Zr48Co48Al4 </t>
  </si>
  <si>
    <t>Zr47Co47Al6</t>
  </si>
  <si>
    <t>Zr49Co49Cu2</t>
  </si>
  <si>
    <t>Zr48Co48Cu4</t>
  </si>
  <si>
    <t>Zr47Co47Cu6</t>
  </si>
  <si>
    <t>Zr46Co46Cu8</t>
  </si>
  <si>
    <t>Zr45Co45Cu10</t>
  </si>
  <si>
    <t>Zr44Co44Cu12</t>
  </si>
  <si>
    <t>Cu46Zr46Al8</t>
  </si>
  <si>
    <t>Cu46Zr45Al8Ti1</t>
  </si>
  <si>
    <t>Cu46Zr44Al8Ti2</t>
  </si>
  <si>
    <t xml:space="preserve">Ti28Cu14Ni34.8Nb23.2 </t>
  </si>
  <si>
    <t xml:space="preserve">Ti30Cu15Ni33Nb22  </t>
  </si>
  <si>
    <t>Ti32Cu16Ni31.2Nb20.8</t>
  </si>
  <si>
    <t>Ti28Co14Ni37.12Zr20.88</t>
  </si>
  <si>
    <t>Ti30Co15Ni35.2Zr19.8</t>
  </si>
  <si>
    <t>Ti32Co16Ni33.3Zr18.7</t>
  </si>
  <si>
    <t>Zr56Co28Al16[47]</t>
  </si>
  <si>
    <t>Zr61.88Cu18Ni10.12Al10[48]</t>
  </si>
  <si>
    <t>Zr64.13Cu15.75Ni10.12Al10[48]</t>
  </si>
  <si>
    <t>Zr62Cu15.5Ni12.5Al10[48]</t>
  </si>
  <si>
    <t>Zr61.7Al8Ni13Cu17Sn0.3[49]</t>
  </si>
  <si>
    <t>Zr59Ta5Cu18Ni8Al10[50]</t>
  </si>
  <si>
    <t>Zr62Cu15.4Ni12.6Al10[51]</t>
  </si>
  <si>
    <t>Zr65Al7.5Ni10Pd17.5[52]</t>
  </si>
  <si>
    <t>Zr64.4Ni9.2Cu18.4Ta8Al10[53]</t>
  </si>
  <si>
    <t>Zr48.5Cu46.5Al5[54]</t>
  </si>
  <si>
    <t>Zr66Nb13Cu8Ni6.8Al6.2[55]</t>
  </si>
  <si>
    <t>Zr73.5Nb9Cu7Ni1Al9.5[56]</t>
  </si>
  <si>
    <t>Zr53Cu18.7Ni12Al16.3[57]</t>
  </si>
  <si>
    <t>Zr51.9Cu23.3Ni10.5Al14.3[57]</t>
  </si>
  <si>
    <t>Zr50.7Al12.3Cu28Ni9[57]</t>
  </si>
  <si>
    <t>Ni45Ti20Zr25Al10[58]</t>
  </si>
  <si>
    <t>Ni40Cu6Ti16Zr28Al10[58]</t>
  </si>
  <si>
    <t>Ni40Cu5Ti17Zr28Al10[58]</t>
  </si>
  <si>
    <t>Ni40Cu5Ti16.5Zr28.5Al10[58]</t>
  </si>
  <si>
    <t>Ni39.8Cu5.97Ti15.92Zr27.86Al9.95Si0.5[58]</t>
  </si>
  <si>
    <t>Cu46Zr54[58]</t>
  </si>
  <si>
    <t>Cu64Zr36[58]</t>
  </si>
  <si>
    <t>Cu66Hf34[58]</t>
  </si>
  <si>
    <t>Fe41Co7Cr15Mo14Y2C15B6[59]</t>
  </si>
  <si>
    <t>Fe65.5Cr4Mo4Ga4P12C5B5.5[60]</t>
  </si>
  <si>
    <t>Fe43.6355Cr4.925Co4.925Mo12.608Mn11.032C15.563B5.8115Y1.5[61]</t>
  </si>
  <si>
    <t>Ni41Ti20.3Zr21.8Al8.4Cu5Si3.5[62]</t>
  </si>
  <si>
    <t>Zr52.5Cu17.9Ni14.6Al10Ti5[63]</t>
  </si>
  <si>
    <r>
      <rPr>
        <sz val="12"/>
        <color rgb="FF000000"/>
        <rFont val="宋体"/>
        <charset val="134"/>
      </rPr>
      <t>Zr</t>
    </r>
    <r>
      <rPr>
        <vertAlign val="subscript"/>
        <sz val="12"/>
        <color indexed="8"/>
        <rFont val="宋体"/>
        <charset val="134"/>
      </rPr>
      <t>60</t>
    </r>
    <r>
      <rPr>
        <sz val="12"/>
        <color rgb="FF000000"/>
        <rFont val="宋体"/>
        <charset val="134"/>
      </rPr>
      <t>A1</t>
    </r>
    <r>
      <rPr>
        <vertAlign val="subscript"/>
        <sz val="12"/>
        <color indexed="8"/>
        <rFont val="宋体"/>
        <charset val="134"/>
      </rPr>
      <t>1O</t>
    </r>
    <r>
      <rPr>
        <sz val="12"/>
        <color rgb="FF000000"/>
        <rFont val="宋体"/>
        <charset val="134"/>
      </rPr>
      <t>Pd</t>
    </r>
    <r>
      <rPr>
        <vertAlign val="subscript"/>
        <sz val="12"/>
        <color indexed="8"/>
        <rFont val="宋体"/>
        <charset val="134"/>
      </rPr>
      <t>1O</t>
    </r>
    <r>
      <rPr>
        <sz val="12"/>
        <color rgb="FF000000"/>
        <rFont val="宋体"/>
        <charset val="134"/>
      </rPr>
      <t>Cu20[64]</t>
    </r>
  </si>
  <si>
    <t>Zr40Ti14CuIONi11Be25[65]</t>
  </si>
  <si>
    <t>Cu60Hf25Ti15[66]</t>
  </si>
  <si>
    <t>Co43Fe20Ta5.5B31.5[66]</t>
  </si>
  <si>
    <t>Cu60Hf40[66]</t>
  </si>
  <si>
    <t>Cu57.6Hf24Ti14.4Nb4[66]</t>
  </si>
  <si>
    <t>Cu47Ti33Zr11Ni6Sn2Si1[66]</t>
  </si>
  <si>
    <t>Cu50Zr50[66]</t>
  </si>
  <si>
    <t>Cu47.5Zr47.5Al5[66]</t>
  </si>
  <si>
    <t>Fe65Mo14C15B6[66]</t>
  </si>
  <si>
    <t>Fe59Cr6Mo14C15B6[66]</t>
  </si>
  <si>
    <t>Fe58.05Co6.45Mo14C15B6Er0.5[66]</t>
  </si>
  <si>
    <t>Fe71Nb6B23[66]</t>
  </si>
  <si>
    <t>Fe72Si4B20Nb4[66]</t>
  </si>
  <si>
    <t>Fe74Mo6P10C7.5B2.5[66]</t>
  </si>
  <si>
    <t>Fe43.2Co28.8B19.2Si4.8Nb4[66]</t>
  </si>
  <si>
    <t>Fe49Cr15Mo14C15B6Er1[66]</t>
  </si>
  <si>
    <t>Gd60Co15Al25[66]</t>
  </si>
  <si>
    <t>Gd60Ni15Al25[66]</t>
  </si>
  <si>
    <t>Ni61Zr28Nb7Al4[66]</t>
  </si>
  <si>
    <t>Ni61Zr22Nb7Al4Ta6[66]</t>
  </si>
  <si>
    <t>Pd77.5Cu6Si16.5[66]</t>
  </si>
  <si>
    <t>Pd79Cu6Si10P5[66]</t>
  </si>
  <si>
    <t>Pd40Ni40P20[66]</t>
  </si>
  <si>
    <t>Ti41.5Zr2.5Hf5Cu42.5Ni7.5Si1[66]</t>
  </si>
  <si>
    <t>Zr55Cu30Al10Ni5[66]</t>
  </si>
  <si>
    <t>Zr41.25Ti13.75Cu12.5Ni10Be22.5[66]</t>
  </si>
  <si>
    <t>Zr57Nb5Al10Cu15.4Ni12.6[66]</t>
  </si>
  <si>
    <t>Cu50Hf35Ti10Ag5[66]</t>
  </si>
  <si>
    <t>Cu48.5Hf33.95Ti9.7Ag4.85Ta3[66]</t>
  </si>
  <si>
    <t>Cu46.5Hf32.55Ti9.3Ag4.65Ta7[66]</t>
  </si>
  <si>
    <t>Cu60Zr30Ti10[66]</t>
  </si>
  <si>
    <t>Cu57Zr28.5Ti9.5Ta5[66]</t>
  </si>
  <si>
    <t>Fe36Co36B19.2Si4.8Nb4[66]</t>
  </si>
  <si>
    <t>Fe35.91Co35.91B19.152Si4.788Nb3.99Cu0.25[66]</t>
  </si>
  <si>
    <t>Zr50Cu40Al10[66]</t>
  </si>
  <si>
    <t>Zr45.5Cu36.4Al9.1Ta9[66]</t>
  </si>
  <si>
    <t>Zr48Cu36Al8Ag8[66]</t>
  </si>
  <si>
    <t>Zr56.2Ti13.8Nb5Ni5.6Be12.5[66]</t>
  </si>
  <si>
    <t>Zr38Ti17Cu10.5Co12Be22.5[66]</t>
  </si>
  <si>
    <t>Zr60Ti14.7Nb5.3Cu5.6Ni4.4Be10[66]</t>
  </si>
  <si>
    <t>Cu59.4Zr29.7Ti9.9Sn1[66]</t>
  </si>
  <si>
    <t>Zr39.6Ti33.9Nb7.6Cu6.4Be12.5[66]</t>
  </si>
  <si>
    <t>Zr57.42Ni13.464Cu17.82Al10.296Nb1[66]</t>
  </si>
  <si>
    <t>Cu55Zr40Al5[67]</t>
  </si>
  <si>
    <t>Cu52.5Zr42.5Al5[67]</t>
  </si>
  <si>
    <t>Cu50Zr45Al5[67]</t>
  </si>
  <si>
    <r>
      <rPr>
        <sz val="12"/>
        <color rgb="FF000000"/>
        <rFont val="宋体"/>
        <charset val="134"/>
      </rPr>
      <t>Zr</t>
    </r>
    <r>
      <rPr>
        <vertAlign val="subscript"/>
        <sz val="10.5"/>
        <rFont val="Calibri"/>
        <charset val="0"/>
      </rPr>
      <t>56</t>
    </r>
    <r>
      <rPr>
        <sz val="10.5"/>
        <rFont val="Calibri"/>
        <charset val="0"/>
      </rPr>
      <t>Co</t>
    </r>
    <r>
      <rPr>
        <vertAlign val="subscript"/>
        <sz val="10.5"/>
        <rFont val="Calibri"/>
        <charset val="0"/>
      </rPr>
      <t>32</t>
    </r>
    <r>
      <rPr>
        <sz val="10.5"/>
        <rFont val="Calibri"/>
        <charset val="0"/>
      </rPr>
      <t>Al</t>
    </r>
    <r>
      <rPr>
        <vertAlign val="subscript"/>
        <sz val="10.5"/>
        <rFont val="Calibri"/>
        <charset val="0"/>
      </rPr>
      <t>12</t>
    </r>
    <r>
      <rPr>
        <sz val="10.5"/>
        <rFont val="Calibri"/>
        <charset val="0"/>
      </rPr>
      <t xml:space="preserve"> [68]</t>
    </r>
  </si>
  <si>
    <r>
      <rPr>
        <sz val="12"/>
        <color rgb="FF000000"/>
        <rFont val="宋体"/>
        <charset val="134"/>
      </rPr>
      <t>Zr</t>
    </r>
    <r>
      <rPr>
        <vertAlign val="subscript"/>
        <sz val="10.5"/>
        <rFont val="Calibri"/>
        <charset val="0"/>
      </rPr>
      <t>56</t>
    </r>
    <r>
      <rPr>
        <sz val="10.5"/>
        <rFont val="Calibri"/>
        <charset val="0"/>
      </rPr>
      <t>Co</t>
    </r>
    <r>
      <rPr>
        <vertAlign val="subscript"/>
        <sz val="10.5"/>
        <rFont val="Calibri"/>
        <charset val="0"/>
      </rPr>
      <t>30</t>
    </r>
    <r>
      <rPr>
        <sz val="10.5"/>
        <rFont val="Calibri"/>
        <charset val="0"/>
      </rPr>
      <t>Al</t>
    </r>
    <r>
      <rPr>
        <vertAlign val="subscript"/>
        <sz val="10.5"/>
        <rFont val="Calibri"/>
        <charset val="0"/>
      </rPr>
      <t>14</t>
    </r>
    <r>
      <rPr>
        <sz val="10.5"/>
        <rFont val="Calibri"/>
        <charset val="0"/>
      </rPr>
      <t xml:space="preserve"> </t>
    </r>
    <r>
      <rPr>
        <sz val="10.5"/>
        <rFont val="Calibri"/>
        <charset val="0"/>
      </rPr>
      <t>[68]</t>
    </r>
  </si>
  <si>
    <r>
      <rPr>
        <sz val="12"/>
        <color rgb="FF000000"/>
        <rFont val="宋体"/>
        <charset val="134"/>
      </rPr>
      <t>Zr</t>
    </r>
    <r>
      <rPr>
        <vertAlign val="subscript"/>
        <sz val="10.5"/>
        <rFont val="Calibri"/>
        <charset val="0"/>
      </rPr>
      <t>56</t>
    </r>
    <r>
      <rPr>
        <sz val="10.5"/>
        <rFont val="Calibri"/>
        <charset val="0"/>
      </rPr>
      <t>Co</t>
    </r>
    <r>
      <rPr>
        <vertAlign val="subscript"/>
        <sz val="10.5"/>
        <rFont val="Calibri"/>
        <charset val="0"/>
      </rPr>
      <t>26</t>
    </r>
    <r>
      <rPr>
        <sz val="10.5"/>
        <rFont val="Calibri"/>
        <charset val="0"/>
      </rPr>
      <t>Al</t>
    </r>
    <r>
      <rPr>
        <vertAlign val="subscript"/>
        <sz val="10.5"/>
        <rFont val="Calibri"/>
        <charset val="0"/>
      </rPr>
      <t>18</t>
    </r>
    <r>
      <rPr>
        <sz val="10.5"/>
        <rFont val="Calibri"/>
        <charset val="0"/>
      </rPr>
      <t>[68]</t>
    </r>
  </si>
  <si>
    <r>
      <rPr>
        <sz val="12"/>
        <color rgb="FF000000"/>
        <rFont val="宋体"/>
        <charset val="134"/>
      </rPr>
      <t>Zr</t>
    </r>
    <r>
      <rPr>
        <vertAlign val="subscript"/>
        <sz val="10.5"/>
        <rFont val="Calibri"/>
        <charset val="0"/>
      </rPr>
      <t>56</t>
    </r>
    <r>
      <rPr>
        <sz val="10.5"/>
        <rFont val="Calibri"/>
        <charset val="0"/>
      </rPr>
      <t>Co</t>
    </r>
    <r>
      <rPr>
        <vertAlign val="subscript"/>
        <sz val="10.5"/>
        <rFont val="Calibri"/>
        <charset val="0"/>
      </rPr>
      <t>24</t>
    </r>
    <r>
      <rPr>
        <sz val="10.5"/>
        <rFont val="Calibri"/>
        <charset val="0"/>
      </rPr>
      <t>Al</t>
    </r>
    <r>
      <rPr>
        <vertAlign val="subscript"/>
        <sz val="10.5"/>
        <rFont val="Calibri"/>
        <charset val="0"/>
      </rPr>
      <t>20</t>
    </r>
    <r>
      <rPr>
        <sz val="10.5"/>
        <rFont val="Calibri"/>
        <charset val="0"/>
      </rPr>
      <t xml:space="preserve"> </t>
    </r>
    <r>
      <rPr>
        <sz val="10.5"/>
        <rFont val="Calibri"/>
        <charset val="0"/>
      </rPr>
      <t>[68]</t>
    </r>
  </si>
  <si>
    <r>
      <rPr>
        <sz val="12"/>
        <color rgb="FF000000"/>
        <rFont val="宋体"/>
        <charset val="134"/>
      </rPr>
      <t>Zr</t>
    </r>
    <r>
      <rPr>
        <vertAlign val="subscript"/>
        <sz val="10.5"/>
        <rFont val="Calibri"/>
        <charset val="0"/>
      </rPr>
      <t>55</t>
    </r>
    <r>
      <rPr>
        <sz val="10.5"/>
        <rFont val="Calibri"/>
        <charset val="0"/>
      </rPr>
      <t>Co</t>
    </r>
    <r>
      <rPr>
        <vertAlign val="subscript"/>
        <sz val="10.5"/>
        <rFont val="Calibri"/>
        <charset val="0"/>
      </rPr>
      <t>30</t>
    </r>
    <r>
      <rPr>
        <sz val="10.5"/>
        <rFont val="Calibri"/>
        <charset val="0"/>
      </rPr>
      <t>Al</t>
    </r>
    <r>
      <rPr>
        <vertAlign val="subscript"/>
        <sz val="10.5"/>
        <rFont val="Calibri"/>
        <charset val="0"/>
      </rPr>
      <t>1</t>
    </r>
    <r>
      <rPr>
        <vertAlign val="subscript"/>
        <sz val="10.5"/>
        <rFont val="Calibri"/>
        <charset val="0"/>
      </rPr>
      <t>5</t>
    </r>
    <r>
      <rPr>
        <sz val="10.5"/>
        <rFont val="Calibri"/>
        <charset val="0"/>
      </rPr>
      <t>[68]</t>
    </r>
  </si>
  <si>
    <r>
      <rPr>
        <sz val="12"/>
        <color rgb="FF000000"/>
        <rFont val="宋体"/>
        <charset val="134"/>
      </rPr>
      <t>Zr</t>
    </r>
    <r>
      <rPr>
        <vertAlign val="subscript"/>
        <sz val="10.5"/>
        <rFont val="Calibri"/>
        <charset val="0"/>
      </rPr>
      <t>54</t>
    </r>
    <r>
      <rPr>
        <sz val="10.5"/>
        <rFont val="Calibri"/>
        <charset val="0"/>
      </rPr>
      <t>Co</t>
    </r>
    <r>
      <rPr>
        <vertAlign val="subscript"/>
        <sz val="10.5"/>
        <rFont val="Calibri"/>
        <charset val="0"/>
      </rPr>
      <t>34</t>
    </r>
    <r>
      <rPr>
        <sz val="10.5"/>
        <rFont val="Calibri"/>
        <charset val="0"/>
      </rPr>
      <t>Al</t>
    </r>
    <r>
      <rPr>
        <vertAlign val="subscript"/>
        <sz val="10.5"/>
        <rFont val="Calibri"/>
        <charset val="0"/>
      </rPr>
      <t>12</t>
    </r>
    <r>
      <rPr>
        <sz val="10.5"/>
        <rFont val="Calibri"/>
        <charset val="0"/>
      </rPr>
      <t>[68]</t>
    </r>
  </si>
  <si>
    <r>
      <rPr>
        <sz val="12"/>
        <color rgb="FF000000"/>
        <rFont val="宋体"/>
        <charset val="134"/>
      </rPr>
      <t>Zr</t>
    </r>
    <r>
      <rPr>
        <vertAlign val="subscript"/>
        <sz val="10.5"/>
        <rFont val="Calibri"/>
        <charset val="0"/>
      </rPr>
      <t>54</t>
    </r>
    <r>
      <rPr>
        <sz val="10.5"/>
        <rFont val="Calibri"/>
        <charset val="0"/>
      </rPr>
      <t>Co</t>
    </r>
    <r>
      <rPr>
        <vertAlign val="subscript"/>
        <sz val="10.5"/>
        <rFont val="Calibri"/>
        <charset val="0"/>
      </rPr>
      <t>35</t>
    </r>
    <r>
      <rPr>
        <sz val="10.5"/>
        <rFont val="Calibri"/>
        <charset val="0"/>
      </rPr>
      <t>Al</t>
    </r>
    <r>
      <rPr>
        <vertAlign val="subscript"/>
        <sz val="10.5"/>
        <rFont val="Calibri"/>
        <charset val="0"/>
      </rPr>
      <t>11</t>
    </r>
    <r>
      <rPr>
        <sz val="10.5"/>
        <rFont val="Calibri"/>
        <charset val="0"/>
      </rPr>
      <t>[68]</t>
    </r>
  </si>
  <si>
    <r>
      <rPr>
        <sz val="12"/>
        <color rgb="FF000000"/>
        <rFont val="宋体"/>
        <charset val="134"/>
      </rPr>
      <t>Zr</t>
    </r>
    <r>
      <rPr>
        <vertAlign val="subscript"/>
        <sz val="10.5"/>
        <rFont val="Calibri"/>
        <charset val="0"/>
      </rPr>
      <t>54.5</t>
    </r>
    <r>
      <rPr>
        <sz val="10.5"/>
        <rFont val="Calibri"/>
        <charset val="0"/>
      </rPr>
      <t>Co</t>
    </r>
    <r>
      <rPr>
        <vertAlign val="subscript"/>
        <sz val="10.5"/>
        <rFont val="Calibri"/>
        <charset val="0"/>
      </rPr>
      <t>33.5</t>
    </r>
    <r>
      <rPr>
        <sz val="10.5"/>
        <rFont val="Calibri"/>
        <charset val="0"/>
      </rPr>
      <t>Al</t>
    </r>
    <r>
      <rPr>
        <vertAlign val="subscript"/>
        <sz val="10.5"/>
        <rFont val="Calibri"/>
        <charset val="0"/>
      </rPr>
      <t>12</t>
    </r>
    <r>
      <rPr>
        <sz val="10.5"/>
        <rFont val="Calibri"/>
        <charset val="0"/>
      </rPr>
      <t>[68]</t>
    </r>
  </si>
  <si>
    <r>
      <rPr>
        <sz val="12"/>
        <color rgb="FF000000"/>
        <rFont val="宋体"/>
        <charset val="134"/>
      </rPr>
      <t>Zr</t>
    </r>
    <r>
      <rPr>
        <vertAlign val="subscript"/>
        <sz val="10.5"/>
        <rFont val="Calibri"/>
        <charset val="0"/>
      </rPr>
      <t>53.5</t>
    </r>
    <r>
      <rPr>
        <sz val="10.5"/>
        <rFont val="Calibri"/>
        <charset val="0"/>
      </rPr>
      <t>Co</t>
    </r>
    <r>
      <rPr>
        <vertAlign val="subscript"/>
        <sz val="10.5"/>
        <rFont val="Calibri"/>
        <charset val="0"/>
      </rPr>
      <t>36.5</t>
    </r>
    <r>
      <rPr>
        <sz val="10.5"/>
        <rFont val="Calibri"/>
        <charset val="0"/>
      </rPr>
      <t>Al</t>
    </r>
    <r>
      <rPr>
        <vertAlign val="subscript"/>
        <sz val="10.5"/>
        <rFont val="Calibri"/>
        <charset val="0"/>
      </rPr>
      <t>10</t>
    </r>
    <r>
      <rPr>
        <sz val="10.5"/>
        <rFont val="Calibri"/>
        <charset val="0"/>
      </rPr>
      <t>[68]</t>
    </r>
  </si>
  <si>
    <r>
      <rPr>
        <sz val="12"/>
        <color rgb="FF000000"/>
        <rFont val="宋体"/>
        <charset val="134"/>
      </rPr>
      <t>Zr</t>
    </r>
    <r>
      <rPr>
        <vertAlign val="subscript"/>
        <sz val="10.5"/>
        <rFont val="Calibri"/>
        <charset val="0"/>
      </rPr>
      <t>52.5</t>
    </r>
    <r>
      <rPr>
        <sz val="10.5"/>
        <rFont val="Calibri"/>
        <charset val="0"/>
      </rPr>
      <t>Co</t>
    </r>
    <r>
      <rPr>
        <vertAlign val="subscript"/>
        <sz val="10.5"/>
        <rFont val="Calibri"/>
        <charset val="0"/>
      </rPr>
      <t>37.5</t>
    </r>
    <r>
      <rPr>
        <sz val="10.5"/>
        <rFont val="Calibri"/>
        <charset val="0"/>
      </rPr>
      <t>Al</t>
    </r>
    <r>
      <rPr>
        <vertAlign val="subscript"/>
        <sz val="10.5"/>
        <rFont val="Calibri"/>
        <charset val="0"/>
      </rPr>
      <t>10</t>
    </r>
    <r>
      <rPr>
        <sz val="10.5"/>
        <rFont val="Calibri"/>
        <charset val="0"/>
      </rPr>
      <t xml:space="preserve"> </t>
    </r>
    <r>
      <rPr>
        <sz val="10.5"/>
        <rFont val="Calibri"/>
        <charset val="0"/>
      </rPr>
      <t>[68]</t>
    </r>
  </si>
  <si>
    <r>
      <rPr>
        <sz val="12"/>
        <color rgb="FF000000"/>
        <rFont val="宋体"/>
        <charset val="134"/>
      </rPr>
      <t>Zr</t>
    </r>
    <r>
      <rPr>
        <vertAlign val="subscript"/>
        <sz val="10.5"/>
        <rFont val="Calibri"/>
        <charset val="0"/>
      </rPr>
      <t>49.5</t>
    </r>
    <r>
      <rPr>
        <sz val="10.5"/>
        <rFont val="Calibri"/>
        <charset val="0"/>
      </rPr>
      <t>Co</t>
    </r>
    <r>
      <rPr>
        <vertAlign val="subscript"/>
        <sz val="10.5"/>
        <rFont val="Calibri"/>
        <charset val="0"/>
      </rPr>
      <t>49.5</t>
    </r>
    <r>
      <rPr>
        <sz val="10.5"/>
        <rFont val="Calibri"/>
        <charset val="0"/>
      </rPr>
      <t>Al</t>
    </r>
    <r>
      <rPr>
        <vertAlign val="subscript"/>
        <sz val="10.5"/>
        <rFont val="Calibri"/>
        <charset val="0"/>
      </rPr>
      <t>1</t>
    </r>
    <r>
      <rPr>
        <sz val="10.5"/>
        <rFont val="Calibri"/>
        <charset val="0"/>
      </rPr>
      <t xml:space="preserve"> </t>
    </r>
    <r>
      <rPr>
        <sz val="10.5"/>
        <rFont val="Calibri"/>
        <charset val="0"/>
      </rPr>
      <t>[68]</t>
    </r>
  </si>
  <si>
    <r>
      <rPr>
        <sz val="12"/>
        <color rgb="FF000000"/>
        <rFont val="宋体"/>
        <charset val="134"/>
      </rPr>
      <t>Zr</t>
    </r>
    <r>
      <rPr>
        <vertAlign val="subscript"/>
        <sz val="10.5"/>
        <rFont val="Calibri"/>
        <charset val="0"/>
      </rPr>
      <t>49</t>
    </r>
    <r>
      <rPr>
        <sz val="10.5"/>
        <rFont val="Calibri"/>
        <charset val="0"/>
      </rPr>
      <t>Co</t>
    </r>
    <r>
      <rPr>
        <vertAlign val="subscript"/>
        <sz val="10.5"/>
        <rFont val="Calibri"/>
        <charset val="0"/>
      </rPr>
      <t>49</t>
    </r>
    <r>
      <rPr>
        <sz val="10.5"/>
        <rFont val="Calibri"/>
        <charset val="0"/>
      </rPr>
      <t>Al</t>
    </r>
    <r>
      <rPr>
        <vertAlign val="subscript"/>
        <sz val="10.5"/>
        <rFont val="Calibri"/>
        <charset val="0"/>
      </rPr>
      <t>2</t>
    </r>
    <r>
      <rPr>
        <sz val="10.5"/>
        <rFont val="Calibri"/>
        <charset val="0"/>
      </rPr>
      <t xml:space="preserve"> </t>
    </r>
    <r>
      <rPr>
        <sz val="10.5"/>
        <rFont val="Calibri"/>
        <charset val="0"/>
      </rPr>
      <t>[68]</t>
    </r>
  </si>
  <si>
    <r>
      <rPr>
        <sz val="12"/>
        <color rgb="FF000000"/>
        <rFont val="宋体"/>
        <charset val="134"/>
      </rPr>
      <t>Zr</t>
    </r>
    <r>
      <rPr>
        <vertAlign val="subscript"/>
        <sz val="10.5"/>
        <rFont val="Calibri"/>
        <charset val="0"/>
      </rPr>
      <t>48.5</t>
    </r>
    <r>
      <rPr>
        <sz val="10.5"/>
        <rFont val="Calibri"/>
        <charset val="0"/>
      </rPr>
      <t>Co</t>
    </r>
    <r>
      <rPr>
        <vertAlign val="subscript"/>
        <sz val="10.5"/>
        <rFont val="Calibri"/>
        <charset val="0"/>
      </rPr>
      <t>48.5</t>
    </r>
    <r>
      <rPr>
        <sz val="10.5"/>
        <rFont val="Calibri"/>
        <charset val="0"/>
      </rPr>
      <t>Al</t>
    </r>
    <r>
      <rPr>
        <vertAlign val="subscript"/>
        <sz val="10.5"/>
        <rFont val="Calibri"/>
        <charset val="0"/>
      </rPr>
      <t>3</t>
    </r>
    <r>
      <rPr>
        <sz val="10.5"/>
        <rFont val="Calibri"/>
        <charset val="0"/>
      </rPr>
      <t xml:space="preserve"> </t>
    </r>
    <r>
      <rPr>
        <sz val="10.5"/>
        <rFont val="Calibri"/>
        <charset val="0"/>
      </rPr>
      <t>[68]</t>
    </r>
  </si>
  <si>
    <r>
      <rPr>
        <sz val="12"/>
        <color rgb="FF000000"/>
        <rFont val="宋体"/>
        <charset val="134"/>
      </rPr>
      <t>Zr</t>
    </r>
    <r>
      <rPr>
        <vertAlign val="subscript"/>
        <sz val="10.5"/>
        <rFont val="Calibri"/>
        <charset val="0"/>
      </rPr>
      <t>47.5</t>
    </r>
    <r>
      <rPr>
        <sz val="10.5"/>
        <rFont val="Calibri"/>
        <charset val="0"/>
      </rPr>
      <t>Co</t>
    </r>
    <r>
      <rPr>
        <vertAlign val="subscript"/>
        <sz val="10.5"/>
        <rFont val="Calibri"/>
        <charset val="0"/>
      </rPr>
      <t>47.5</t>
    </r>
    <r>
      <rPr>
        <sz val="10.5"/>
        <rFont val="Calibri"/>
        <charset val="0"/>
      </rPr>
      <t>Al</t>
    </r>
    <r>
      <rPr>
        <vertAlign val="subscript"/>
        <sz val="10.5"/>
        <rFont val="Calibri"/>
        <charset val="0"/>
      </rPr>
      <t>5</t>
    </r>
    <r>
      <rPr>
        <sz val="10.5"/>
        <rFont val="Calibri"/>
        <charset val="0"/>
      </rPr>
      <t xml:space="preserve"> </t>
    </r>
    <r>
      <rPr>
        <sz val="10.5"/>
        <rFont val="Calibri"/>
        <charset val="0"/>
      </rPr>
      <t>[68]</t>
    </r>
  </si>
  <si>
    <r>
      <rPr>
        <sz val="12"/>
        <color rgb="FF000000"/>
        <rFont val="宋体"/>
        <charset val="134"/>
      </rPr>
      <t>Zr</t>
    </r>
    <r>
      <rPr>
        <vertAlign val="subscript"/>
        <sz val="10.5"/>
        <rFont val="Calibri"/>
        <charset val="0"/>
      </rPr>
      <t>51</t>
    </r>
    <r>
      <rPr>
        <sz val="10.5"/>
        <rFont val="Calibri"/>
        <charset val="0"/>
      </rPr>
      <t>Co</t>
    </r>
    <r>
      <rPr>
        <vertAlign val="subscript"/>
        <sz val="10.5"/>
        <rFont val="Calibri"/>
        <charset val="0"/>
      </rPr>
      <t>46</t>
    </r>
    <r>
      <rPr>
        <sz val="10.5"/>
        <rFont val="Calibri"/>
        <charset val="0"/>
      </rPr>
      <t>Al</t>
    </r>
    <r>
      <rPr>
        <vertAlign val="subscript"/>
        <sz val="10.5"/>
        <rFont val="Calibri"/>
        <charset val="0"/>
      </rPr>
      <t>3</t>
    </r>
    <r>
      <rPr>
        <sz val="10.5"/>
        <rFont val="Calibri"/>
        <charset val="0"/>
      </rPr>
      <t>[68]</t>
    </r>
  </si>
  <si>
    <r>
      <rPr>
        <sz val="12"/>
        <color rgb="FF000000"/>
        <rFont val="宋体"/>
        <charset val="134"/>
      </rPr>
      <t>Zr</t>
    </r>
    <r>
      <rPr>
        <vertAlign val="subscript"/>
        <sz val="10.5"/>
        <rFont val="Calibri"/>
        <charset val="0"/>
      </rPr>
      <t>52</t>
    </r>
    <r>
      <rPr>
        <sz val="10.5"/>
        <rFont val="Calibri"/>
        <charset val="0"/>
      </rPr>
      <t>Co</t>
    </r>
    <r>
      <rPr>
        <vertAlign val="subscript"/>
        <sz val="10.5"/>
        <rFont val="Calibri"/>
        <charset val="0"/>
      </rPr>
      <t>42</t>
    </r>
    <r>
      <rPr>
        <sz val="10.5"/>
        <rFont val="Calibri"/>
        <charset val="0"/>
      </rPr>
      <t>Al</t>
    </r>
    <r>
      <rPr>
        <vertAlign val="subscript"/>
        <sz val="10.5"/>
        <rFont val="Calibri"/>
        <charset val="0"/>
      </rPr>
      <t>6</t>
    </r>
    <r>
      <rPr>
        <sz val="10.5"/>
        <rFont val="Calibri"/>
        <charset val="0"/>
      </rPr>
      <t>[68]</t>
    </r>
  </si>
  <si>
    <r>
      <rPr>
        <sz val="12"/>
        <color rgb="FF000000"/>
        <rFont val="宋体"/>
        <charset val="134"/>
      </rPr>
      <t>Zr</t>
    </r>
    <r>
      <rPr>
        <vertAlign val="subscript"/>
        <sz val="10.5"/>
        <rFont val="Calibri"/>
        <charset val="0"/>
      </rPr>
      <t>53</t>
    </r>
    <r>
      <rPr>
        <sz val="10.5"/>
        <rFont val="Calibri"/>
        <charset val="0"/>
      </rPr>
      <t>Co</t>
    </r>
    <r>
      <rPr>
        <vertAlign val="subscript"/>
        <sz val="10.5"/>
        <rFont val="Calibri"/>
        <charset val="0"/>
      </rPr>
      <t>38</t>
    </r>
    <r>
      <rPr>
        <sz val="10.5"/>
        <rFont val="Calibri"/>
        <charset val="0"/>
      </rPr>
      <t>Al</t>
    </r>
    <r>
      <rPr>
        <vertAlign val="subscript"/>
        <sz val="10.5"/>
        <rFont val="Calibri"/>
        <charset val="0"/>
      </rPr>
      <t>9</t>
    </r>
    <r>
      <rPr>
        <sz val="10.5"/>
        <rFont val="Calibri"/>
        <charset val="0"/>
      </rPr>
      <t>[68]</t>
    </r>
  </si>
  <si>
    <t>Cu48Zr47.7Al4Nb0.3[68]</t>
  </si>
  <si>
    <t>Cu40Zr47.2Al4Nb0.8[68]</t>
  </si>
  <si>
    <t>Cu44.3Zr48Al4Nb3.7[68]</t>
  </si>
  <si>
    <t>Cu47Zr48Al4Ni1[68]</t>
  </si>
  <si>
    <t>Cu46.25Zr44.25Al7.5Er2[68]</t>
  </si>
  <si>
    <t>Zr48Cu47.5Al4Fe0.5[68]</t>
  </si>
  <si>
    <t>Zr46.06Cu43.12Al8.82Nb2[68]</t>
  </si>
  <si>
    <t>Cu44Zr50Al5.5Nb0.5[68]</t>
  </si>
  <si>
    <t>Zr49.5Cu36.45Ni4.05Al9Nb1[68]</t>
  </si>
  <si>
    <t>Cu46.075Zr46.075Al4.85Co3[68]</t>
  </si>
  <si>
    <t>Cu45Zr45Al5Ni5[68]</t>
  </si>
  <si>
    <t>Cu46Zr46Ti3.2Al4.8[68]</t>
  </si>
  <si>
    <t>Cu45Zr45Al7Y3[68]</t>
  </si>
  <si>
    <t>Cu47Zr47.1Al5Ta0.9[68]</t>
  </si>
  <si>
    <t>Zr48.5Cu46.5Al6[68]</t>
  </si>
  <si>
    <t>Zr48Cu46.25Al4Ag1Sn0.75[68]</t>
  </si>
  <si>
    <t>Ti45Cu41Ni9Zr5[68]</t>
  </si>
  <si>
    <t>Ti45Cu39Ni11Zr5[68]</t>
  </si>
  <si>
    <t>Ti50Cu41Ni9[68]</t>
  </si>
  <si>
    <t>Ti50Cu43Ni7[68]</t>
  </si>
  <si>
    <r>
      <rPr>
        <sz val="10.5"/>
        <color rgb="FF000000"/>
        <rFont val="Charis SIL"/>
        <charset val="134"/>
      </rPr>
      <t>Ti43.2Cu38Ni10Zr7.8Al0.5Si0.5</t>
    </r>
    <r>
      <rPr>
        <sz val="10.5"/>
        <rFont val="Calibri"/>
        <charset val="0"/>
      </rPr>
      <t>[68]</t>
    </r>
    <r>
      <rPr>
        <sz val="10.5"/>
        <color rgb="FF000000"/>
        <rFont val="Charis SIL"/>
        <charset val="0"/>
      </rPr>
      <t xml:space="preserve"> </t>
    </r>
  </si>
  <si>
    <t>Ti44Cu40Ni8Zr6Sn2</t>
  </si>
  <si>
    <t>Ti44Cu40Ni8Zr5Sn3</t>
  </si>
  <si>
    <t>Ti41.65Cu41.65Ni7.35Zr7.35Si2</t>
  </si>
  <si>
    <t>Ti45Cu40Ni7Zr5Sn2.5Si0.5</t>
  </si>
  <si>
    <t>Ti45.3Cu39.5Ni7.8Zr4.9Sn2.5</t>
  </si>
  <si>
    <t>Ti45.5Cu37.5Ni7.5Zr2.5Hf3Si1Sn3</t>
  </si>
  <si>
    <t>Ti46.5Cu37.5Ni7.5Zr2.5Si1Sn5</t>
  </si>
  <si>
    <t>Ti44.8Cu41Ni9Zr5Ta0.2</t>
  </si>
  <si>
    <t>Ti44.7Cu41Ni9Zr5Ta0.3</t>
  </si>
  <si>
    <t>Ti44.6Cu41Ni9Zr5Ta0.4</t>
  </si>
  <si>
    <t>Ti38.5Ni38.5Nb20.5Zr2.5</t>
  </si>
  <si>
    <t>Ti39.5Ni39Cu8Zr8Co2Nb3Y0.5</t>
  </si>
  <si>
    <t>Ti33Ni40Cu10Zr17</t>
  </si>
  <si>
    <t>Ni25Cu25Ti33Zr17</t>
  </si>
  <si>
    <t>Ni35Cu15Ti33Zr17</t>
  </si>
  <si>
    <t>Ni40Cu10Ti40Zr10</t>
  </si>
  <si>
    <t>Ni45Cu5Ti42Zr8</t>
  </si>
  <si>
    <t>Ti40.25Ni40.25Cu8Zr8Co2Y0.5Al1</t>
  </si>
  <si>
    <t>Ti39.75Ni39.75Cu8Zr8Co2Y0.5Al2</t>
  </si>
  <si>
    <t>Ti39.25Ni39.25Cu8Zr8Co2Y0.5Al3</t>
  </si>
  <si>
    <t>Ti38.75Ni38.75Cu8Zr8Co2Y0.5Al5</t>
  </si>
  <si>
    <t>Ti40.75Ni39.75Cu8Zr8Co2Y0.5Cr1</t>
  </si>
  <si>
    <t>Ti40.75Ni38.75Cu8Zr8Co2Y0.5Cr2</t>
  </si>
  <si>
    <t>Ti40.75Ni37.75Cu8Zr8Co2Y0.5Cr3</t>
  </si>
  <si>
    <t>Ti40.75Ni35.75Cu8Zr8Co2Y0.5Cr5</t>
  </si>
  <si>
    <t>Ti40.75Ni39.75Cu8Zr8Co2Y0.5Fe1</t>
  </si>
  <si>
    <t>Ti40.75Ni38.75Cu8Zr8Co2Y0.5Fe2</t>
  </si>
  <si>
    <t>Ti40.75Ni37.75Cu8Zr8Co2Y0.5Fe3</t>
  </si>
  <si>
    <t>Ti40.75Ni35.75Cu8Zr8Co2Y0.5Fe5</t>
  </si>
  <si>
    <t>Ti40.75Ni32.75Cu8Zr8Co2Y0.5Fe8</t>
  </si>
  <si>
    <t>Ti44.65Ni44.65Hf1.92Si4.8Nb1.96Al1Sn1</t>
  </si>
  <si>
    <t>Ti42Ni39Cu9Zr10</t>
  </si>
  <si>
    <t>Ti42Ni39Cu7Zr10Co2</t>
  </si>
  <si>
    <t>Ti42Ni38.5Cu7Zr10Co2Y0.5</t>
  </si>
  <si>
    <t>Ti42Ni38Cu7Zr10Co2Y0.5B0.5</t>
  </si>
  <si>
    <t>Ti40Ni39.5Cu8Zr10Co2Y0.5</t>
  </si>
  <si>
    <t>Ti40Ni39Cu8Zr10Co2Y1</t>
  </si>
  <si>
    <t>Ti40Ni39.4Cu8Zr10Co2Y0.5B0.1</t>
  </si>
  <si>
    <t>Ti40Ni39Cu8Zr10Co2Y0.5B0.5</t>
  </si>
  <si>
    <t>Ti40Ni38.9Cu8Zr10Co2Y1B0.1</t>
  </si>
  <si>
    <t>Ti39.5Ni39Cu8Zr10Co2Y0.5B1</t>
  </si>
  <si>
    <t>Ti41Ni40.5Cu8Zr8Co2Y0.5</t>
  </si>
  <si>
    <t>Ti40.5Ni40Cu8Zr8Co2Y0.5Nb1</t>
  </si>
  <si>
    <t>Ti40Ni39.5Cu8Zr8Co2Y0.5Nb2</t>
  </si>
  <si>
    <t>Ti39.5Ni39Cu8Zr8Co2Y0.5Nb3</t>
  </si>
  <si>
    <t>Ti38Ni38Cu12Zr12</t>
  </si>
  <si>
    <t>Ti40Ni40Cu10Zr10</t>
  </si>
  <si>
    <t>Ti42Ni42Cu8Zr8</t>
  </si>
  <si>
    <t>Ti44Ni44Cu6Zr6</t>
  </si>
  <si>
    <t>Ti45.7Zr33Ni3Cu5.8Be12.5</t>
  </si>
  <si>
    <t>Ti45Zr27Ni6Ta5Be14</t>
  </si>
  <si>
    <t>Ti49.2Zr33.7Co2.5Be9.6Cu5</t>
  </si>
  <si>
    <t>Ti45.504Zr32.64Cu5.76Be12.096Al4</t>
  </si>
  <si>
    <t>Ti48Zr33.5Cu5Fe2.7Be10.8</t>
  </si>
  <si>
    <t>Ti46.6Zr33.7Cu5.9Co1Be12.8</t>
  </si>
  <si>
    <t>Ti43.44Zr32.52Cu6.33Co3.31Be14.4</t>
  </si>
  <si>
    <t>Ti46.3Zr33.1Cu5.65Co2.95Be12</t>
  </si>
  <si>
    <t>Ti49.16Zr33.72Cu4.98Co2.54Be9.6</t>
  </si>
  <si>
    <t>Ti52.01Zr34.32Cu4.31Co2.16Be7.2</t>
  </si>
  <si>
    <t>Ti54.87Zr34.91Cu3.64Co1.78Be4.8</t>
  </si>
  <si>
    <t>Ti57.72Zr35.51Cu2.97Co1.39Be2.4</t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</si>
  <si>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</si>
  <si>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</si>
  <si>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</si>
  <si>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</si>
  <si>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</si>
  <si>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</si>
  <si>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</si>
  <si>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</si>
  <si>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</si>
  <si>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</si>
  <si>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</si>
  <si>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</si>
  <si>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</si>
  <si>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</si>
  <si>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</si>
  <si>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</si>
  <si>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</si>
  <si>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</si>
  <si>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</si>
  <si>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</si>
  <si>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</si>
  <si>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</si>
  <si>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</si>
  <si>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</si>
  <si>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</si>
  <si>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</si>
  <si>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</si>
  <si>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</si>
  <si>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</si>
  <si>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</si>
  <si>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</si>
  <si>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</si>
  <si>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</si>
  <si>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</si>
  <si>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</si>
  <si>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</si>
  <si>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</si>
  <si>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</si>
  <si>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</si>
  <si>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</si>
  <si>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</si>
  <si>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</si>
  <si>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</si>
  <si>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</si>
  <si>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</si>
  <si>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</si>
  <si>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</si>
  <si>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</si>
  <si>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</si>
  <si>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</si>
  <si>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</si>
  <si>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</si>
  <si>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</si>
  <si>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</si>
  <si>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</si>
  <si>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</si>
  <si>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</si>
  <si>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</si>
  <si>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</si>
  <si>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</si>
  <si>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</si>
  <si>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</si>
  <si>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</si>
  <si>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</si>
  <si>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</si>
  <si>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</si>
  <si>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</si>
  <si>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</si>
  <si>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</si>
  <si>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</si>
  <si>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</si>
  <si>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</si>
  <si>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</si>
  <si>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</si>
  <si>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</si>
  <si>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</si>
  <si>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</si>
  <si>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</si>
  <si>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</si>
  <si>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</si>
  <si>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</si>
  <si>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</si>
  <si>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</si>
  <si>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</si>
  <si>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</si>
  <si>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</si>
  <si>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</si>
  <si>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</si>
  <si>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</si>
  <si>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</si>
  <si>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</si>
  <si>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</si>
  <si>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</si>
  <si>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</si>
  <si>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</si>
  <si>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</si>
  <si>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</si>
  <si>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</si>
  <si>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</si>
  <si>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</si>
  <si>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</si>
  <si>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</si>
  <si>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</si>
  <si>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</si>
  <si>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</si>
  <si>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</si>
  <si>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</si>
  <si>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</si>
  <si>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</si>
  <si>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</si>
  <si>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</si>
  <si>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</si>
  <si>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</si>
  <si>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</si>
  <si>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</si>
  <si>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</si>
  <si>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</si>
  <si>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</si>
  <si>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</si>
  <si>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</si>
  <si>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</si>
  <si>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</si>
  <si>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</si>
  <si>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</si>
  <si>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</si>
  <si>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</si>
  <si>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</si>
  <si>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</si>
  <si>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</si>
  <si>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</si>
  <si>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</si>
  <si>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</si>
  <si>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</si>
  <si>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</si>
  <si>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</si>
  <si>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</si>
  <si>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</si>
  <si>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</si>
  <si>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</si>
  <si>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</si>
  <si>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</si>
  <si>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</si>
  <si>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</si>
  <si>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</si>
  <si>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</si>
  <si>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</si>
  <si>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</si>
  <si>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</si>
  <si>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</si>
  <si>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</si>
  <si>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</si>
  <si>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</si>
  <si>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</si>
  <si>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</si>
  <si>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</si>
  <si>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</si>
  <si>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</si>
  <si>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</si>
  <si>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</si>
  <si>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</si>
  <si>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</si>
  <si>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</si>
  <si>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</si>
  <si>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</si>
  <si>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</si>
  <si>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</si>
  <si>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</si>
  <si>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</si>
  <si>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</si>
  <si>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</si>
  <si>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</si>
  <si>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</si>
  <si>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</si>
  <si>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</si>
  <si>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</si>
  <si>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</si>
  <si>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</si>
  <si>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</si>
  <si>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</si>
  <si>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</si>
  <si>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</si>
  <si>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</si>
  <si>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</si>
  <si>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</si>
  <si>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</si>
  <si>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</si>
  <si>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</si>
  <si>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</si>
  <si>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</si>
  <si>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</si>
  <si>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</si>
  <si>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</si>
  <si>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</si>
  <si>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</si>
  <si>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</si>
  <si>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</si>
  <si>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</si>
  <si>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</si>
  <si>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</si>
  <si>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</si>
  <si>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</si>
  <si>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</si>
  <si>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100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</si>
  <si>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99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</si>
  <si>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98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</si>
  <si>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97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</si>
  <si>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96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</si>
  <si>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95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</si>
  <si>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94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</si>
  <si>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93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</si>
  <si>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92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</si>
  <si>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91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</si>
  <si>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90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10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</si>
  <si>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89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11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</si>
  <si>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88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12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</si>
  <si>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87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13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</si>
  <si>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86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14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</si>
  <si>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85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15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</si>
  <si>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84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16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</si>
  <si>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83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17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</si>
  <si>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82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18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</si>
  <si>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81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19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</si>
  <si>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80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20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</si>
  <si>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79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21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</si>
  <si>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78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22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</si>
  <si>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77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23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</si>
  <si>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76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24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</si>
  <si>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75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25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</si>
  <si>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74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26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</si>
  <si>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73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27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</si>
  <si>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72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28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</si>
  <si>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71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29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</si>
  <si>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70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30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</si>
  <si>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69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31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</si>
  <si>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68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32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</si>
  <si>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67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33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</si>
  <si>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66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34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</si>
  <si>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65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35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</si>
  <si>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64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36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</si>
  <si>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63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37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</si>
  <si>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62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38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</si>
  <si>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61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39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</si>
  <si>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60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40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</si>
  <si>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59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41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</si>
  <si>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58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42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</si>
  <si>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57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43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</si>
  <si>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56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44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</si>
  <si>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55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45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</si>
  <si>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54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46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</si>
  <si>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53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47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</si>
  <si>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52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48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</si>
  <si>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51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49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</si>
  <si>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50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50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</si>
  <si>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49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51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</si>
  <si>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48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52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</si>
  <si>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47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53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</si>
  <si>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46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54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</si>
  <si>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45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55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</si>
  <si>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44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56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</si>
  <si>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43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57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</si>
  <si>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42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58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</si>
  <si>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41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59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</si>
  <si>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40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60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</si>
  <si>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39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61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</si>
  <si>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38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62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</si>
  <si>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37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63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</si>
  <si>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36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64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</si>
  <si>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35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65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</si>
  <si>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34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66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</si>
  <si>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33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67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</si>
  <si>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32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68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</si>
  <si>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31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69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</si>
  <si>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30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70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</si>
  <si>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29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71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</si>
  <si>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28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72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</si>
  <si>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27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73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</si>
  <si>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26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74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</si>
  <si>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25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75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</si>
  <si>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24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76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</si>
  <si>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23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77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</si>
  <si>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22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78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</si>
  <si>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21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79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</si>
  <si>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20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80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</si>
  <si>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19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81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</si>
  <si>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18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82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</si>
  <si>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17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83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</si>
  <si>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16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84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</si>
  <si>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15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85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</si>
  <si>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14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86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</si>
  <si>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13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87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</si>
  <si>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12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88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</si>
  <si>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11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89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</si>
  <si>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10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90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</si>
  <si>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91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</si>
  <si>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92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</si>
  <si>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93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</si>
  <si>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94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</si>
  <si>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95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</si>
  <si>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96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</si>
  <si>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97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</si>
  <si>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98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</si>
  <si>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99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</si>
  <si>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0</t>
    </r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100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</si>
  <si>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100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</si>
  <si>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99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</si>
  <si>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98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</si>
  <si>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97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</si>
  <si>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96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</si>
  <si>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95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</si>
  <si>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94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</si>
  <si>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93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</si>
  <si>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92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</si>
  <si>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91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</si>
  <si>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90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</si>
  <si>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89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</si>
  <si>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88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</si>
  <si>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87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</si>
  <si>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86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</si>
  <si>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85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</si>
  <si>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84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</si>
  <si>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83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</si>
  <si>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82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</si>
  <si>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81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</si>
  <si>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80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</si>
  <si>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79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</si>
  <si>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78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</si>
  <si>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77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</si>
  <si>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76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</si>
  <si>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75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</si>
  <si>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74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</si>
  <si>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73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</si>
  <si>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72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</si>
  <si>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71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</si>
  <si>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70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</si>
  <si>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69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</si>
  <si>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68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</si>
  <si>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67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</si>
  <si>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66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</si>
  <si>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65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</si>
  <si>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64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</si>
  <si>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63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</si>
  <si>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62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</si>
  <si>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61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</si>
  <si>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60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</si>
  <si>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59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</si>
  <si>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58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</si>
  <si>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57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</si>
  <si>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56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</si>
  <si>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55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</si>
  <si>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54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</si>
  <si>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53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</si>
  <si>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52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</si>
  <si>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51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</si>
  <si>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50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</si>
  <si>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49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</si>
  <si>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48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</si>
  <si>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47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</si>
  <si>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46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</si>
  <si>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45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</si>
  <si>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44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</si>
  <si>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43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</si>
  <si>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42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</si>
  <si>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41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</si>
  <si>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40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</si>
  <si>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39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</si>
  <si>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38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</si>
  <si>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37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</si>
  <si>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36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</si>
  <si>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35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</si>
  <si>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34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</si>
  <si>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33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</si>
  <si>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32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</si>
  <si>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31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</si>
  <si>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30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</si>
  <si>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29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</si>
  <si>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28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</si>
  <si>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27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</si>
  <si>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26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</si>
  <si>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25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</si>
  <si>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24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</si>
  <si>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23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</si>
  <si>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22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</si>
  <si>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21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</si>
  <si>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20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</si>
  <si>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19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</si>
  <si>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18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</si>
  <si>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17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</si>
  <si>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16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</si>
  <si>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15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</si>
  <si>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14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</si>
  <si>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13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</si>
  <si>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12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</si>
  <si>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11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</si>
  <si>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10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</si>
  <si>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</si>
  <si>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</si>
  <si>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</si>
  <si>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</si>
  <si>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</si>
  <si>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</si>
  <si>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</si>
  <si>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</si>
  <si>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</si>
  <si>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0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100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</si>
  <si>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100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</si>
  <si>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99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</si>
  <si>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98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</si>
  <si>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97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</si>
  <si>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96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</si>
  <si>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95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</si>
  <si>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94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</si>
  <si>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93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</si>
  <si>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92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</si>
  <si>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91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</si>
  <si>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90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</si>
  <si>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89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</si>
  <si>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88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</si>
  <si>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87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</si>
  <si>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86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</si>
  <si>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85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</si>
  <si>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84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</si>
  <si>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83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</si>
  <si>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82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</si>
  <si>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81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</si>
  <si>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80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</si>
  <si>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79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</si>
  <si>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78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</si>
  <si>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77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</si>
  <si>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76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</si>
  <si>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75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</si>
  <si>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74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</si>
  <si>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73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</si>
  <si>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72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</si>
  <si>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71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</si>
  <si>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70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</si>
  <si>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69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</si>
  <si>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68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</si>
  <si>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67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</si>
  <si>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66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</si>
  <si>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65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</si>
  <si>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64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</si>
  <si>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63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</si>
  <si>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62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</si>
  <si>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61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</si>
  <si>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60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</si>
  <si>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59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</si>
  <si>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58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</si>
  <si>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57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</si>
  <si>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56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</si>
  <si>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55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</si>
  <si>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54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</si>
  <si>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53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</si>
  <si>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52Cu48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</si>
  <si>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51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</si>
  <si>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50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</si>
  <si>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49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</si>
  <si>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48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</si>
  <si>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47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</si>
  <si>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46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</si>
  <si>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45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</si>
  <si>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44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</si>
  <si>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43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</si>
  <si>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42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</si>
  <si>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41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</si>
  <si>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40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</si>
  <si>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39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</si>
  <si>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38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</si>
  <si>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37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</si>
  <si>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36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</si>
  <si>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35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</si>
  <si>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34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</si>
  <si>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33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</si>
  <si>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32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</si>
  <si>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31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</si>
  <si>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30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</si>
  <si>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29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</si>
  <si>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28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</si>
  <si>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27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</si>
  <si>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26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</si>
  <si>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25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</si>
  <si>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24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</si>
  <si>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23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</si>
  <si>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22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</si>
  <si>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21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</si>
  <si>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20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</si>
  <si>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19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</si>
  <si>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18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</si>
  <si>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17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</si>
  <si>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16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</si>
  <si>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15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</si>
  <si>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14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</si>
  <si>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13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</si>
  <si>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12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</si>
  <si>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11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</si>
  <si>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10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</si>
  <si>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</si>
  <si>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</si>
  <si>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</si>
  <si>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</si>
  <si>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</si>
  <si>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</si>
  <si>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</si>
  <si>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</si>
  <si>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</si>
  <si>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0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100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</si>
  <si>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100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</si>
  <si>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99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</si>
  <si>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98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</si>
  <si>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97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</si>
  <si>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96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</si>
  <si>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95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</si>
  <si>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94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</si>
  <si>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93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</si>
  <si>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92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</si>
  <si>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91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</si>
  <si>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90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</si>
  <si>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89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</si>
  <si>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88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</si>
  <si>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87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</si>
  <si>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86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</si>
  <si>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85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</si>
  <si>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84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</si>
  <si>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83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</si>
  <si>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82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</si>
  <si>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81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</si>
  <si>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80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20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</si>
  <si>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79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21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</si>
  <si>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78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22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</si>
  <si>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77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23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</si>
  <si>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76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24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</si>
  <si>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75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25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</si>
  <si>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74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26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</si>
  <si>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73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27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</si>
  <si>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72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28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</si>
  <si>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71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29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</si>
  <si>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70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30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</si>
  <si>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69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31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</si>
  <si>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68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32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</si>
  <si>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67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33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</si>
  <si>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66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34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</si>
  <si>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65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35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</si>
  <si>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64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36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</si>
  <si>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63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37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</si>
  <si>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62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38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</si>
  <si>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61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39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</si>
  <si>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60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40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</si>
  <si>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59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41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</si>
  <si>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58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42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</si>
  <si>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57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43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</si>
  <si>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56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44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</si>
  <si>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55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45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</si>
  <si>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54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46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</si>
  <si>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53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47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</si>
  <si>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52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48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</si>
  <si>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51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49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</si>
  <si>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50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50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</si>
  <si>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49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51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</si>
  <si>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48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52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</si>
  <si>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47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53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</si>
  <si>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46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54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</si>
  <si>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45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55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</si>
  <si>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44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56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</si>
  <si>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43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57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</si>
  <si>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42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58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</si>
  <si>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41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59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</si>
  <si>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40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60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</si>
  <si>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39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61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</si>
  <si>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38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62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</si>
  <si>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37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63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</si>
  <si>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36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64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</si>
  <si>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35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65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</si>
  <si>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34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66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</si>
  <si>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33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67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</si>
  <si>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32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68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</si>
  <si>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31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69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</si>
  <si>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30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70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</si>
  <si>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29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71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</si>
  <si>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28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72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</si>
  <si>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27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73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</si>
  <si>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26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74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</si>
  <si>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25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75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</si>
  <si>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24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76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</si>
  <si>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23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77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</si>
  <si>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22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78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</si>
  <si>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21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79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</si>
  <si>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20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80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</si>
  <si>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19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81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</si>
  <si>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18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82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</si>
  <si>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17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83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</si>
  <si>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16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84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</si>
  <si>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15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85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</si>
  <si>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14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86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</si>
  <si>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13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87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</si>
  <si>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12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88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</si>
  <si>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11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89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</si>
  <si>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10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90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</si>
  <si>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91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</si>
  <si>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92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</si>
  <si>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93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</si>
  <si>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94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</si>
  <si>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95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</si>
  <si>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96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</si>
  <si>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97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</si>
  <si>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98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</si>
  <si>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99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</si>
  <si>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0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100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</si>
  <si>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100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</si>
  <si>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99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</si>
  <si>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98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</si>
  <si>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97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</si>
  <si>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96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</si>
  <si>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95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</si>
  <si>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94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</si>
  <si>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93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</si>
  <si>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92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</si>
  <si>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91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</si>
  <si>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90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</si>
  <si>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89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</si>
  <si>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88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</si>
  <si>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87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</si>
  <si>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86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</si>
  <si>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85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</si>
  <si>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84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</si>
  <si>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83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</si>
  <si>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82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</si>
  <si>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81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</si>
  <si>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80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20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</si>
  <si>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79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21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</si>
  <si>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78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22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</si>
  <si>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77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23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</si>
  <si>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76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24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</si>
  <si>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75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25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</si>
  <si>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74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26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</si>
  <si>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73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27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</si>
  <si>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72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28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</si>
  <si>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71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29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</si>
  <si>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70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30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</si>
  <si>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69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31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</si>
  <si>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68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32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</si>
  <si>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67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33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</si>
  <si>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66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34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</si>
  <si>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65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35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</si>
  <si>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64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36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</si>
  <si>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63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37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</si>
  <si>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62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38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</si>
  <si>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61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39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</si>
  <si>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60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40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</si>
  <si>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59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41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</si>
  <si>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58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42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</si>
  <si>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57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43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</si>
  <si>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56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44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</si>
  <si>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55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45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</si>
  <si>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54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46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</si>
  <si>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53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47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</si>
  <si>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52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48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</si>
  <si>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51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49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</si>
  <si>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50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50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</si>
  <si>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49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51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</si>
  <si>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48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52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</si>
  <si>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47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53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</si>
  <si>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46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54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</si>
  <si>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45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55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</si>
  <si>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44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56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</si>
  <si>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43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57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</si>
  <si>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42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58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</si>
  <si>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41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59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</si>
  <si>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40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60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</si>
  <si>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39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61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</si>
  <si>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38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62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</si>
  <si>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37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63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</si>
  <si>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36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64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</si>
  <si>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35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65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</si>
  <si>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34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66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</si>
  <si>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33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67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</si>
  <si>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32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68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</si>
  <si>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31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69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</si>
  <si>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30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70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</si>
  <si>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29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71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</si>
  <si>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28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72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</si>
  <si>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27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73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</si>
  <si>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26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74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</si>
  <si>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25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75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</si>
  <si>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24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76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</si>
  <si>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23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77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</si>
  <si>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22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78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</si>
  <si>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21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79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</si>
  <si>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20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80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</si>
  <si>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19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81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</si>
  <si>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18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82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</si>
  <si>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17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83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</si>
  <si>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16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84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</si>
  <si>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15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85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</si>
  <si>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14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86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</si>
  <si>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13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87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</si>
  <si>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12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88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</si>
  <si>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11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89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</si>
  <si>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10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90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</si>
  <si>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91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</si>
  <si>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92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</si>
  <si>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93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</si>
  <si>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94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</si>
  <si>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95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</si>
  <si>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96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</si>
  <si>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97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</si>
  <si>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98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</si>
  <si>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99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</si>
  <si>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0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100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</si>
  <si>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100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</si>
  <si>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99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</si>
  <si>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98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</si>
  <si>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97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</si>
  <si>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96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</si>
  <si>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95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</si>
  <si>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94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</si>
  <si>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93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</si>
  <si>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92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</si>
  <si>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91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</si>
  <si>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90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</si>
  <si>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89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</si>
  <si>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88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</si>
  <si>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87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</si>
  <si>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86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</si>
  <si>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85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</si>
  <si>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84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</si>
  <si>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83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</si>
  <si>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82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</si>
  <si>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81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</si>
  <si>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80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20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</si>
  <si>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79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21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</si>
  <si>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78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22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</si>
  <si>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77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23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</si>
  <si>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76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24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</si>
  <si>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75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25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</si>
  <si>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74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26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</si>
  <si>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73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27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</si>
  <si>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72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28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</si>
  <si>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71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29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</si>
  <si>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70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30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</si>
  <si>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69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31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</si>
  <si>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68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32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</si>
  <si>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67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33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</si>
  <si>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66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34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</si>
  <si>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65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35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</si>
  <si>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64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36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</si>
  <si>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63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37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</si>
  <si>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62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38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</si>
  <si>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61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39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</si>
  <si>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60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40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</si>
  <si>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59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41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</si>
  <si>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58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42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</si>
  <si>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57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43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</si>
  <si>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56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44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</si>
  <si>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55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45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</si>
  <si>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54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46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</si>
  <si>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53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47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</si>
  <si>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52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48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</si>
  <si>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51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49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</si>
  <si>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50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50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</si>
  <si>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49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51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</si>
  <si>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48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52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</si>
  <si>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47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53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</si>
  <si>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46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54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</si>
  <si>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45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55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</si>
  <si>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44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56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</si>
  <si>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43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57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</si>
  <si>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42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58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</si>
  <si>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41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59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</si>
  <si>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40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60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</si>
  <si>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39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61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</si>
  <si>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38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62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</si>
  <si>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37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63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</si>
  <si>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36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64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</si>
  <si>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35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65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</si>
  <si>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34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66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</si>
  <si>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33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67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</si>
  <si>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32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68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</si>
  <si>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31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69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</si>
  <si>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30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70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</si>
  <si>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29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71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</si>
  <si>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28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72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</si>
  <si>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27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73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</si>
  <si>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26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74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</si>
  <si>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25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75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</si>
  <si>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24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76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</si>
  <si>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23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77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</si>
  <si>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22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78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</si>
  <si>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21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79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</si>
  <si>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20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80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</si>
  <si>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19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81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</si>
  <si>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18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82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</si>
  <si>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17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83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</si>
  <si>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16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84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</si>
  <si>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15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85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</si>
  <si>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14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86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</si>
  <si>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13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87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</si>
  <si>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12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88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</si>
  <si>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11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89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</si>
  <si>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10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90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</si>
  <si>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91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</si>
  <si>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92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</si>
  <si>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93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</si>
  <si>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94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</si>
  <si>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95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</si>
  <si>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96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</si>
  <si>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97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</si>
  <si>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98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</si>
  <si>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99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</si>
  <si>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0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100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</si>
  <si>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100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</si>
  <si>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99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</si>
  <si>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98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</si>
  <si>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97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</si>
  <si>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96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</si>
  <si>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95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</si>
  <si>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94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</si>
  <si>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93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</si>
  <si>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92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</si>
  <si>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91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</si>
  <si>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90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</si>
  <si>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89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</si>
  <si>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88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</si>
  <si>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87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</si>
  <si>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86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</si>
  <si>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85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</si>
  <si>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84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</si>
  <si>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83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</si>
  <si>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82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</si>
  <si>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81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</si>
  <si>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80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20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</si>
  <si>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79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21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</si>
  <si>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78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22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</si>
  <si>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77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23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</si>
  <si>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76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24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</si>
  <si>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75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25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</si>
  <si>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74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26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</si>
  <si>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73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27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</si>
  <si>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72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28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</si>
  <si>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71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29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</si>
  <si>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70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30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</si>
  <si>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69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31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</si>
  <si>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68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32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</si>
  <si>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67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33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</si>
  <si>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66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34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</si>
  <si>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65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35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</si>
  <si>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64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36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</si>
  <si>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63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37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</si>
  <si>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62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38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</si>
  <si>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61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39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</si>
  <si>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60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40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</si>
  <si>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59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41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</si>
  <si>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58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42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</si>
  <si>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57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43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</si>
  <si>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56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44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</si>
  <si>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55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45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</si>
  <si>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54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46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</si>
  <si>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53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47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</si>
  <si>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52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48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</si>
  <si>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51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49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</si>
  <si>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50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50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</si>
  <si>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49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51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</si>
  <si>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48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52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</si>
  <si>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47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53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</si>
  <si>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46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54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</si>
  <si>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45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55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</si>
  <si>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44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56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</si>
  <si>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43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57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</si>
  <si>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42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58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</si>
  <si>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41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59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</si>
  <si>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40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60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</si>
  <si>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39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61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</si>
  <si>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38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62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</si>
  <si>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37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63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</si>
  <si>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36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64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</si>
  <si>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35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65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</si>
  <si>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34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66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</si>
  <si>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33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67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</si>
  <si>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32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68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</si>
  <si>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31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69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</si>
  <si>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30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70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</si>
  <si>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29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71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</si>
  <si>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28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72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</si>
  <si>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27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73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</si>
  <si>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26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74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</si>
  <si>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25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75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</si>
  <si>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24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76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</si>
  <si>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23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77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</si>
  <si>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22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78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</si>
  <si>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21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79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</si>
  <si>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20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80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</si>
  <si>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19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81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</si>
  <si>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18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82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</si>
  <si>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17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83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</si>
  <si>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16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84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</si>
  <si>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15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85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</si>
  <si>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14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86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</si>
  <si>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13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87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</si>
  <si>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12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88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</si>
  <si>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11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89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</si>
  <si>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10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90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</si>
  <si>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91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</si>
  <si>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92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</si>
  <si>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93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</si>
  <si>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94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</si>
  <si>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95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</si>
  <si>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96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</si>
  <si>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97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</si>
  <si>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98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</si>
  <si>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99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</si>
  <si>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0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100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</si>
  <si>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100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</si>
  <si>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99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</si>
  <si>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98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</si>
  <si>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97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</si>
  <si>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96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</si>
  <si>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95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</si>
  <si>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94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</si>
  <si>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93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</si>
  <si>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92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</si>
  <si>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91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</si>
  <si>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90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</si>
  <si>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89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</si>
  <si>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88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</si>
  <si>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87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</si>
  <si>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86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</si>
  <si>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85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</si>
  <si>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84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</si>
  <si>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83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</si>
  <si>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82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</si>
  <si>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81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</si>
  <si>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80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20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</si>
  <si>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79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21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</si>
  <si>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78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22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</si>
  <si>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77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23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</si>
  <si>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76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24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</si>
  <si>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75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25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</si>
  <si>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74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26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</si>
  <si>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73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27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</si>
  <si>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72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28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</si>
  <si>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71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29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</si>
  <si>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70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30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</si>
  <si>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69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31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</si>
  <si>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68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32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</si>
  <si>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67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33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</si>
  <si>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66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34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</si>
  <si>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65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35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</si>
  <si>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64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36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</si>
  <si>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63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37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</si>
  <si>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62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38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</si>
  <si>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61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39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</si>
  <si>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60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40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</si>
  <si>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59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41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</si>
  <si>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58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42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</si>
  <si>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57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43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</si>
  <si>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56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44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</si>
  <si>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55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45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</si>
  <si>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54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46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</si>
  <si>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53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47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</si>
  <si>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52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48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</si>
  <si>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51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49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</si>
  <si>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50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50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</si>
  <si>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49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51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</si>
  <si>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48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52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</si>
  <si>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47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53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</si>
  <si>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46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54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</si>
  <si>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45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55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</si>
  <si>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44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56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</si>
  <si>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43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57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</si>
  <si>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42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58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</si>
  <si>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41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59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</si>
  <si>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40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60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</si>
  <si>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39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61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</si>
  <si>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38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62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</si>
  <si>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37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63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</si>
  <si>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36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64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</si>
  <si>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35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65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</si>
  <si>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34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66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</si>
  <si>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33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67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</si>
  <si>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32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68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</si>
  <si>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31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69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</si>
  <si>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30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70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</si>
  <si>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29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71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</si>
  <si>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28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72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</si>
  <si>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27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73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</si>
  <si>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26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74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</si>
  <si>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25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75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</si>
  <si>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24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76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</si>
  <si>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23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77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</si>
  <si>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22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78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</si>
  <si>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21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79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</si>
  <si>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20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80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</si>
  <si>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19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81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</si>
  <si>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18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82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</si>
  <si>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17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83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</si>
  <si>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16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84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</si>
  <si>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15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85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</si>
  <si>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14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86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</si>
  <si>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13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87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</si>
  <si>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12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88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</si>
  <si>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11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89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</si>
  <si>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10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90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</si>
  <si>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91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</si>
  <si>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92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</si>
  <si>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93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</si>
  <si>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94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</si>
  <si>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95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</si>
  <si>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96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</si>
  <si>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97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</si>
  <si>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98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</si>
  <si>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99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</si>
  <si>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0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100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</si>
  <si>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100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</si>
  <si>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99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</si>
  <si>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98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</si>
  <si>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97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</si>
  <si>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96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</si>
  <si>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95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</si>
  <si>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94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</si>
  <si>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93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</si>
  <si>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92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</si>
  <si>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91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</si>
  <si>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90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</si>
  <si>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89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</si>
  <si>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88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</si>
  <si>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87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</si>
  <si>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86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</si>
  <si>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85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</si>
  <si>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84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</si>
  <si>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83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</si>
  <si>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82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</si>
  <si>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81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</si>
  <si>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80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20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</si>
  <si>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79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21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</si>
  <si>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78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22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</si>
  <si>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77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23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</si>
  <si>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76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24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</si>
  <si>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75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25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</si>
  <si>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74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26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</si>
  <si>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73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27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</si>
  <si>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72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28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</si>
  <si>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71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29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</si>
  <si>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70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30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</si>
  <si>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69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31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</si>
  <si>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68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32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</si>
  <si>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67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33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</si>
  <si>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66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34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</si>
  <si>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65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35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</si>
  <si>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64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36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</si>
  <si>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63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37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</si>
  <si>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62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38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</si>
  <si>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61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39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</si>
  <si>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60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40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</si>
  <si>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59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41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</si>
  <si>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58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42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</si>
  <si>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57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43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</si>
  <si>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56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44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</si>
  <si>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55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45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</si>
  <si>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54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46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</si>
  <si>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53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47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</si>
  <si>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52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48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</si>
  <si>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51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49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</si>
  <si>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50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50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</si>
  <si>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49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51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</si>
  <si>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48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52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</si>
  <si>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47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53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</si>
  <si>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46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54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</si>
  <si>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45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55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</si>
  <si>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44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56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</si>
  <si>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43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57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</si>
  <si>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42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58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</si>
  <si>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41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59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</si>
  <si>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40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60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</si>
  <si>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39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61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</si>
  <si>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38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62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</si>
  <si>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37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63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</si>
  <si>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36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64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</si>
  <si>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35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65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</si>
  <si>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34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66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</si>
  <si>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33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67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</si>
  <si>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32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68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</si>
  <si>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31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69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</si>
  <si>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30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70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</si>
  <si>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29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71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</si>
  <si>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28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72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</si>
  <si>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27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73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</si>
  <si>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26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74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</si>
  <si>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25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75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</si>
  <si>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24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76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</si>
  <si>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23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77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</si>
  <si>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22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78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</si>
  <si>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21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79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</si>
  <si>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20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80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</si>
  <si>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19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81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</si>
  <si>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18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82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</si>
  <si>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17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83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</si>
  <si>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16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84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</si>
  <si>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15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85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</si>
  <si>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14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86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</si>
  <si>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13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87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</si>
  <si>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12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88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</si>
  <si>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11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89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</si>
  <si>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10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90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</si>
  <si>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91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</si>
  <si>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92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</si>
  <si>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93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</si>
  <si>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94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</si>
  <si>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95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</si>
  <si>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96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</si>
  <si>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97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</si>
  <si>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98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</si>
  <si>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99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</si>
  <si>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0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100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</si>
  <si>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</si>
  <si>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</si>
  <si>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</si>
  <si>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</si>
  <si>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</si>
  <si>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</si>
  <si>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</si>
  <si>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</si>
  <si>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</si>
  <si>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</si>
  <si>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</si>
  <si>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</si>
  <si>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</si>
  <si>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</si>
  <si>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</si>
  <si>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</si>
  <si>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</si>
  <si>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</si>
  <si>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</si>
  <si>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</si>
  <si>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</si>
  <si>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</si>
  <si>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</si>
  <si>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</si>
  <si>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</si>
  <si>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</si>
  <si>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</si>
  <si>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</si>
  <si>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</si>
  <si>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</si>
  <si>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</si>
  <si>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</si>
  <si>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</si>
  <si>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</si>
  <si>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</si>
  <si>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</si>
  <si>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</si>
  <si>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</si>
  <si>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</si>
  <si>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</si>
  <si>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</si>
  <si>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</si>
  <si>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</si>
  <si>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</si>
  <si>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</si>
  <si>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</si>
  <si>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</si>
  <si>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</si>
  <si>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</si>
  <si>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</si>
  <si>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</si>
  <si>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</si>
  <si>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</si>
  <si>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</si>
  <si>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</si>
  <si>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</si>
  <si>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</si>
  <si>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</si>
  <si>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</si>
  <si>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</si>
  <si>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</si>
  <si>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</si>
  <si>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</si>
  <si>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</si>
  <si>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</si>
  <si>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</si>
  <si>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</si>
  <si>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</si>
  <si>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</si>
  <si>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</si>
  <si>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</si>
  <si>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</si>
  <si>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</si>
  <si>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</si>
  <si>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</si>
  <si>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</si>
  <si>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</si>
  <si>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</si>
  <si>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</si>
  <si>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</si>
  <si>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</si>
  <si>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</si>
  <si>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</si>
  <si>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</si>
  <si>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</si>
  <si>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</si>
  <si>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</si>
  <si>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</si>
  <si>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</si>
  <si>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</si>
  <si>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</si>
  <si>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</si>
  <si>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</si>
  <si>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</si>
  <si>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</si>
  <si>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</si>
  <si>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</si>
  <si>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</si>
  <si>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</si>
  <si>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</si>
  <si>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</si>
  <si>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</si>
  <si>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</si>
  <si>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</si>
  <si>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</si>
  <si>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</si>
  <si>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</si>
  <si>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</si>
  <si>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</si>
  <si>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</si>
  <si>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</si>
  <si>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</si>
  <si>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</si>
  <si>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</si>
  <si>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</si>
  <si>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</si>
  <si>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</si>
  <si>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</si>
  <si>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</si>
  <si>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</si>
  <si>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</si>
  <si>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</si>
  <si>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</si>
  <si>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</si>
  <si>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</si>
  <si>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</si>
  <si>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</si>
  <si>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</si>
  <si>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</si>
  <si>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</si>
  <si>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</si>
  <si>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</si>
  <si>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</si>
  <si>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</si>
  <si>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</si>
  <si>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</si>
  <si>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</si>
  <si>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</si>
  <si>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</si>
  <si>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</si>
  <si>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</si>
  <si>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</si>
  <si>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</si>
  <si>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</si>
  <si>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</si>
  <si>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</si>
  <si>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</si>
  <si>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</si>
  <si>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</si>
  <si>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</si>
  <si>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</si>
  <si>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</si>
  <si>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</si>
  <si>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</si>
  <si>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</si>
  <si>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</si>
  <si>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</si>
  <si>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</si>
  <si>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</si>
  <si>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</si>
  <si>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</si>
  <si>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</si>
  <si>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</si>
  <si>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</si>
  <si>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</si>
  <si>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</si>
  <si>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</si>
  <si>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</si>
  <si>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</si>
  <si>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</si>
  <si>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</si>
  <si>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</si>
  <si>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</si>
  <si>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</si>
  <si>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</si>
  <si>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</si>
  <si>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</si>
  <si>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</si>
  <si>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</si>
  <si>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</si>
  <si>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</si>
  <si>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</si>
  <si>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</si>
  <si>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</si>
  <si>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</si>
  <si>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</si>
  <si>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</si>
  <si>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</si>
  <si>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</si>
  <si>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</si>
  <si>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</si>
  <si>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</si>
  <si>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</si>
  <si>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</si>
  <si>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</si>
  <si>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</si>
  <si>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</si>
  <si>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</si>
  <si>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</si>
  <si>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</si>
  <si>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</si>
  <si>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Al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</si>
  <si>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100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</si>
  <si>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99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</si>
  <si>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98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</si>
  <si>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97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</si>
  <si>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96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</si>
  <si>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95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</si>
  <si>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94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</si>
  <si>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93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</si>
  <si>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92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</si>
  <si>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91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</si>
  <si>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90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</si>
  <si>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89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</si>
  <si>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88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</si>
  <si>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87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</si>
  <si>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86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</si>
  <si>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85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</si>
  <si>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84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</si>
  <si>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83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</si>
  <si>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82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</si>
  <si>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81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</si>
  <si>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80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20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</si>
  <si>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79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21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</si>
  <si>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78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22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</si>
  <si>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77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23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</si>
  <si>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76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24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</si>
  <si>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75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25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</si>
  <si>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74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26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</si>
  <si>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73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27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</si>
  <si>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72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28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</si>
  <si>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71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29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</si>
  <si>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70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30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</si>
  <si>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69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31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</si>
  <si>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68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32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</si>
  <si>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67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33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</si>
  <si>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66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34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</si>
  <si>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65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35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</si>
  <si>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64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36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</si>
  <si>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63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37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</si>
  <si>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62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38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</si>
  <si>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61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39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</si>
  <si>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60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40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</si>
  <si>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59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41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</si>
  <si>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58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42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</si>
  <si>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57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43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</si>
  <si>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56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44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</si>
  <si>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55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45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</si>
  <si>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54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46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</si>
  <si>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53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47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</si>
  <si>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52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48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</si>
  <si>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51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49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</si>
  <si>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50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50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</si>
  <si>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49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51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</si>
  <si>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48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52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</si>
  <si>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47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53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</si>
  <si>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46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54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</si>
  <si>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45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55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</si>
  <si>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44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56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</si>
  <si>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43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57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</si>
  <si>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42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58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</si>
  <si>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41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59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</si>
  <si>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40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60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</si>
  <si>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39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61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</si>
  <si>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38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62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</si>
  <si>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37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63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</si>
  <si>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36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64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</si>
  <si>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35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65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</si>
  <si>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34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66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</si>
  <si>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33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67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</si>
  <si>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32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68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</si>
  <si>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31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69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</si>
  <si>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30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70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</si>
  <si>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29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71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</si>
  <si>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28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72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</si>
  <si>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27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73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</si>
  <si>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26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74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</si>
  <si>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25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75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</si>
  <si>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24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76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</si>
  <si>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23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77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</si>
  <si>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22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78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</si>
  <si>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21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79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</si>
  <si>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20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80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</si>
  <si>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19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81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</si>
  <si>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18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82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</si>
  <si>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17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83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</si>
  <si>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16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84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</si>
  <si>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15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85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</si>
  <si>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14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86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</si>
  <si>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13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87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</si>
  <si>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12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88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</si>
  <si>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11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89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</si>
  <si>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10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90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</si>
  <si>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91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</si>
  <si>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92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</si>
  <si>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93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</si>
  <si>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94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</si>
  <si>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95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</si>
  <si>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96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</si>
  <si>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97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</si>
  <si>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98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</si>
  <si>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99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</si>
  <si>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0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100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</si>
  <si>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100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</si>
  <si>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99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</si>
  <si>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98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</si>
  <si>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97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</si>
  <si>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96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</si>
  <si>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95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</si>
  <si>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94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</si>
  <si>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93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</si>
  <si>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92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</si>
  <si>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91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</si>
  <si>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90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</si>
  <si>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89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</si>
  <si>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88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</si>
  <si>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87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</si>
  <si>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86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</si>
  <si>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85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</si>
  <si>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84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</si>
  <si>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83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</si>
  <si>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82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</si>
  <si>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81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</si>
  <si>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80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20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</si>
  <si>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79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21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</si>
  <si>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78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22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</si>
  <si>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77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23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</si>
  <si>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76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24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</si>
  <si>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75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25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</si>
  <si>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74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26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</si>
  <si>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73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27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</si>
  <si>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72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28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</si>
  <si>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71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29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</si>
  <si>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70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30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</si>
  <si>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69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31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</si>
  <si>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68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32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</si>
  <si>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67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33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</si>
  <si>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66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34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</si>
  <si>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65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35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</si>
  <si>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64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36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</si>
  <si>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63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37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</si>
  <si>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62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38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</si>
  <si>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61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39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</si>
  <si>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60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40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</si>
  <si>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59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41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</si>
  <si>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58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42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</si>
  <si>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57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43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</si>
  <si>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56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44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</si>
  <si>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55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45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</si>
  <si>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54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46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</si>
  <si>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53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47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</si>
  <si>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52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48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</si>
  <si>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51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49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</si>
  <si>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50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50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</si>
  <si>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49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51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</si>
  <si>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48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52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</si>
  <si>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47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53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</si>
  <si>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46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54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</si>
  <si>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45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55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</si>
  <si>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44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56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</si>
  <si>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43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57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</si>
  <si>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42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58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</si>
  <si>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41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59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</si>
  <si>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40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60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</si>
  <si>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39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61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</si>
  <si>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38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62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</si>
  <si>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37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63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</si>
  <si>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36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64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</si>
  <si>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35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65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</si>
  <si>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34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66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</si>
  <si>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33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67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</si>
  <si>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32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68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</si>
  <si>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31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69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</si>
  <si>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30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70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</si>
  <si>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29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71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</si>
  <si>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28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72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</si>
  <si>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27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73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</si>
  <si>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26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74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</si>
  <si>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25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75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</si>
  <si>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24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76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</si>
  <si>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23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77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</si>
  <si>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22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78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</si>
  <si>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21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79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</si>
  <si>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20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80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</si>
  <si>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19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81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</si>
  <si>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18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82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</si>
  <si>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17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83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</si>
  <si>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16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84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</si>
  <si>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15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85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</si>
  <si>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14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86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</si>
  <si>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13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87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</si>
  <si>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12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88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</si>
  <si>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11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89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</si>
  <si>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10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90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</si>
  <si>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91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</si>
  <si>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92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</si>
  <si>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93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</si>
  <si>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94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</si>
  <si>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95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</si>
  <si>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96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</si>
  <si>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97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</si>
  <si>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98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</si>
  <si>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99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</si>
  <si>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0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100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</si>
  <si>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100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</si>
  <si>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99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</si>
  <si>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98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</si>
  <si>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97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</si>
  <si>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96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</si>
  <si>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95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</si>
  <si>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94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</si>
  <si>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93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</si>
  <si>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92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</si>
  <si>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91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</si>
  <si>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90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</si>
  <si>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89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</si>
  <si>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88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</si>
  <si>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87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</si>
  <si>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86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</si>
  <si>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85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</si>
  <si>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84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</si>
  <si>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83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</si>
  <si>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82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</si>
  <si>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81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</si>
  <si>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80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20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</si>
  <si>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79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21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</si>
  <si>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78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22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</si>
  <si>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77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23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</si>
  <si>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76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24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</si>
  <si>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75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25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</si>
  <si>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74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26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</si>
  <si>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73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27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</si>
  <si>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72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28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</si>
  <si>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71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29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</si>
  <si>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70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30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</si>
  <si>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69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31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</si>
  <si>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68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32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</si>
  <si>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67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33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</si>
  <si>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66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34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</si>
  <si>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65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35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</si>
  <si>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64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36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</si>
  <si>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63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37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</si>
  <si>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62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38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</si>
  <si>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61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39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</si>
  <si>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60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40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</si>
  <si>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59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41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</si>
  <si>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58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42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</si>
  <si>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57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43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</si>
  <si>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56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44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</si>
  <si>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55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45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</si>
  <si>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54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46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</si>
  <si>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53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47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</si>
  <si>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52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48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</si>
  <si>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51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49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</si>
  <si>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50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50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</si>
  <si>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49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51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</si>
  <si>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48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52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</si>
  <si>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47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53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</si>
  <si>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46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54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</si>
  <si>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45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55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</si>
  <si>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44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56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</si>
  <si>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43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57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</si>
  <si>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42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58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</si>
  <si>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41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59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</si>
  <si>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40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60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</si>
  <si>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39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61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</si>
  <si>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38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62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</si>
  <si>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37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63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</si>
  <si>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36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64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</si>
  <si>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35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65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</si>
  <si>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34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66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</si>
  <si>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33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67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</si>
  <si>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32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68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</si>
  <si>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31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69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</si>
  <si>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30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70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</si>
  <si>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29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71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</si>
  <si>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28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72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</si>
  <si>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27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73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</si>
  <si>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26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74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</si>
  <si>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25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75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</si>
  <si>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24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76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</si>
  <si>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23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77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</si>
  <si>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22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78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</si>
  <si>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21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79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</si>
  <si>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20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80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</si>
  <si>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19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81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</si>
  <si>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18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82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</si>
  <si>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17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83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</si>
  <si>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16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84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</si>
  <si>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15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85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</si>
  <si>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14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86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</si>
  <si>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13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87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</si>
  <si>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12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88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</si>
  <si>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11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89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</si>
  <si>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10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90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</si>
  <si>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91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</si>
  <si>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92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</si>
  <si>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93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</si>
  <si>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94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</si>
  <si>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95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</si>
  <si>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96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</si>
  <si>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97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</si>
  <si>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98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</si>
  <si>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99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</si>
  <si>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0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100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</si>
  <si>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100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</si>
  <si>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99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</si>
  <si>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98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</si>
  <si>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97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</si>
  <si>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96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</si>
  <si>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95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</si>
  <si>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94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</si>
  <si>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93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</si>
  <si>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92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</si>
  <si>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91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</si>
  <si>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90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</si>
  <si>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89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</si>
  <si>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88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</si>
  <si>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87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</si>
  <si>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86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</si>
  <si>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85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</si>
  <si>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84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</si>
  <si>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83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</si>
  <si>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82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</si>
  <si>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81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</si>
  <si>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80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20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</si>
  <si>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79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21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</si>
  <si>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78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22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</si>
  <si>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77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23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</si>
  <si>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76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24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</si>
  <si>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75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25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</si>
  <si>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74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26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</si>
  <si>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73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27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</si>
  <si>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72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28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</si>
  <si>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71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29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</si>
  <si>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70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30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</si>
  <si>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69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31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</si>
  <si>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68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32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</si>
  <si>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67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33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</si>
  <si>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66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34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</si>
  <si>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65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35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</si>
  <si>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64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36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</si>
  <si>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63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37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</si>
  <si>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62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38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</si>
  <si>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61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39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</si>
  <si>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60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40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</si>
  <si>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59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41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</si>
  <si>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58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42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</si>
  <si>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57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43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</si>
  <si>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56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44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</si>
  <si>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55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45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</si>
  <si>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54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46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</si>
  <si>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53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47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</si>
  <si>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52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48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</si>
  <si>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51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49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</si>
  <si>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50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50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</si>
  <si>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49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51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</si>
  <si>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48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52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</si>
  <si>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47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53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</si>
  <si>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46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54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</si>
  <si>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45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55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</si>
  <si>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44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56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</si>
  <si>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43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57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</si>
  <si>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42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58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</si>
  <si>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41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59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</si>
  <si>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40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60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</si>
  <si>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39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61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</si>
  <si>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38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62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</si>
  <si>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37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63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</si>
  <si>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36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64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</si>
  <si>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35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65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</si>
  <si>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34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66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</si>
  <si>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33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67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</si>
  <si>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32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68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</si>
  <si>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31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69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</si>
  <si>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30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70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</si>
  <si>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29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71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</si>
  <si>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28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72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</si>
  <si>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27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73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</si>
  <si>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26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74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</si>
  <si>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25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75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</si>
  <si>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24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76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</si>
  <si>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23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77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</si>
  <si>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22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78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</si>
  <si>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21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79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</si>
  <si>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20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80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</si>
  <si>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19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81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</si>
  <si>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18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82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</si>
  <si>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17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83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</si>
  <si>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16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84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</si>
  <si>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15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85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</si>
  <si>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14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86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</si>
  <si>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13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87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</si>
  <si>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12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88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</si>
  <si>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11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89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</si>
  <si>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10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90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</si>
  <si>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9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91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</si>
  <si>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8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92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</si>
  <si>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7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93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</si>
  <si>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6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94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</si>
  <si>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5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95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</si>
  <si>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4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96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</si>
  <si>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3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97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</si>
  <si>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2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98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</si>
  <si>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1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99</t>
    </r>
  </si>
  <si>
    <r>
      <rPr>
        <sz val="12"/>
        <color rgb="FF000000"/>
        <rFont val="Times New Roman"/>
        <charset val="0"/>
      </rPr>
      <t>Al</t>
    </r>
    <r>
      <rPr>
        <vertAlign val="subscript"/>
        <sz val="12"/>
        <color indexed="8"/>
        <rFont val="Times New Roman"/>
        <charset val="0"/>
      </rPr>
      <t>0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100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</si>
  <si>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100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0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</si>
  <si>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99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</si>
  <si>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98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</si>
  <si>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97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</si>
  <si>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96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</si>
  <si>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95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</si>
  <si>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94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</si>
  <si>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93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</si>
  <si>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92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</si>
  <si>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91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</si>
  <si>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90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10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</si>
  <si>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89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11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</si>
  <si>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88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12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</si>
  <si>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87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13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</si>
  <si>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86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14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</si>
  <si>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85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15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</si>
  <si>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84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16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</si>
  <si>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83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17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</si>
  <si>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82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18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</si>
  <si>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81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19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</si>
  <si>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80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20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</si>
  <si>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79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21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</si>
  <si>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78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22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</si>
  <si>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77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23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</si>
  <si>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76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24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</si>
  <si>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75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25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</si>
  <si>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74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26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</si>
  <si>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73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27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</si>
  <si>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72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28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</si>
  <si>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71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29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</si>
  <si>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70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30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</si>
  <si>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69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31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</si>
  <si>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68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32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</si>
  <si>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67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33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</si>
  <si>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66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34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</si>
  <si>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65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35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</si>
  <si>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64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36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</si>
  <si>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63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37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</si>
  <si>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62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38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</si>
  <si>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61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39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</si>
  <si>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60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40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</si>
  <si>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59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41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</si>
  <si>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58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42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</si>
  <si>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57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43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</si>
  <si>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56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44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</si>
  <si>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55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45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</si>
  <si>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54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46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</si>
  <si>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53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47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</si>
  <si>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52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48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</si>
  <si>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51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49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</si>
  <si>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50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50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</si>
  <si>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49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51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</si>
  <si>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48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52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</si>
  <si>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47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53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</si>
  <si>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46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54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</si>
  <si>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45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55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</si>
  <si>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44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56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</si>
  <si>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43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57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</si>
  <si>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42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58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</si>
  <si>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41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59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</si>
  <si>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40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60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</si>
  <si>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39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61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</si>
  <si>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38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62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</si>
  <si>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37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63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</si>
  <si>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36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64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</si>
  <si>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35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65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</si>
  <si>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34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66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</si>
  <si>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33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67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</si>
  <si>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32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68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</si>
  <si>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31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69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</si>
  <si>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30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70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</si>
  <si>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29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71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</si>
  <si>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28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72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</si>
  <si>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27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73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</si>
  <si>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26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74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</si>
  <si>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25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75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</si>
  <si>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24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76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</si>
  <si>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23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77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</si>
  <si>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22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78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</si>
  <si>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21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79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</si>
  <si>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20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80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</si>
  <si>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19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81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</si>
  <si>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18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82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</si>
  <si>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17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83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</si>
  <si>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16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84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</si>
  <si>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15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85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</si>
  <si>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14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86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</si>
  <si>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13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87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</si>
  <si>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12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88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</si>
  <si>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11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89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</si>
  <si>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10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90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</si>
  <si>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9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91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</si>
  <si>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8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92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</si>
  <si>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7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93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</si>
  <si>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6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94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</si>
  <si>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5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95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</si>
  <si>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4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96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</si>
  <si>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3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97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</si>
  <si>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2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98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</si>
  <si>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1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99</t>
    </r>
  </si>
  <si>
    <r>
      <rPr>
        <sz val="12"/>
        <color rgb="FF000000"/>
        <rFont val="Times New Roman"/>
        <charset val="0"/>
      </rPr>
      <t>Co</t>
    </r>
    <r>
      <rPr>
        <vertAlign val="subscript"/>
        <sz val="12"/>
        <color indexed="8"/>
        <rFont val="Times New Roman"/>
        <charset val="0"/>
      </rPr>
      <t>0</t>
    </r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100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</si>
  <si>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</si>
  <si>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</si>
  <si>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</si>
  <si>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</si>
  <si>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</si>
  <si>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</si>
  <si>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</si>
  <si>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</si>
  <si>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</si>
  <si>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</si>
  <si>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</si>
  <si>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</si>
  <si>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</si>
  <si>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</si>
  <si>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</si>
  <si>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</si>
  <si>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</si>
  <si>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</si>
  <si>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</si>
  <si>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</si>
  <si>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</si>
  <si>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</si>
  <si>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</si>
  <si>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</si>
  <si>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</si>
  <si>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</si>
  <si>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</si>
  <si>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</si>
  <si>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</si>
  <si>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</si>
  <si>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</si>
  <si>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</si>
  <si>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</si>
  <si>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</si>
  <si>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</si>
  <si>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</si>
  <si>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</si>
  <si>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</si>
  <si>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</si>
  <si>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</si>
  <si>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</si>
  <si>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</si>
  <si>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</si>
  <si>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</si>
  <si>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</si>
  <si>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</si>
  <si>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</si>
  <si>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</si>
  <si>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</si>
  <si>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</si>
  <si>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</si>
  <si>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</si>
  <si>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</si>
  <si>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</si>
  <si>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</si>
  <si>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</si>
  <si>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</si>
  <si>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</si>
  <si>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</si>
  <si>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</si>
  <si>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</si>
  <si>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</si>
  <si>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</si>
  <si>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</si>
  <si>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</si>
  <si>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</si>
  <si>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</si>
  <si>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</si>
  <si>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</si>
  <si>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</si>
  <si>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</si>
  <si>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</si>
  <si>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</si>
  <si>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</si>
  <si>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</si>
  <si>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</si>
  <si>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</si>
  <si>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</si>
  <si>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</si>
  <si>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</si>
  <si>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</si>
  <si>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</si>
  <si>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</si>
  <si>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</si>
  <si>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</si>
  <si>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</si>
  <si>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</si>
  <si>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</si>
  <si>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</si>
  <si>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</si>
  <si>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</si>
  <si>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</si>
  <si>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</si>
  <si>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</si>
  <si>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</si>
  <si>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</si>
  <si>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</si>
  <si>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</si>
  <si>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</si>
  <si>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</si>
  <si>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</si>
  <si>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</si>
  <si>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</si>
  <si>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</si>
  <si>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</si>
  <si>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</si>
  <si>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</si>
  <si>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</si>
  <si>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</si>
  <si>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</si>
  <si>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</si>
  <si>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</si>
  <si>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</si>
  <si>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</si>
  <si>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</si>
  <si>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</si>
  <si>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</si>
  <si>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</si>
  <si>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</si>
  <si>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</si>
  <si>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</si>
  <si>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</si>
  <si>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</si>
  <si>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</si>
  <si>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</si>
  <si>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</si>
  <si>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</si>
  <si>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</si>
  <si>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</si>
  <si>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</si>
  <si>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</si>
  <si>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</si>
  <si>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</si>
  <si>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</si>
  <si>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</si>
  <si>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</si>
  <si>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</si>
  <si>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</si>
  <si>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</si>
  <si>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</si>
  <si>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</si>
  <si>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</si>
  <si>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</si>
  <si>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</si>
  <si>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</si>
  <si>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</si>
  <si>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</si>
  <si>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</si>
  <si>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</si>
  <si>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</si>
  <si>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</si>
  <si>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</si>
  <si>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</si>
  <si>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</si>
  <si>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</si>
  <si>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</si>
  <si>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</si>
  <si>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</si>
  <si>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</si>
  <si>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</si>
  <si>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</si>
  <si>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</si>
  <si>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</si>
  <si>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</si>
  <si>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</si>
  <si>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</si>
  <si>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</si>
  <si>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</si>
  <si>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</si>
  <si>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</si>
  <si>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</si>
  <si>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</si>
  <si>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</si>
  <si>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</si>
  <si>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</si>
  <si>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</si>
  <si>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</si>
  <si>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</si>
  <si>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</si>
  <si>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</si>
  <si>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</si>
  <si>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</si>
  <si>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</si>
  <si>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</si>
  <si>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</si>
  <si>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</si>
  <si>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</si>
  <si>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</si>
  <si>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</si>
  <si>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</si>
  <si>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</si>
  <si>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</si>
  <si>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</si>
  <si>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</si>
  <si>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</si>
  <si>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</si>
  <si>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</si>
  <si>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</si>
  <si>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</si>
  <si>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</si>
  <si>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</si>
  <si>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</si>
  <si>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</si>
  <si>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</si>
  <si>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</si>
  <si>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</si>
  <si>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</si>
  <si>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</si>
  <si>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</si>
  <si>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</si>
  <si>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</si>
  <si>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</si>
  <si>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</si>
  <si>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</si>
  <si>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</si>
  <si>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</si>
  <si>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</si>
  <si>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</si>
  <si>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</si>
  <si>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</si>
  <si>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</si>
  <si>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</si>
  <si>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</si>
  <si>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</si>
  <si>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</si>
  <si>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</si>
  <si>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</si>
  <si>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</si>
  <si>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</si>
  <si>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</si>
  <si>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</si>
  <si>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</si>
  <si>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</si>
  <si>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</si>
  <si>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</si>
  <si>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</si>
  <si>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</si>
  <si>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</si>
  <si>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</si>
  <si>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</si>
  <si>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</si>
  <si>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</si>
  <si>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</si>
  <si>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</si>
  <si>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</si>
  <si>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</si>
  <si>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</si>
  <si>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</si>
  <si>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</si>
  <si>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</si>
  <si>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</si>
  <si>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</si>
  <si>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</si>
  <si>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</si>
  <si>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</si>
  <si>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</si>
  <si>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</si>
  <si>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</si>
  <si>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</si>
  <si>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</si>
  <si>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</si>
  <si>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</si>
  <si>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</si>
  <si>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</si>
  <si>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</si>
  <si>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</si>
  <si>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</si>
  <si>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</si>
  <si>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</si>
  <si>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</si>
  <si>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</si>
  <si>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</si>
  <si>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</si>
  <si>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</si>
  <si>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</si>
  <si>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</si>
  <si>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</si>
  <si>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</si>
  <si>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</si>
  <si>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</si>
  <si>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</si>
  <si>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</si>
  <si>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</si>
  <si>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</si>
  <si>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</si>
  <si>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</si>
  <si>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</si>
  <si>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</si>
  <si>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</si>
  <si>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</si>
  <si>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</si>
  <si>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</si>
  <si>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</si>
  <si>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</si>
  <si>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</si>
  <si>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</si>
  <si>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</si>
  <si>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</si>
  <si>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</si>
  <si>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</si>
  <si>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</si>
  <si>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</si>
  <si>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</si>
  <si>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</si>
  <si>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</si>
  <si>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</si>
  <si>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</si>
  <si>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</si>
  <si>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</si>
  <si>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</si>
  <si>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</si>
  <si>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</si>
  <si>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</si>
  <si>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</si>
  <si>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</si>
  <si>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</si>
  <si>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</si>
  <si>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</si>
  <si>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</si>
  <si>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</si>
  <si>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</si>
  <si>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</si>
  <si>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</si>
  <si>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</si>
  <si>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</si>
  <si>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</si>
  <si>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</si>
  <si>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</si>
  <si>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</si>
  <si>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</si>
  <si>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</si>
  <si>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</si>
  <si>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</si>
  <si>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</si>
  <si>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</si>
  <si>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</si>
  <si>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</si>
  <si>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</si>
  <si>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</si>
  <si>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</si>
  <si>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</si>
  <si>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</si>
  <si>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</si>
  <si>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</si>
  <si>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</si>
  <si>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</si>
  <si>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</si>
  <si>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</si>
  <si>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</si>
  <si>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</si>
  <si>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</si>
  <si>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</si>
  <si>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</si>
  <si>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</si>
  <si>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</si>
  <si>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</si>
  <si>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</si>
  <si>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</si>
  <si>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</si>
  <si>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</si>
  <si>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</si>
  <si>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</si>
  <si>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</si>
  <si>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</si>
  <si>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</si>
  <si>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</si>
  <si>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</si>
  <si>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</si>
  <si>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</si>
  <si>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</si>
  <si>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</si>
  <si>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</si>
  <si>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</si>
  <si>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</si>
  <si>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</si>
  <si>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</si>
  <si>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</si>
  <si>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</si>
  <si>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</si>
  <si>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</si>
  <si>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</si>
  <si>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</si>
  <si>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</si>
  <si>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</si>
  <si>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</si>
  <si>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</si>
  <si>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</si>
  <si>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</si>
  <si>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</si>
  <si>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</si>
  <si>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</si>
  <si>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</si>
  <si>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</si>
  <si>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</si>
  <si>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</si>
  <si>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</si>
  <si>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</si>
  <si>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</si>
  <si>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</si>
  <si>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</si>
  <si>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</si>
  <si>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</si>
  <si>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</si>
  <si>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</si>
  <si>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</si>
  <si>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</si>
  <si>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</si>
  <si>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</si>
  <si>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</si>
  <si>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</si>
  <si>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</si>
  <si>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</si>
  <si>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</si>
  <si>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</si>
  <si>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</si>
  <si>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</si>
  <si>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</si>
  <si>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</si>
  <si>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</si>
  <si>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</si>
  <si>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</si>
  <si>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</si>
  <si>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</si>
  <si>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</si>
  <si>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</si>
  <si>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</si>
  <si>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</si>
  <si>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</si>
  <si>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</si>
  <si>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</si>
  <si>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</si>
  <si>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</si>
  <si>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</si>
  <si>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</si>
  <si>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</si>
  <si>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</si>
  <si>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</si>
  <si>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</si>
  <si>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</si>
  <si>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</si>
  <si>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</si>
  <si>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</si>
  <si>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</si>
  <si>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</si>
  <si>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</si>
  <si>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</si>
  <si>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</si>
  <si>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</si>
  <si>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</si>
  <si>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</si>
  <si>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</si>
  <si>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</si>
  <si>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</si>
  <si>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</si>
  <si>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</si>
  <si>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</si>
  <si>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</si>
  <si>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</si>
  <si>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</si>
  <si>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</si>
  <si>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</si>
  <si>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</si>
  <si>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</si>
  <si>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</si>
  <si>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</si>
  <si>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</si>
  <si>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</si>
  <si>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</si>
  <si>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</si>
  <si>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</si>
  <si>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</si>
  <si>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</si>
  <si>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</si>
  <si>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</si>
  <si>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</si>
  <si>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</si>
  <si>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</si>
  <si>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</si>
  <si>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</si>
  <si>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</si>
  <si>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</si>
  <si>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</si>
  <si>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</si>
  <si>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</si>
  <si>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</si>
  <si>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</si>
  <si>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</si>
  <si>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</si>
  <si>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</si>
  <si>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</si>
  <si>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</si>
  <si>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</si>
  <si>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</si>
  <si>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</si>
  <si>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</si>
  <si>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</si>
  <si>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</si>
  <si>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</si>
  <si>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</si>
  <si>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</si>
  <si>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</si>
  <si>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</si>
  <si>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</si>
  <si>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</si>
  <si>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</si>
  <si>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</si>
  <si>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</si>
  <si>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</si>
  <si>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</si>
  <si>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</si>
  <si>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</si>
  <si>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</si>
  <si>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</si>
  <si>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</si>
  <si>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</si>
  <si>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</si>
  <si>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</si>
  <si>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</si>
  <si>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</si>
  <si>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</si>
  <si>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</si>
  <si>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</si>
  <si>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</si>
  <si>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</si>
  <si>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</si>
  <si>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</si>
  <si>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</si>
  <si>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</si>
  <si>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</si>
  <si>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</si>
  <si>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</si>
  <si>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</si>
  <si>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</si>
  <si>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</si>
  <si>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</si>
  <si>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</si>
  <si>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</si>
  <si>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</si>
  <si>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</si>
  <si>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</si>
  <si>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</si>
  <si>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</si>
  <si>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</si>
  <si>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</si>
  <si>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</si>
  <si>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</si>
  <si>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</si>
  <si>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</si>
  <si>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</si>
  <si>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</si>
  <si>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</si>
  <si>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</si>
  <si>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</si>
  <si>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</si>
  <si>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</si>
  <si>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</si>
  <si>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</si>
  <si>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</si>
  <si>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</si>
  <si>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</si>
  <si>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</si>
  <si>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</si>
  <si>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</si>
  <si>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</si>
  <si>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</si>
  <si>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</si>
  <si>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</si>
  <si>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</si>
  <si>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</si>
  <si>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</si>
  <si>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</si>
  <si>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</si>
  <si>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</si>
  <si>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</si>
  <si>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</si>
  <si>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</si>
  <si>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</si>
  <si>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</si>
  <si>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</si>
  <si>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</si>
  <si>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</si>
  <si>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</si>
  <si>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</si>
  <si>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</si>
  <si>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</si>
  <si>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</si>
  <si>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</si>
  <si>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</si>
  <si>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</si>
  <si>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</si>
  <si>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</si>
  <si>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</si>
  <si>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</si>
  <si>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</si>
  <si>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</si>
  <si>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</si>
  <si>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</si>
  <si>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</si>
  <si>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</si>
  <si>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</si>
  <si>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</si>
  <si>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</si>
  <si>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</si>
  <si>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</si>
  <si>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</si>
  <si>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</si>
  <si>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</si>
  <si>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</si>
  <si>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</si>
  <si>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</si>
  <si>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</si>
  <si>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</si>
  <si>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</si>
  <si>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</si>
  <si>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</si>
  <si>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</si>
  <si>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</si>
  <si>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</si>
  <si>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</si>
  <si>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</si>
  <si>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</si>
  <si>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</si>
  <si>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</si>
  <si>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</si>
  <si>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</si>
  <si>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</si>
  <si>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</si>
  <si>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</si>
  <si>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</si>
  <si>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</si>
  <si>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</si>
  <si>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</si>
  <si>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</si>
  <si>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</si>
  <si>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</si>
  <si>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</si>
  <si>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</si>
  <si>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</si>
  <si>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</si>
  <si>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</si>
  <si>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</si>
  <si>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</si>
  <si>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</si>
  <si>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</si>
  <si>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</si>
  <si>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</si>
  <si>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</si>
  <si>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</si>
  <si>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</si>
  <si>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</si>
  <si>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</si>
  <si>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</si>
  <si>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</si>
  <si>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</si>
  <si>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</si>
  <si>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</si>
  <si>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</si>
  <si>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</si>
  <si>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</si>
  <si>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</si>
  <si>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</si>
  <si>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</si>
  <si>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</si>
  <si>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</si>
  <si>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</si>
  <si>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</si>
  <si>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</si>
  <si>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</si>
  <si>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</si>
  <si>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</si>
  <si>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</si>
  <si>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</si>
  <si>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</si>
  <si>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</si>
  <si>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</si>
  <si>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</si>
  <si>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</si>
  <si>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</si>
  <si>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</si>
  <si>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</si>
  <si>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</si>
  <si>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</si>
  <si>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</si>
  <si>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</si>
  <si>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</si>
  <si>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</si>
  <si>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</si>
  <si>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</si>
  <si>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</si>
  <si>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</si>
  <si>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</si>
  <si>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</si>
  <si>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</si>
  <si>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</si>
  <si>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</si>
  <si>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</si>
  <si>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</si>
  <si>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</si>
  <si>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</si>
  <si>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</si>
  <si>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</si>
  <si>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</si>
  <si>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</si>
  <si>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</si>
  <si>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</si>
  <si>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</si>
  <si>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</si>
  <si>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</si>
  <si>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</si>
  <si>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</si>
  <si>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</si>
  <si>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</si>
  <si>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</si>
  <si>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</si>
  <si>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</si>
  <si>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</si>
  <si>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</si>
  <si>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</si>
  <si>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</si>
  <si>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</si>
  <si>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</si>
  <si>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</si>
  <si>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</si>
  <si>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</si>
  <si>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</si>
  <si>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</si>
  <si>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</si>
  <si>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</si>
  <si>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</si>
  <si>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</si>
  <si>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</si>
  <si>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</si>
  <si>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</si>
  <si>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</si>
  <si>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</si>
  <si>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</si>
  <si>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</si>
  <si>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</si>
  <si>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</si>
  <si>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</si>
  <si>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</si>
  <si>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</si>
  <si>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</si>
  <si>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</si>
  <si>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</si>
  <si>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</si>
  <si>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</si>
  <si>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</si>
  <si>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</si>
  <si>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</si>
  <si>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</si>
  <si>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</si>
  <si>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</si>
  <si>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</si>
  <si>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</si>
  <si>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</si>
  <si>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</si>
  <si>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</si>
  <si>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</si>
  <si>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</si>
  <si>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</si>
  <si>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</si>
  <si>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</si>
  <si>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</si>
  <si>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</si>
  <si>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</si>
  <si>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</si>
  <si>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</si>
  <si>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</si>
  <si>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</si>
  <si>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</si>
  <si>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</si>
  <si>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</si>
  <si>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</si>
  <si>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</si>
  <si>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</si>
  <si>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</si>
  <si>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</si>
  <si>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</si>
  <si>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</si>
  <si>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</si>
  <si>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</si>
  <si>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</si>
  <si>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</si>
  <si>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</si>
  <si>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</si>
  <si>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</si>
  <si>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</si>
  <si>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</si>
  <si>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</si>
  <si>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</si>
  <si>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</si>
  <si>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</si>
  <si>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</si>
  <si>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</si>
  <si>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</si>
  <si>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</si>
  <si>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</si>
  <si>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</si>
  <si>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</si>
  <si>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</si>
  <si>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</si>
  <si>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</si>
  <si>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</si>
  <si>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</si>
  <si>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</si>
  <si>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</si>
  <si>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</si>
  <si>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</si>
  <si>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</si>
  <si>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</si>
  <si>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</si>
  <si>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</si>
  <si>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</si>
  <si>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</si>
  <si>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</si>
  <si>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</si>
  <si>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</si>
  <si>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</si>
  <si>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</si>
  <si>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</si>
  <si>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</si>
  <si>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</si>
  <si>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</si>
  <si>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</si>
  <si>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</si>
  <si>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</si>
  <si>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</si>
  <si>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</si>
  <si>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</si>
  <si>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</si>
  <si>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</si>
  <si>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</si>
  <si>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</si>
  <si>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</si>
  <si>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</si>
  <si>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</si>
  <si>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</si>
  <si>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</si>
  <si>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</si>
  <si>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</si>
  <si>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</si>
  <si>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</si>
  <si>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</si>
  <si>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</si>
  <si>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</si>
  <si>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</si>
  <si>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</si>
  <si>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</si>
  <si>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</si>
  <si>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</si>
  <si>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</si>
  <si>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</si>
  <si>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</si>
  <si>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</si>
  <si>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</si>
  <si>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</si>
  <si>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</si>
  <si>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</si>
  <si>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</si>
  <si>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</si>
  <si>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</si>
  <si>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</si>
  <si>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</si>
  <si>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</si>
  <si>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</si>
  <si>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</si>
  <si>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</si>
  <si>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</si>
  <si>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</si>
  <si>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</si>
  <si>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</si>
  <si>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</si>
  <si>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</si>
  <si>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</si>
  <si>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</si>
  <si>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</si>
  <si>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</si>
  <si>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</si>
  <si>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</si>
  <si>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</si>
  <si>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</si>
  <si>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</si>
  <si>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</si>
  <si>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</si>
  <si>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</si>
  <si>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</si>
  <si>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</si>
  <si>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</si>
  <si>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</si>
  <si>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</si>
  <si>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</si>
  <si>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</si>
  <si>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</si>
  <si>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</si>
  <si>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</si>
  <si>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</si>
  <si>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</si>
  <si>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</si>
  <si>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</si>
  <si>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</si>
  <si>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</si>
  <si>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</si>
  <si>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</si>
  <si>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</si>
  <si>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</si>
  <si>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</si>
  <si>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</si>
  <si>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</si>
  <si>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</si>
  <si>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</si>
  <si>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</si>
  <si>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</si>
  <si>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</si>
  <si>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</si>
  <si>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</si>
  <si>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</si>
  <si>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</si>
  <si>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</si>
  <si>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</si>
  <si>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</si>
  <si>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</si>
  <si>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</si>
  <si>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</si>
  <si>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</si>
  <si>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</si>
  <si>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</si>
  <si>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</si>
  <si>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</si>
  <si>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</si>
  <si>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</si>
  <si>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</si>
  <si>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</si>
  <si>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</si>
  <si>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</si>
  <si>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</si>
  <si>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</si>
  <si>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</si>
  <si>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</si>
  <si>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</si>
  <si>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</si>
  <si>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</si>
  <si>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</si>
  <si>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</si>
  <si>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</si>
  <si>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</si>
  <si>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</si>
  <si>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</si>
  <si>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</si>
  <si>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</si>
  <si>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</si>
  <si>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</si>
  <si>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</si>
  <si>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</si>
  <si>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</si>
  <si>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</si>
  <si>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</si>
  <si>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</si>
  <si>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</si>
  <si>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</si>
  <si>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</si>
  <si>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</si>
  <si>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</si>
  <si>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</si>
  <si>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</si>
  <si>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</si>
  <si>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</si>
  <si>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</si>
  <si>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</si>
  <si>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</si>
  <si>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</si>
  <si>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</si>
  <si>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</si>
  <si>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</si>
  <si>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</si>
  <si>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</si>
  <si>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</si>
  <si>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</si>
  <si>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</si>
  <si>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</si>
  <si>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</si>
  <si>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</si>
  <si>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</si>
  <si>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</si>
  <si>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</si>
  <si>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</si>
  <si>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</si>
  <si>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</si>
  <si>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</si>
  <si>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</si>
  <si>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</si>
  <si>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</si>
  <si>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</si>
  <si>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</si>
  <si>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</si>
  <si>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</si>
  <si>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</si>
  <si>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</si>
  <si>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</si>
  <si>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</si>
  <si>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</si>
  <si>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</si>
  <si>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</si>
  <si>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</si>
  <si>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</si>
  <si>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</si>
  <si>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</si>
  <si>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</si>
  <si>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</si>
  <si>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</si>
  <si>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</si>
  <si>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</si>
  <si>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</si>
  <si>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</si>
  <si>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</si>
  <si>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</si>
  <si>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</si>
  <si>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</si>
  <si>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</si>
  <si>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</si>
  <si>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</si>
  <si>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</si>
  <si>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</si>
  <si>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</si>
  <si>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</si>
  <si>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</si>
  <si>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</si>
  <si>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</si>
  <si>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</si>
  <si>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</si>
  <si>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</si>
  <si>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</si>
  <si>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</si>
  <si>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</si>
  <si>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</si>
  <si>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</si>
  <si>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</si>
  <si>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</si>
  <si>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</si>
  <si>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</si>
  <si>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</si>
  <si>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</si>
  <si>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</si>
  <si>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</si>
  <si>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</si>
  <si>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</si>
  <si>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</si>
  <si>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</si>
  <si>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</si>
  <si>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</si>
  <si>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</si>
  <si>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</si>
  <si>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</si>
  <si>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</si>
  <si>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</si>
  <si>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</si>
  <si>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</si>
  <si>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</si>
  <si>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</si>
  <si>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</si>
  <si>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</si>
  <si>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</si>
  <si>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</si>
  <si>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</si>
  <si>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</si>
  <si>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</si>
  <si>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</si>
  <si>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</si>
  <si>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</si>
  <si>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</si>
  <si>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</si>
  <si>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</si>
  <si>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</si>
  <si>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</si>
  <si>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</si>
  <si>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</si>
  <si>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</si>
  <si>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</si>
  <si>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</si>
  <si>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</si>
  <si>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</si>
  <si>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</si>
  <si>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</si>
  <si>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</si>
  <si>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</si>
  <si>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</si>
  <si>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</si>
  <si>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</si>
  <si>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</si>
  <si>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</si>
  <si>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</si>
  <si>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</si>
  <si>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</si>
  <si>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</si>
  <si>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</si>
  <si>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</si>
  <si>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</si>
  <si>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</si>
  <si>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</si>
  <si>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</si>
  <si>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</si>
  <si>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</si>
  <si>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</si>
  <si>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</si>
  <si>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</si>
  <si>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</si>
  <si>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</si>
  <si>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</si>
  <si>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</si>
  <si>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</si>
  <si>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</si>
  <si>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</si>
  <si>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</si>
  <si>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</si>
  <si>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</si>
  <si>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</si>
  <si>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</si>
  <si>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</si>
  <si>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</si>
  <si>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</si>
  <si>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</si>
  <si>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</si>
  <si>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</si>
  <si>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</si>
  <si>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</si>
  <si>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</si>
  <si>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</si>
  <si>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</si>
  <si>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</si>
  <si>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</si>
  <si>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</si>
  <si>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</si>
  <si>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</si>
  <si>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</si>
  <si>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</si>
  <si>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</si>
  <si>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</si>
  <si>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</si>
  <si>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</si>
  <si>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</si>
  <si>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</si>
  <si>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</si>
  <si>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</si>
  <si>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</si>
  <si>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</si>
  <si>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</si>
  <si>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</si>
  <si>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</si>
  <si>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</si>
  <si>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</si>
  <si>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</si>
  <si>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</si>
  <si>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</si>
  <si>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</si>
  <si>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</si>
  <si>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</si>
  <si>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</si>
  <si>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</si>
  <si>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</si>
  <si>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</si>
  <si>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</si>
  <si>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</si>
  <si>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</si>
  <si>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</si>
  <si>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</si>
  <si>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</si>
  <si>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</si>
  <si>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</si>
  <si>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</si>
  <si>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</si>
  <si>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</si>
  <si>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</si>
  <si>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</si>
  <si>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</si>
  <si>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</si>
  <si>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</si>
  <si>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</si>
  <si>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</si>
  <si>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</si>
  <si>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</si>
  <si>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</si>
  <si>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</si>
  <si>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</si>
  <si>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</si>
  <si>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</si>
  <si>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</si>
  <si>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</si>
  <si>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</si>
  <si>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</si>
  <si>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</si>
  <si>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</si>
  <si>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</si>
  <si>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</si>
  <si>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</si>
  <si>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</si>
  <si>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</si>
  <si>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</si>
  <si>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</si>
  <si>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</si>
  <si>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</si>
  <si>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</si>
  <si>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</si>
  <si>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</si>
  <si>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</si>
  <si>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</si>
  <si>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</si>
  <si>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</si>
  <si>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</si>
  <si>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</si>
  <si>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</si>
  <si>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</si>
  <si>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</si>
  <si>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</si>
  <si>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</si>
  <si>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</si>
  <si>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</si>
  <si>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</si>
  <si>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</si>
  <si>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</si>
  <si>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</si>
  <si>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</si>
  <si>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</si>
  <si>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</si>
  <si>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</si>
  <si>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</si>
  <si>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</si>
  <si>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</si>
  <si>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</si>
  <si>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</si>
  <si>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</si>
  <si>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</si>
  <si>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</si>
  <si>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</si>
  <si>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</si>
  <si>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</si>
  <si>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</si>
  <si>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</si>
  <si>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</si>
  <si>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</si>
  <si>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</si>
  <si>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</si>
  <si>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</si>
  <si>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</si>
  <si>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</si>
  <si>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</si>
  <si>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</si>
  <si>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</si>
  <si>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</si>
  <si>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</si>
  <si>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</si>
  <si>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</si>
  <si>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</si>
  <si>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</si>
  <si>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</si>
  <si>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</si>
  <si>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</si>
  <si>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</si>
  <si>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</si>
  <si>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</si>
  <si>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</si>
  <si>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</si>
  <si>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</si>
  <si>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</si>
  <si>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</si>
  <si>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</si>
  <si>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</si>
  <si>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</si>
  <si>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</si>
  <si>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</si>
  <si>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</si>
  <si>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</si>
  <si>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</si>
  <si>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</si>
  <si>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</si>
  <si>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</si>
  <si>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</si>
  <si>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</si>
  <si>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</si>
  <si>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</si>
  <si>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</si>
  <si>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</si>
  <si>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</si>
  <si>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</si>
  <si>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</si>
  <si>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</si>
  <si>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</si>
  <si>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</si>
  <si>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</si>
  <si>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</si>
  <si>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</si>
  <si>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</si>
  <si>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</si>
  <si>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</si>
  <si>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</si>
  <si>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</si>
  <si>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</si>
  <si>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</si>
  <si>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</si>
  <si>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</si>
  <si>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</si>
  <si>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</si>
  <si>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</si>
  <si>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</si>
  <si>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</si>
  <si>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</si>
  <si>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</si>
  <si>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</si>
  <si>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</si>
  <si>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</si>
  <si>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</si>
  <si>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</si>
  <si>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</si>
  <si>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</si>
  <si>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100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</si>
  <si>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99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</si>
  <si>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98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</si>
  <si>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97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</si>
  <si>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96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</si>
  <si>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95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</si>
  <si>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94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</si>
  <si>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93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</si>
  <si>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92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</si>
  <si>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91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</si>
  <si>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90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</si>
  <si>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89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</si>
  <si>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88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</si>
  <si>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87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</si>
  <si>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86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</si>
  <si>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85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</si>
  <si>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84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</si>
  <si>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83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</si>
  <si>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82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</si>
  <si>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81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</si>
  <si>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80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</si>
  <si>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79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</si>
  <si>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78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</si>
  <si>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77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</si>
  <si>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76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</si>
  <si>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75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</si>
  <si>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74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</si>
  <si>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73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</si>
  <si>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72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</si>
  <si>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71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</si>
  <si>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70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</si>
  <si>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69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</si>
  <si>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68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</si>
  <si>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67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</si>
  <si>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66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</si>
  <si>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65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</si>
  <si>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64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</si>
  <si>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63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</si>
  <si>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62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</si>
  <si>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61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</si>
  <si>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60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</si>
  <si>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59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</si>
  <si>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58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</si>
  <si>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57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</si>
  <si>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56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</si>
  <si>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55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</si>
  <si>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54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</si>
  <si>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53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</si>
  <si>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52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</si>
  <si>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51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</si>
  <si>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50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</si>
  <si>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49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</si>
  <si>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48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</si>
  <si>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47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</si>
  <si>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46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</si>
  <si>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45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</si>
  <si>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44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</si>
  <si>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43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</si>
  <si>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42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</si>
  <si>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41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</si>
  <si>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40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</si>
  <si>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39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</si>
  <si>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38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</si>
  <si>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37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</si>
  <si>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36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</si>
  <si>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35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</si>
  <si>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34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</si>
  <si>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33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</si>
  <si>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32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</si>
  <si>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31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</si>
  <si>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30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</si>
  <si>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29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</si>
  <si>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28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</si>
  <si>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27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</si>
  <si>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26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</si>
  <si>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25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</si>
  <si>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24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</si>
  <si>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23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</si>
  <si>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22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</si>
  <si>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21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</si>
  <si>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20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</si>
  <si>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19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</si>
  <si>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18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</si>
  <si>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17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</si>
  <si>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16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</si>
  <si>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15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</si>
  <si>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14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</si>
  <si>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13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</si>
  <si>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12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</si>
  <si>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11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</si>
  <si>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10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</si>
  <si>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</si>
  <si>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</si>
  <si>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</si>
  <si>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</si>
  <si>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</si>
  <si>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</si>
  <si>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</si>
  <si>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</si>
  <si>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</si>
  <si>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0</t>
    </r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100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</si>
  <si>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100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</si>
  <si>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99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</si>
  <si>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98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</si>
  <si>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97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</si>
  <si>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96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</si>
  <si>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95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</si>
  <si>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94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</si>
  <si>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93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</si>
  <si>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92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</si>
  <si>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91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</si>
  <si>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90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</si>
  <si>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89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</si>
  <si>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88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</si>
  <si>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87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</si>
  <si>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86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</si>
  <si>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85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</si>
  <si>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84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</si>
  <si>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83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</si>
  <si>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82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</si>
  <si>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81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</si>
  <si>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80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20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</si>
  <si>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79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21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</si>
  <si>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78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22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</si>
  <si>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77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23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</si>
  <si>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76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24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</si>
  <si>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75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25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</si>
  <si>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74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26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</si>
  <si>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73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27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</si>
  <si>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72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28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</si>
  <si>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71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29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</si>
  <si>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70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30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</si>
  <si>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69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31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</si>
  <si>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68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32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</si>
  <si>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67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33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</si>
  <si>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66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34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</si>
  <si>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65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35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</si>
  <si>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64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36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</si>
  <si>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63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37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</si>
  <si>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62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38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</si>
  <si>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61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39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</si>
  <si>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60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40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</si>
  <si>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59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41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</si>
  <si>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58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42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</si>
  <si>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57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43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</si>
  <si>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56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44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</si>
  <si>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55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45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</si>
  <si>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54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46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</si>
  <si>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53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47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</si>
  <si>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52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48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</si>
  <si>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51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49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</si>
  <si>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50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50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</si>
  <si>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49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51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</si>
  <si>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48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52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</si>
  <si>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47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53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</si>
  <si>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46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54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</si>
  <si>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45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55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</si>
  <si>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44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56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</si>
  <si>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43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57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</si>
  <si>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42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58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</si>
  <si>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41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59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</si>
  <si>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40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60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</si>
  <si>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39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61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</si>
  <si>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38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62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</si>
  <si>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37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63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</si>
  <si>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36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64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</si>
  <si>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35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65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</si>
  <si>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34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66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</si>
  <si>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33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67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</si>
  <si>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32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68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</si>
  <si>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31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69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</si>
  <si>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30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70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</si>
  <si>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29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71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</si>
  <si>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28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72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</si>
  <si>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27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73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</si>
  <si>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26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74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</si>
  <si>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25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75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</si>
  <si>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24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76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</si>
  <si>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23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77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</si>
  <si>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22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78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</si>
  <si>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21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79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</si>
  <si>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20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80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</si>
  <si>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19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81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</si>
  <si>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18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82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</si>
  <si>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17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83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</si>
  <si>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16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84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</si>
  <si>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15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85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</si>
  <si>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14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86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</si>
  <si>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13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87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</si>
  <si>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12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88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</si>
  <si>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11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89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</si>
  <si>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10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90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</si>
  <si>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91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</si>
  <si>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92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</si>
  <si>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93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</si>
  <si>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94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</si>
  <si>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95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</si>
  <si>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96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</si>
  <si>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97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</si>
  <si>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98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</si>
  <si>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99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</si>
  <si>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0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100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</si>
  <si>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100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</si>
  <si>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99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</si>
  <si>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98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</si>
  <si>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97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</si>
  <si>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96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</si>
  <si>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95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</si>
  <si>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94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</si>
  <si>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93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</si>
  <si>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92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</si>
  <si>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91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</si>
  <si>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90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</si>
  <si>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89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</si>
  <si>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88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</si>
  <si>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87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</si>
  <si>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86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</si>
  <si>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85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</si>
  <si>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84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</si>
  <si>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83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</si>
  <si>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82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</si>
  <si>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81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</si>
  <si>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80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20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</si>
  <si>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79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21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</si>
  <si>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78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22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</si>
  <si>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77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23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</si>
  <si>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76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24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</si>
  <si>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75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25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</si>
  <si>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74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26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</si>
  <si>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73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27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</si>
  <si>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72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28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</si>
  <si>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71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29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</si>
  <si>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70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30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</si>
  <si>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69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31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</si>
  <si>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68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32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</si>
  <si>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67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33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</si>
  <si>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66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34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</si>
  <si>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65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35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</si>
  <si>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64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36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</si>
  <si>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63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37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</si>
  <si>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62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38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</si>
  <si>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61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39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</si>
  <si>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60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40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</si>
  <si>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59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41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</si>
  <si>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58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42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</si>
  <si>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57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43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</si>
  <si>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56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44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</si>
  <si>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55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45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</si>
  <si>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54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46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</si>
  <si>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53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47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</si>
  <si>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52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48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</si>
  <si>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51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49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</si>
  <si>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50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50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</si>
  <si>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49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51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</si>
  <si>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48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52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</si>
  <si>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47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53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</si>
  <si>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46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54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</si>
  <si>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45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55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</si>
  <si>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44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56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</si>
  <si>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43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57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</si>
  <si>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42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58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</si>
  <si>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41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59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</si>
  <si>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40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60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</si>
  <si>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39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61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</si>
  <si>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38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62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</si>
  <si>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37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63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</si>
  <si>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36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64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</si>
  <si>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35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65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</si>
  <si>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34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66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</si>
  <si>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33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67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</si>
  <si>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32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68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</si>
  <si>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31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69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</si>
  <si>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30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70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</si>
  <si>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29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71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</si>
  <si>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28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72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</si>
  <si>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27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73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</si>
  <si>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26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74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</si>
  <si>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25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75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</si>
  <si>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24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76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</si>
  <si>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23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77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</si>
  <si>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22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78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</si>
  <si>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21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79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</si>
  <si>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20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80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</si>
  <si>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19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81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</si>
  <si>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18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82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</si>
  <si>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17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83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</si>
  <si>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16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84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</si>
  <si>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15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85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</si>
  <si>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14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86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</si>
  <si>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13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87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</si>
  <si>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12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88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</si>
  <si>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11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89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</si>
  <si>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10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90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</si>
  <si>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91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</si>
  <si>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92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</si>
  <si>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93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</si>
  <si>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94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</si>
  <si>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95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</si>
  <si>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96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</si>
  <si>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97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</si>
  <si>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98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</si>
  <si>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99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</si>
  <si>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0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100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</si>
  <si>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100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</si>
  <si>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99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</si>
  <si>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98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</si>
  <si>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97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</si>
  <si>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96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</si>
  <si>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95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</si>
  <si>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94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</si>
  <si>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93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</si>
  <si>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92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</si>
  <si>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91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</si>
  <si>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90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</si>
  <si>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89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</si>
  <si>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88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</si>
  <si>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87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</si>
  <si>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86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</si>
  <si>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85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</si>
  <si>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84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</si>
  <si>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83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</si>
  <si>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82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</si>
  <si>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81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</si>
  <si>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80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20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</si>
  <si>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79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21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</si>
  <si>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78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22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</si>
  <si>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77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23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</si>
  <si>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76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24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</si>
  <si>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75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25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</si>
  <si>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74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26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</si>
  <si>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73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27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</si>
  <si>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72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28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</si>
  <si>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71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29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</si>
  <si>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70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30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</si>
  <si>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69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31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</si>
  <si>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68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32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</si>
  <si>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67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33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</si>
  <si>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66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34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</si>
  <si>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65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35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</si>
  <si>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64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36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</si>
  <si>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63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37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</si>
  <si>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62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38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</si>
  <si>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61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39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</si>
  <si>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60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40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</si>
  <si>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59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41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</si>
  <si>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58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42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</si>
  <si>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57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43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</si>
  <si>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56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44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</si>
  <si>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55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45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</si>
  <si>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54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46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</si>
  <si>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53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47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</si>
  <si>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52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48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</si>
  <si>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51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49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</si>
  <si>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50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50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</si>
  <si>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49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51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</si>
  <si>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48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52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</si>
  <si>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47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53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</si>
  <si>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46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54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</si>
  <si>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45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55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</si>
  <si>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44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56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</si>
  <si>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43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57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</si>
  <si>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42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58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</si>
  <si>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41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59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</si>
  <si>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40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60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</si>
  <si>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39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61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</si>
  <si>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38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62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</si>
  <si>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37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63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</si>
  <si>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36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64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</si>
  <si>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35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65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</si>
  <si>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34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66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</si>
  <si>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33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67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</si>
  <si>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32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68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</si>
  <si>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31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69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</si>
  <si>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30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70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</si>
  <si>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29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71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</si>
  <si>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28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72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</si>
  <si>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27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73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</si>
  <si>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26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74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</si>
  <si>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25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75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</si>
  <si>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24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76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</si>
  <si>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23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77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</si>
  <si>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22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78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</si>
  <si>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21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79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</si>
  <si>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20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80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</si>
  <si>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19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81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</si>
  <si>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18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82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</si>
  <si>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17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83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</si>
  <si>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16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84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</si>
  <si>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15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85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</si>
  <si>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14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86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</si>
  <si>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13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87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</si>
  <si>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12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88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</si>
  <si>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11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89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</si>
  <si>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10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90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</si>
  <si>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91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</si>
  <si>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92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</si>
  <si>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93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</si>
  <si>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94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</si>
  <si>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95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</si>
  <si>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96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</si>
  <si>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97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</si>
  <si>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98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</si>
  <si>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99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</si>
  <si>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0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100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</si>
  <si>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100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</si>
  <si>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99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</si>
  <si>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98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</si>
  <si>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97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</si>
  <si>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96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</si>
  <si>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95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</si>
  <si>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94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</si>
  <si>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93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</si>
  <si>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92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</si>
  <si>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91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</si>
  <si>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90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</si>
  <si>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89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</si>
  <si>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88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</si>
  <si>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87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</si>
  <si>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86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</si>
  <si>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85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</si>
  <si>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84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</si>
  <si>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83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</si>
  <si>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82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</si>
  <si>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81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</si>
  <si>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80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20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</si>
  <si>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79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21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</si>
  <si>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78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22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</si>
  <si>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77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23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</si>
  <si>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76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24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</si>
  <si>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75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25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</si>
  <si>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74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26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</si>
  <si>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73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27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</si>
  <si>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72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28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</si>
  <si>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71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29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</si>
  <si>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70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30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</si>
  <si>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69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31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</si>
  <si>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68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32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</si>
  <si>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67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33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</si>
  <si>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66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34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</si>
  <si>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65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35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</si>
  <si>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64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36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</si>
  <si>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63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37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</si>
  <si>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62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38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</si>
  <si>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61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39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</si>
  <si>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60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40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</si>
  <si>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59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41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</si>
  <si>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58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42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</si>
  <si>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57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43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</si>
  <si>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56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44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</si>
  <si>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55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45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</si>
  <si>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54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46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</si>
  <si>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53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47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</si>
  <si>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52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48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</si>
  <si>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51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49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</si>
  <si>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50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50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</si>
  <si>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49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51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</si>
  <si>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48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52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</si>
  <si>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47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53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</si>
  <si>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46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54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</si>
  <si>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45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55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</si>
  <si>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44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56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</si>
  <si>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43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57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</si>
  <si>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42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58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</si>
  <si>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41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59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</si>
  <si>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40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60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</si>
  <si>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39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61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</si>
  <si>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38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62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</si>
  <si>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37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63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</si>
  <si>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36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64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</si>
  <si>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35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65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</si>
  <si>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34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66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</si>
  <si>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33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67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</si>
  <si>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32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68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</si>
  <si>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31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69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</si>
  <si>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30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70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</si>
  <si>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29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71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</si>
  <si>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28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72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</si>
  <si>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27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73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</si>
  <si>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26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74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</si>
  <si>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25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75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</si>
  <si>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24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76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</si>
  <si>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23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77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</si>
  <si>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22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78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</si>
  <si>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21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79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</si>
  <si>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20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80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</si>
  <si>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19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81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</si>
  <si>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18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82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</si>
  <si>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17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83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</si>
  <si>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16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84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</si>
  <si>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15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85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</si>
  <si>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14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86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</si>
  <si>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13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87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</si>
  <si>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12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88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</si>
  <si>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11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89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</si>
  <si>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10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90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</si>
  <si>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91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</si>
  <si>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92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</si>
  <si>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93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</si>
  <si>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94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</si>
  <si>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95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</si>
  <si>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96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</si>
  <si>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97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</si>
  <si>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98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</si>
  <si>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99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</si>
  <si>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0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100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</si>
  <si>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100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</si>
  <si>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99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</si>
  <si>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98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</si>
  <si>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97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</si>
  <si>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96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</si>
  <si>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95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</si>
  <si>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94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</si>
  <si>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93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</si>
  <si>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92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</si>
  <si>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91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</si>
  <si>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90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</si>
  <si>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89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</si>
  <si>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88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</si>
  <si>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87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</si>
  <si>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86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</si>
  <si>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85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</si>
  <si>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84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</si>
  <si>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83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</si>
  <si>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82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</si>
  <si>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81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</si>
  <si>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80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20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</si>
  <si>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79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21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</si>
  <si>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78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22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</si>
  <si>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77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23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</si>
  <si>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76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24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</si>
  <si>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75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25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</si>
  <si>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74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26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</si>
  <si>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73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27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</si>
  <si>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72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28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</si>
  <si>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71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29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</si>
  <si>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70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30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</si>
  <si>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69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31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</si>
  <si>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68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32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</si>
  <si>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67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33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</si>
  <si>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66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34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</si>
  <si>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65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35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</si>
  <si>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64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36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</si>
  <si>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63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37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</si>
  <si>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62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38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</si>
  <si>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61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39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</si>
  <si>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60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40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</si>
  <si>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59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41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</si>
  <si>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58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42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</si>
  <si>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57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43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</si>
  <si>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56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44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</si>
  <si>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55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45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</si>
  <si>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54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46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</si>
  <si>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53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47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</si>
  <si>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52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48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</si>
  <si>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51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49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</si>
  <si>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50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50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</si>
  <si>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49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51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</si>
  <si>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48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52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</si>
  <si>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47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53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</si>
  <si>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46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54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</si>
  <si>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45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55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</si>
  <si>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44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56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</si>
  <si>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43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57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</si>
  <si>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42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58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</si>
  <si>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41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59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</si>
  <si>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40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60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</si>
  <si>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39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61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</si>
  <si>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38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62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</si>
  <si>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37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63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</si>
  <si>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36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64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</si>
  <si>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35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65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</si>
  <si>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34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66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</si>
  <si>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33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67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</si>
  <si>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32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68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</si>
  <si>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31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69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</si>
  <si>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30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70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</si>
  <si>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29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71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</si>
  <si>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28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72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</si>
  <si>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27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73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</si>
  <si>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26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74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</si>
  <si>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25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75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</si>
  <si>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24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76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</si>
  <si>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23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77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</si>
  <si>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22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78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</si>
  <si>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21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79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</si>
  <si>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20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80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</si>
  <si>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19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81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</si>
  <si>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18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82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</si>
  <si>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17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83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</si>
  <si>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16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84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</si>
  <si>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15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85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</si>
  <si>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14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86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</si>
  <si>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13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87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</si>
  <si>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12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88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</si>
  <si>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11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89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</si>
  <si>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10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90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</si>
  <si>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91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</si>
  <si>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92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</si>
  <si>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93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</si>
  <si>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94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</si>
  <si>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95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</si>
  <si>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96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</si>
  <si>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97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</si>
  <si>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98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</si>
  <si>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99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</si>
  <si>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0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100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</si>
  <si>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100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</si>
  <si>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99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</si>
  <si>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98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</si>
  <si>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97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</si>
  <si>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96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</si>
  <si>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95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</si>
  <si>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94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</si>
  <si>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93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</si>
  <si>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92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</si>
  <si>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91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</si>
  <si>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90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</si>
  <si>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89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</si>
  <si>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88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</si>
  <si>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87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</si>
  <si>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86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</si>
  <si>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85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</si>
  <si>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84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</si>
  <si>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83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</si>
  <si>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82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</si>
  <si>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81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</si>
  <si>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80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20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</si>
  <si>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79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21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</si>
  <si>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78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22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</si>
  <si>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77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23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</si>
  <si>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76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24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</si>
  <si>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75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25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</si>
  <si>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74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26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</si>
  <si>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73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27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</si>
  <si>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72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28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</si>
  <si>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71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29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</si>
  <si>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70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30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</si>
  <si>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69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31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</si>
  <si>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68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32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</si>
  <si>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67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33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</si>
  <si>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66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34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</si>
  <si>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65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35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</si>
  <si>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64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36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</si>
  <si>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63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37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</si>
  <si>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62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38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</si>
  <si>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61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39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</si>
  <si>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60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40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</si>
  <si>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59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41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</si>
  <si>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58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42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</si>
  <si>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57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43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</si>
  <si>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56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44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</si>
  <si>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55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45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</si>
  <si>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54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46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</si>
  <si>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53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47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</si>
  <si>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52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48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</si>
  <si>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51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49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</si>
  <si>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50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50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</si>
  <si>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49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51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</si>
  <si>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48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52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</si>
  <si>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47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53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</si>
  <si>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46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54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</si>
  <si>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45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55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</si>
  <si>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44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56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</si>
  <si>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43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57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</si>
  <si>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42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58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</si>
  <si>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41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59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</si>
  <si>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40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60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</si>
  <si>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39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61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</si>
  <si>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38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62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</si>
  <si>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37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63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</si>
  <si>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36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64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</si>
  <si>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35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65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</si>
  <si>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34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66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</si>
  <si>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33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67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</si>
  <si>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32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68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</si>
  <si>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31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69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</si>
  <si>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30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70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</si>
  <si>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29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71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</si>
  <si>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28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72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</si>
  <si>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27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73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</si>
  <si>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26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74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</si>
  <si>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25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75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</si>
  <si>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24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76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</si>
  <si>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23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77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</si>
  <si>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22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78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</si>
  <si>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21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79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</si>
  <si>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20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80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</si>
  <si>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19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81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</si>
  <si>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18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82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</si>
  <si>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17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83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</si>
  <si>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16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84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</si>
  <si>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15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85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</si>
  <si>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14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86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</si>
  <si>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13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87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</si>
  <si>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12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88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</si>
  <si>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11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89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</si>
  <si>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10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90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</si>
  <si>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91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</si>
  <si>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92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</si>
  <si>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93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</si>
  <si>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94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</si>
  <si>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95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</si>
  <si>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96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</si>
  <si>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97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</si>
  <si>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98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</si>
  <si>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99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</si>
  <si>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0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100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</si>
  <si>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100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</si>
  <si>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99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</si>
  <si>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98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</si>
  <si>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97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</si>
  <si>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96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</si>
  <si>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95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</si>
  <si>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94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</si>
  <si>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93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</si>
  <si>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92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</si>
  <si>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91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</si>
  <si>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90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</si>
  <si>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89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</si>
  <si>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88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</si>
  <si>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87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</si>
  <si>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86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</si>
  <si>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85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</si>
  <si>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84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</si>
  <si>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83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</si>
  <si>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82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</si>
  <si>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81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</si>
  <si>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80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20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</si>
  <si>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79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21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</si>
  <si>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78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22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</si>
  <si>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77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23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</si>
  <si>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76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24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</si>
  <si>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75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25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</si>
  <si>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74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26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</si>
  <si>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73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27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</si>
  <si>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72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28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</si>
  <si>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71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29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</si>
  <si>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70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30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</si>
  <si>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69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31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</si>
  <si>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68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32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</si>
  <si>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67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33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</si>
  <si>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66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34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</si>
  <si>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65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35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</si>
  <si>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64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36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</si>
  <si>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63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37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</si>
  <si>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62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38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</si>
  <si>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61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39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</si>
  <si>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60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40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</si>
  <si>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59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41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</si>
  <si>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58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42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</si>
  <si>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57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43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</si>
  <si>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56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44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</si>
  <si>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55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45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</si>
  <si>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54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46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</si>
  <si>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53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47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</si>
  <si>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52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48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</si>
  <si>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51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49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</si>
  <si>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50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50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</si>
  <si>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49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51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</si>
  <si>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48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52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</si>
  <si>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47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53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</si>
  <si>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46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54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</si>
  <si>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45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55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</si>
  <si>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44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56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</si>
  <si>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43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57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</si>
  <si>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42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58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</si>
  <si>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41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59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</si>
  <si>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40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60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</si>
  <si>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39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61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</si>
  <si>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38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62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</si>
  <si>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37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63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</si>
  <si>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36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64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</si>
  <si>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35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65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</si>
  <si>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34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66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</si>
  <si>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33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67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</si>
  <si>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32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68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</si>
  <si>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31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69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</si>
  <si>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30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70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</si>
  <si>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29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71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</si>
  <si>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28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72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</si>
  <si>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27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73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</si>
  <si>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26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74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</si>
  <si>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25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75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</si>
  <si>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24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76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</si>
  <si>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23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77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</si>
  <si>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22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78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</si>
  <si>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21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79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</si>
  <si>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20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80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</si>
  <si>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19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81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</si>
  <si>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18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82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</si>
  <si>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17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83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</si>
  <si>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16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84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</si>
  <si>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15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85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</si>
  <si>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14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86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</si>
  <si>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13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87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</si>
  <si>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12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88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</si>
  <si>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11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89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</si>
  <si>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10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90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</si>
  <si>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91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</si>
  <si>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92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</si>
  <si>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93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</si>
  <si>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94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</si>
  <si>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95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</si>
  <si>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96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</si>
  <si>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97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</si>
  <si>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98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</si>
  <si>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99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</si>
  <si>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0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100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</si>
  <si>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100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</si>
  <si>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99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</si>
  <si>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98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</si>
  <si>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97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</si>
  <si>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96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</si>
  <si>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95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</si>
  <si>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94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</si>
  <si>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93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</si>
  <si>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92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</si>
  <si>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91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</si>
  <si>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90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</si>
  <si>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89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</si>
  <si>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88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</si>
  <si>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87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</si>
  <si>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86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</si>
  <si>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85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</si>
  <si>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84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</si>
  <si>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83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</si>
  <si>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82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</si>
  <si>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81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</si>
  <si>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80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20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</si>
  <si>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79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21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</si>
  <si>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78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22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</si>
  <si>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77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23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</si>
  <si>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76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24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</si>
  <si>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75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25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</si>
  <si>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74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26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</si>
  <si>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73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27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</si>
  <si>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72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28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</si>
  <si>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71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29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</si>
  <si>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70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30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</si>
  <si>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69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31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</si>
  <si>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68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32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</si>
  <si>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67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33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</si>
  <si>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66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34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</si>
  <si>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65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35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</si>
  <si>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64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36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</si>
  <si>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63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37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</si>
  <si>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62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38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</si>
  <si>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61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39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</si>
  <si>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60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40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</si>
  <si>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59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41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</si>
  <si>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58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42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</si>
  <si>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57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43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</si>
  <si>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56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44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</si>
  <si>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55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45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</si>
  <si>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54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46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</si>
  <si>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53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47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</si>
  <si>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52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48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</si>
  <si>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51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49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</si>
  <si>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50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50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</si>
  <si>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49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51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</si>
  <si>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48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52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</si>
  <si>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47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53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</si>
  <si>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46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54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</si>
  <si>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45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55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</si>
  <si>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44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56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</si>
  <si>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43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57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</si>
  <si>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42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58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</si>
  <si>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41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59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</si>
  <si>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40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60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</si>
  <si>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39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61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</si>
  <si>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38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62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</si>
  <si>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37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63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</si>
  <si>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36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64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</si>
  <si>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35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65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</si>
  <si>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34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66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</si>
  <si>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33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67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</si>
  <si>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32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68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</si>
  <si>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31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69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</si>
  <si>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30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70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</si>
  <si>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29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71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</si>
  <si>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28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72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</si>
  <si>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27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73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</si>
  <si>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26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74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</si>
  <si>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25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75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</si>
  <si>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24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76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</si>
  <si>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23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77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</si>
  <si>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22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78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</si>
  <si>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21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79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</si>
  <si>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20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80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</si>
  <si>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19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81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</si>
  <si>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18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82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</si>
  <si>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17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83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</si>
  <si>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16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84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</si>
  <si>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15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85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</si>
  <si>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14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86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</si>
  <si>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13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87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</si>
  <si>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12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88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</si>
  <si>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11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89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</si>
  <si>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10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90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</si>
  <si>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91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</si>
  <si>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92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</si>
  <si>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93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</si>
  <si>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94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</si>
  <si>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95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</si>
  <si>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96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</si>
  <si>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97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</si>
  <si>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98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</si>
  <si>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99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</si>
  <si>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0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100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</si>
  <si>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100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</si>
  <si>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99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</si>
  <si>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98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</si>
  <si>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97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</si>
  <si>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96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</si>
  <si>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95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</si>
  <si>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94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</si>
  <si>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93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</si>
  <si>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92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</si>
  <si>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91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</si>
  <si>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90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</si>
  <si>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89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</si>
  <si>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88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</si>
  <si>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87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</si>
  <si>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86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</si>
  <si>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85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</si>
  <si>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84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</si>
  <si>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83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</si>
  <si>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82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</si>
  <si>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81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</si>
  <si>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80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20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</si>
  <si>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79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21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</si>
  <si>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78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22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</si>
  <si>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77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23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</si>
  <si>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76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24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</si>
  <si>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75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25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</si>
  <si>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74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26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</si>
  <si>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73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27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</si>
  <si>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72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28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</si>
  <si>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71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29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</si>
  <si>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70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30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</si>
  <si>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69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31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</si>
  <si>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68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32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</si>
  <si>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67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33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</si>
  <si>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66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34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</si>
  <si>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65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35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</si>
  <si>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64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36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</si>
  <si>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63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37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</si>
  <si>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62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38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</si>
  <si>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61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39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</si>
  <si>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60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40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</si>
  <si>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59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41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</si>
  <si>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58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42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</si>
  <si>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57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43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</si>
  <si>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56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44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</si>
  <si>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55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45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</si>
  <si>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54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46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</si>
  <si>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53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47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</si>
  <si>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52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48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</si>
  <si>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51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49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</si>
  <si>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50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50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</si>
  <si>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49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51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</si>
  <si>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48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52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</si>
  <si>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47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53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</si>
  <si>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46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54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</si>
  <si>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45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55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</si>
  <si>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44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56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</si>
  <si>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43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57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</si>
  <si>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42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58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</si>
  <si>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41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59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</si>
  <si>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40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60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</si>
  <si>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39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61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</si>
  <si>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38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62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</si>
  <si>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37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63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</si>
  <si>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36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64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</si>
  <si>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35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65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</si>
  <si>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34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66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</si>
  <si>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33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67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</si>
  <si>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32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68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</si>
  <si>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31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69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</si>
  <si>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30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70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</si>
  <si>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29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71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</si>
  <si>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28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72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</si>
  <si>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27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73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</si>
  <si>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26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74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</si>
  <si>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25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75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</si>
  <si>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24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76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</si>
  <si>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23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77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</si>
  <si>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22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78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</si>
  <si>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21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79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</si>
  <si>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20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80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</si>
  <si>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19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81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</si>
  <si>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18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82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</si>
  <si>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17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83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</si>
  <si>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16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84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</si>
  <si>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15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85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</si>
  <si>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14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86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</si>
  <si>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13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87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</si>
  <si>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12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88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</si>
  <si>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11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89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</si>
  <si>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10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90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</si>
  <si>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91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</si>
  <si>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92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</si>
  <si>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93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</si>
  <si>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94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</si>
  <si>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95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</si>
  <si>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96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</si>
  <si>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97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</si>
  <si>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98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</si>
  <si>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99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</si>
  <si>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0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100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</si>
  <si>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100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</si>
  <si>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99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</si>
  <si>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98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</si>
  <si>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97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</si>
  <si>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96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</si>
  <si>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95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</si>
  <si>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94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</si>
  <si>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93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</si>
  <si>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92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</si>
  <si>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91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</si>
  <si>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90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</si>
  <si>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89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</si>
  <si>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88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</si>
  <si>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87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</si>
  <si>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86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</si>
  <si>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85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</si>
  <si>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84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</si>
  <si>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83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</si>
  <si>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82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</si>
  <si>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81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</si>
  <si>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80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20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</si>
  <si>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79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21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</si>
  <si>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78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22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</si>
  <si>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77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23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</si>
  <si>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76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24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</si>
  <si>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75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25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</si>
  <si>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74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26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</si>
  <si>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73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27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</si>
  <si>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72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28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</si>
  <si>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71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29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</si>
  <si>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70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30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</si>
  <si>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69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31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</si>
  <si>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68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32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</si>
  <si>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67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33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</si>
  <si>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66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34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</si>
  <si>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65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35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</si>
  <si>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64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36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</si>
  <si>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63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37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</si>
  <si>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62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38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</si>
  <si>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61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39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</si>
  <si>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60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40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</si>
  <si>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59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41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</si>
  <si>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58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42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</si>
  <si>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57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43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</si>
  <si>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56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44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</si>
  <si>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55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45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</si>
  <si>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54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46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</si>
  <si>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53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47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</si>
  <si>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52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48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</si>
  <si>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51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49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</si>
  <si>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50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50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</si>
  <si>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49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51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</si>
  <si>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48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52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</si>
  <si>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47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53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</si>
  <si>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46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54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</si>
  <si>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45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55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</si>
  <si>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44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56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</si>
  <si>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43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57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</si>
  <si>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42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58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</si>
  <si>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41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59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</si>
  <si>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40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60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</si>
  <si>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39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61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</si>
  <si>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38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62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</si>
  <si>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37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63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</si>
  <si>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36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64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</si>
  <si>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35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65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</si>
  <si>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34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66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</si>
  <si>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33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67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</si>
  <si>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32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68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</si>
  <si>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31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69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</si>
  <si>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30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70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</si>
  <si>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29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71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</si>
  <si>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28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72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</si>
  <si>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27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73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</si>
  <si>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26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74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</si>
  <si>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25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75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</si>
  <si>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24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76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</si>
  <si>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23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77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</si>
  <si>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22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78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</si>
  <si>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21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79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</si>
  <si>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20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80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</si>
  <si>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19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81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</si>
  <si>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18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82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</si>
  <si>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17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83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</si>
  <si>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16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84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</si>
  <si>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15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85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</si>
  <si>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14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86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</si>
  <si>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13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87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</si>
  <si>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12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88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</si>
  <si>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11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89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</si>
  <si>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10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90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</si>
  <si>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9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91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</si>
  <si>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8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92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</si>
  <si>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7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93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</si>
  <si>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6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94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</si>
  <si>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5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95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</si>
  <si>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4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96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</si>
  <si>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3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97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</si>
  <si>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2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98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</si>
  <si>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1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99</t>
    </r>
  </si>
  <si>
    <r>
      <rPr>
        <sz val="12"/>
        <color rgb="FF000000"/>
        <rFont val="Times New Roman"/>
        <charset val="0"/>
      </rPr>
      <t>Cr</t>
    </r>
    <r>
      <rPr>
        <vertAlign val="subscript"/>
        <sz val="12"/>
        <color indexed="8"/>
        <rFont val="Times New Roman"/>
        <charset val="0"/>
      </rPr>
      <t>0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100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</si>
  <si>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100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</si>
  <si>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99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</si>
  <si>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98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</si>
  <si>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97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</si>
  <si>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96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</si>
  <si>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95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</si>
  <si>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94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</si>
  <si>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93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</si>
  <si>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92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</si>
  <si>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91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</si>
  <si>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90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</si>
  <si>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89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</si>
  <si>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88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</si>
  <si>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87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</si>
  <si>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86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</si>
  <si>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85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</si>
  <si>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84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</si>
  <si>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83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</si>
  <si>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82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</si>
  <si>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81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</si>
  <si>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80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20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</si>
  <si>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79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21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</si>
  <si>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78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22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</si>
  <si>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77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23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</si>
  <si>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76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24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</si>
  <si>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75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25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</si>
  <si>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74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26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</si>
  <si>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73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27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</si>
  <si>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72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28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</si>
  <si>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71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29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</si>
  <si>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70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30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</si>
  <si>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69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31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</si>
  <si>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68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32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</si>
  <si>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67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33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</si>
  <si>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66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34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</si>
  <si>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65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35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</si>
  <si>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64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36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</si>
  <si>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63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37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</si>
  <si>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62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38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</si>
  <si>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61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39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</si>
  <si>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60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40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</si>
  <si>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59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41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</si>
  <si>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58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42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</si>
  <si>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57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43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</si>
  <si>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56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44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</si>
  <si>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55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45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</si>
  <si>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54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46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</si>
  <si>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53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47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</si>
  <si>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52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48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</si>
  <si>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51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49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</si>
  <si>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50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50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</si>
  <si>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49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51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</si>
  <si>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48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52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</si>
  <si>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47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53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</si>
  <si>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46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54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</si>
  <si>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45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55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</si>
  <si>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44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56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</si>
  <si>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43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57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</si>
  <si>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42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58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</si>
  <si>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41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59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</si>
  <si>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40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60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</si>
  <si>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39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61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</si>
  <si>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38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62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</si>
  <si>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37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63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</si>
  <si>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36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64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</si>
  <si>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35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65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</si>
  <si>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34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66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</si>
  <si>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33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67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</si>
  <si>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32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68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</si>
  <si>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31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69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</si>
  <si>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30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70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</si>
  <si>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29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71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</si>
  <si>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28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72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</si>
  <si>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27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73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</si>
  <si>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26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74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</si>
  <si>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25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75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</si>
  <si>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24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76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</si>
  <si>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23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77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</si>
  <si>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22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78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</si>
  <si>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21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79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</si>
  <si>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20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80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</si>
  <si>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19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81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</si>
  <si>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18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82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</si>
  <si>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17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83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</si>
  <si>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16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84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</si>
  <si>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15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85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</si>
  <si>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14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86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</si>
  <si>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13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87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</si>
  <si>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12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88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</si>
  <si>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11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89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</si>
  <si>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10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90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</si>
  <si>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91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</si>
  <si>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92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</si>
  <si>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93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</si>
  <si>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94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</si>
  <si>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95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</si>
  <si>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96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</si>
  <si>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97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</si>
  <si>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98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</si>
  <si>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99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</si>
  <si>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0</t>
    </r>
    <r>
      <rPr>
        <sz val="12"/>
        <color rgb="FF000000"/>
        <rFont val="Times New Roman"/>
        <charset val="0"/>
      </rPr>
      <t>Fe</t>
    </r>
    <r>
      <rPr>
        <vertAlign val="subscript"/>
        <sz val="12"/>
        <color indexed="8"/>
        <rFont val="Times New Roman"/>
        <charset val="0"/>
      </rPr>
      <t>100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</si>
  <si>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100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</si>
  <si>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99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</si>
  <si>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98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</si>
  <si>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97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</si>
  <si>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96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</si>
  <si>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95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</si>
  <si>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94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</si>
  <si>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93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</si>
  <si>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92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</si>
  <si>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91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</si>
  <si>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90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</si>
  <si>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89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</si>
  <si>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88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</si>
  <si>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87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</si>
  <si>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86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</si>
  <si>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85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</si>
  <si>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84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</si>
  <si>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83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</si>
  <si>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82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</si>
  <si>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81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</si>
  <si>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80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20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</si>
  <si>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79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21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</si>
  <si>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78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22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</si>
  <si>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77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23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</si>
  <si>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76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24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</si>
  <si>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75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25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</si>
  <si>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74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26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</si>
  <si>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73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27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</si>
  <si>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72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28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</si>
  <si>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71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29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</si>
  <si>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70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30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</si>
  <si>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69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31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</si>
  <si>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68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32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</si>
  <si>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67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33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</si>
  <si>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66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34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</si>
  <si>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65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35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</si>
  <si>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64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36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</si>
  <si>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63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37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</si>
  <si>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62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38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</si>
  <si>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61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39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</si>
  <si>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60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40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</si>
  <si>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59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41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</si>
  <si>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58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42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</si>
  <si>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57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43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</si>
  <si>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56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44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</si>
  <si>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55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45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</si>
  <si>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54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46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</si>
  <si>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53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47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</si>
  <si>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52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48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</si>
  <si>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51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49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</si>
  <si>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50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50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</si>
  <si>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49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51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</si>
  <si>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48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52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</si>
  <si>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47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53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</si>
  <si>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46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54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</si>
  <si>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45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55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</si>
  <si>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44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56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</si>
  <si>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43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57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</si>
  <si>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42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58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</si>
  <si>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41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59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</si>
  <si>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40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60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</si>
  <si>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39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61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</si>
  <si>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38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62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</si>
  <si>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37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63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</si>
  <si>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36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64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</si>
  <si>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35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65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</si>
  <si>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34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66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</si>
  <si>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33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67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</si>
  <si>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32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68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</si>
  <si>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31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69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</si>
  <si>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30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70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</si>
  <si>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29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71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</si>
  <si>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28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72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</si>
  <si>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27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73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</si>
  <si>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26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74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</si>
  <si>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25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75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</si>
  <si>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24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76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</si>
  <si>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23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77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</si>
  <si>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22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78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</si>
  <si>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21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79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</si>
  <si>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20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80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</si>
  <si>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19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81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</si>
  <si>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18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82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</si>
  <si>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17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83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</si>
  <si>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16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84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</si>
  <si>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15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85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</si>
  <si>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14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86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</si>
  <si>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13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87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</si>
  <si>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12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88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</si>
  <si>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11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89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</si>
  <si>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10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90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</si>
  <si>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91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</si>
  <si>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92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</si>
  <si>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93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</si>
  <si>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94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</si>
  <si>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95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</si>
  <si>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96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</si>
  <si>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97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</si>
  <si>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98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</si>
  <si>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99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</si>
  <si>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0</t>
    </r>
    <r>
      <rPr>
        <sz val="12"/>
        <color rgb="FF000000"/>
        <rFont val="Times New Roman"/>
        <charset val="0"/>
      </rPr>
      <t>Hf</t>
    </r>
    <r>
      <rPr>
        <vertAlign val="subscript"/>
        <sz val="12"/>
        <color indexed="8"/>
        <rFont val="Times New Roman"/>
        <charset val="0"/>
      </rPr>
      <t>100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</si>
  <si>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100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</si>
  <si>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99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</si>
  <si>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98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</si>
  <si>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97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</si>
  <si>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96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</si>
  <si>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95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</si>
  <si>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94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</si>
  <si>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93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</si>
  <si>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92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</si>
  <si>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91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</si>
  <si>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90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</si>
  <si>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89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</si>
  <si>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88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</si>
  <si>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87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</si>
  <si>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86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</si>
  <si>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85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</si>
  <si>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84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</si>
  <si>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83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</si>
  <si>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82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</si>
  <si>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81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</si>
  <si>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80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20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</si>
  <si>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79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21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</si>
  <si>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78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22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</si>
  <si>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77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23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</si>
  <si>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76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24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</si>
  <si>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75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25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</si>
  <si>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74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26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</si>
  <si>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73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27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</si>
  <si>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72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28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</si>
  <si>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71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29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</si>
  <si>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70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30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</si>
  <si>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69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31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</si>
  <si>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68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32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</si>
  <si>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67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33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</si>
  <si>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66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34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</si>
  <si>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65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35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</si>
  <si>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64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36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</si>
  <si>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63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37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</si>
  <si>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62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38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</si>
  <si>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61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39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</si>
  <si>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60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40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</si>
  <si>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59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41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</si>
  <si>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58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42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</si>
  <si>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57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43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</si>
  <si>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56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44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</si>
  <si>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55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45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</si>
  <si>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54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46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</si>
  <si>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53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47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</si>
  <si>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52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48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</si>
  <si>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51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49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</si>
  <si>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50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50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</si>
  <si>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49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51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</si>
  <si>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48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52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</si>
  <si>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47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53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</si>
  <si>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46</t>
    </r>
    <r>
      <rPr>
        <sz val="12"/>
        <color rgb="FF000000"/>
        <rFont val="Times New Roman"/>
        <charset val="0"/>
      </rPr>
      <t>Mn54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</si>
  <si>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45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55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</si>
  <si>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44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56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</si>
  <si>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43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57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</si>
  <si>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42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58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</si>
  <si>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41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59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</si>
  <si>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40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60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</si>
  <si>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39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61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</si>
  <si>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38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62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</si>
  <si>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37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63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</si>
  <si>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36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64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</si>
  <si>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35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65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</si>
  <si>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34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66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</si>
  <si>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33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67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</si>
  <si>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32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68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</si>
  <si>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31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69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</si>
  <si>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30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70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</si>
  <si>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29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71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</si>
  <si>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28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72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</si>
  <si>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27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73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</si>
  <si>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26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74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</si>
  <si>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25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75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</si>
  <si>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24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76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</si>
  <si>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23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77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</si>
  <si>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22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78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</si>
  <si>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21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79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</si>
  <si>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20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80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</si>
  <si>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19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81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</si>
  <si>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18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82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</si>
  <si>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17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83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</si>
  <si>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16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84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</si>
  <si>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15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85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</si>
  <si>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14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86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</si>
  <si>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13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87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</si>
  <si>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12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88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</si>
  <si>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11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89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</si>
  <si>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10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90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</si>
  <si>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91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</si>
  <si>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92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</si>
  <si>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93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</si>
  <si>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94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</si>
  <si>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95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</si>
  <si>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96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</si>
  <si>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97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</si>
  <si>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98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</si>
  <si>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99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</si>
  <si>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0</t>
    </r>
    <r>
      <rPr>
        <sz val="12"/>
        <color rgb="FF000000"/>
        <rFont val="Times New Roman"/>
        <charset val="0"/>
      </rPr>
      <t>Mn</t>
    </r>
    <r>
      <rPr>
        <vertAlign val="subscript"/>
        <sz val="12"/>
        <color indexed="8"/>
        <rFont val="Times New Roman"/>
        <charset val="0"/>
      </rPr>
      <t>100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</si>
  <si>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100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</si>
  <si>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99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</si>
  <si>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98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</si>
  <si>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97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</si>
  <si>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96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</si>
  <si>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95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</si>
  <si>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94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</si>
  <si>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93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</si>
  <si>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92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</si>
  <si>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91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</si>
  <si>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90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</si>
  <si>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89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</si>
  <si>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88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</si>
  <si>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87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</si>
  <si>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86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</si>
  <si>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85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</si>
  <si>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84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</si>
  <si>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83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</si>
  <si>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82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</si>
  <si>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81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</si>
  <si>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80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20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</si>
  <si>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79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21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</si>
  <si>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78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22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</si>
  <si>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77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23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</si>
  <si>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76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24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</si>
  <si>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75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25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</si>
  <si>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74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26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</si>
  <si>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73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27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</si>
  <si>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72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28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</si>
  <si>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71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29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</si>
  <si>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70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30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</si>
  <si>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69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31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</si>
  <si>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68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32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</si>
  <si>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67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33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</si>
  <si>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66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34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</si>
  <si>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65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35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</si>
  <si>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64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36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</si>
  <si>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63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37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</si>
  <si>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62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38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</si>
  <si>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61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39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</si>
  <si>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60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40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</si>
  <si>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59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41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</si>
  <si>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58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42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</si>
  <si>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57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43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</si>
  <si>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56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44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</si>
  <si>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55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45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</si>
  <si>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54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46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</si>
  <si>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53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47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</si>
  <si>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52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48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</si>
  <si>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51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49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</si>
  <si>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50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50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</si>
  <si>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49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51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</si>
  <si>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48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52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</si>
  <si>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47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53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</si>
  <si>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46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54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</si>
  <si>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45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55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</si>
  <si>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44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56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</si>
  <si>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43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57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</si>
  <si>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42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58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</si>
  <si>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41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59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</si>
  <si>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40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60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</si>
  <si>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39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61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</si>
  <si>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38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62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</si>
  <si>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37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63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</si>
  <si>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36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64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</si>
  <si>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35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65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</si>
  <si>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34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66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</si>
  <si>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33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67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</si>
  <si>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32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68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</si>
  <si>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31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69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</si>
  <si>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30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70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</si>
  <si>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29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71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</si>
  <si>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28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72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</si>
  <si>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27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73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</si>
  <si>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26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74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</si>
  <si>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25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75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</si>
  <si>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24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76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</si>
  <si>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23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77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</si>
  <si>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22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78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</si>
  <si>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21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79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</si>
  <si>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20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80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</si>
  <si>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19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81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</si>
  <si>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18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82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</si>
  <si>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17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83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</si>
  <si>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16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84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</si>
  <si>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15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85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</si>
  <si>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14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86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</si>
  <si>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13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87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</si>
  <si>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12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88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</si>
  <si>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11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89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</si>
  <si>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10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90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</si>
  <si>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91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</si>
  <si>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92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</si>
  <si>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93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</si>
  <si>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94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</si>
  <si>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95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</si>
  <si>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96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</si>
  <si>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97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</si>
  <si>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98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</si>
  <si>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99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</si>
  <si>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0</t>
    </r>
    <r>
      <rPr>
        <sz val="12"/>
        <color rgb="FF000000"/>
        <rFont val="Times New Roman"/>
        <charset val="0"/>
      </rPr>
      <t>Mo</t>
    </r>
    <r>
      <rPr>
        <vertAlign val="subscript"/>
        <sz val="12"/>
        <color indexed="8"/>
        <rFont val="Times New Roman"/>
        <charset val="0"/>
      </rPr>
      <t>100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</si>
  <si>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100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</si>
  <si>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99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</si>
  <si>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98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</si>
  <si>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97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</si>
  <si>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96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</si>
  <si>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95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</si>
  <si>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94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</si>
  <si>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93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</si>
  <si>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92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</si>
  <si>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91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</si>
  <si>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90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</si>
  <si>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89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</si>
  <si>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88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</si>
  <si>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87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</si>
  <si>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86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</si>
  <si>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85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</si>
  <si>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84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</si>
  <si>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83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</si>
  <si>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82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</si>
  <si>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81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</si>
  <si>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80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20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</si>
  <si>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79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21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</si>
  <si>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78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22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</si>
  <si>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77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23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</si>
  <si>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76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24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</si>
  <si>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75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25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</si>
  <si>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74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26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</si>
  <si>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73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27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</si>
  <si>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72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28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</si>
  <si>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71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29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</si>
  <si>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70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30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</si>
  <si>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69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31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</si>
  <si>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68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32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</si>
  <si>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67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33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</si>
  <si>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66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34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</si>
  <si>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65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35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</si>
  <si>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64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36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</si>
  <si>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63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37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</si>
  <si>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62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38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</si>
  <si>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61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39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</si>
  <si>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60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40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</si>
  <si>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59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41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</si>
  <si>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58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42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</si>
  <si>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57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43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</si>
  <si>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56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44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</si>
  <si>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55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45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</si>
  <si>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54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46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</si>
  <si>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53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47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</si>
  <si>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52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48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</si>
  <si>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51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49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</si>
  <si>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50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50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</si>
  <si>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49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51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</si>
  <si>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48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52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</si>
  <si>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47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53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</si>
  <si>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46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54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</si>
  <si>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45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55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</si>
  <si>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44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56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</si>
  <si>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43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57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</si>
  <si>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42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58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</si>
  <si>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41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59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</si>
  <si>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40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60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</si>
  <si>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39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61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</si>
  <si>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38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62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</si>
  <si>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37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63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</si>
  <si>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36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64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</si>
  <si>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35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65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</si>
  <si>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34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66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</si>
  <si>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33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67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</si>
  <si>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32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68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</si>
  <si>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31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69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</si>
  <si>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30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70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</si>
  <si>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29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71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</si>
  <si>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28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72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</si>
  <si>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27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73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</si>
  <si>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26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74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</si>
  <si>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25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75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</si>
  <si>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24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76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</si>
  <si>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23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77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</si>
  <si>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22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78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</si>
  <si>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21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79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</si>
  <si>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20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80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</si>
  <si>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19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81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</si>
  <si>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18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82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</si>
  <si>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17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83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</si>
  <si>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16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84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</si>
  <si>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15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85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</si>
  <si>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14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86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</si>
  <si>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13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87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</si>
  <si>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12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88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</si>
  <si>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11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89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</si>
  <si>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10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90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</si>
  <si>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91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</si>
  <si>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92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</si>
  <si>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93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</si>
  <si>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94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</si>
  <si>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95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</si>
  <si>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96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</si>
  <si>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97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</si>
  <si>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98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</si>
  <si>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99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</si>
  <si>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0</t>
    </r>
    <r>
      <rPr>
        <sz val="12"/>
        <color rgb="FF000000"/>
        <rFont val="Times New Roman"/>
        <charset val="0"/>
      </rPr>
      <t>Nb</t>
    </r>
    <r>
      <rPr>
        <vertAlign val="subscript"/>
        <sz val="12"/>
        <color indexed="8"/>
        <rFont val="Times New Roman"/>
        <charset val="0"/>
      </rPr>
      <t>100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</si>
  <si>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100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</si>
  <si>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99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</si>
  <si>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98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</si>
  <si>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97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</si>
  <si>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96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</si>
  <si>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95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</si>
  <si>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94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</si>
  <si>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93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</si>
  <si>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92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</si>
  <si>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91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</si>
  <si>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90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</si>
  <si>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89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</si>
  <si>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88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</si>
  <si>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87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</si>
  <si>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86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</si>
  <si>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85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</si>
  <si>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84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</si>
  <si>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83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</si>
  <si>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82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</si>
  <si>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81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</si>
  <si>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80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20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</si>
  <si>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79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21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</si>
  <si>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78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22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</si>
  <si>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77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23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</si>
  <si>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76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24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</si>
  <si>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75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25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</si>
  <si>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74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26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</si>
  <si>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73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27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</si>
  <si>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72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28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</si>
  <si>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71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29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</si>
  <si>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70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30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</si>
  <si>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69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31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</si>
  <si>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68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32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</si>
  <si>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67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33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</si>
  <si>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66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34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</si>
  <si>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65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35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</si>
  <si>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64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36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</si>
  <si>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63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37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</si>
  <si>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62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38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</si>
  <si>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61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39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</si>
  <si>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60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40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</si>
  <si>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59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41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</si>
  <si>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58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42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</si>
  <si>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57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43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</si>
  <si>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56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44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</si>
  <si>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55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45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</si>
  <si>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54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46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</si>
  <si>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53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47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</si>
  <si>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52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48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</si>
  <si>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51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49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</si>
  <si>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50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50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</si>
  <si>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49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51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</si>
  <si>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48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52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</si>
  <si>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47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53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</si>
  <si>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46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54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</si>
  <si>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45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55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</si>
  <si>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44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56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</si>
  <si>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43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57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</si>
  <si>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42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58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</si>
  <si>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41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59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</si>
  <si>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40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60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</si>
  <si>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39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61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</si>
  <si>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38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62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</si>
  <si>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37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63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</si>
  <si>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36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64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</si>
  <si>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35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65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</si>
  <si>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34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66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</si>
  <si>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33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67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</si>
  <si>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32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68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</si>
  <si>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31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69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</si>
  <si>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30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70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</si>
  <si>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29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71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</si>
  <si>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28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72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</si>
  <si>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27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73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</si>
  <si>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26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74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</si>
  <si>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25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75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</si>
  <si>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24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76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</si>
  <si>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23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77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</si>
  <si>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22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78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</si>
  <si>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21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79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</si>
  <si>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20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80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</si>
  <si>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19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81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</si>
  <si>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18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82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</si>
  <si>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17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83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</si>
  <si>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16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84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</si>
  <si>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15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85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</si>
  <si>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14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86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</si>
  <si>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13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87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</si>
  <si>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12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88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</si>
  <si>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11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89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</si>
  <si>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10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90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</si>
  <si>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91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</si>
  <si>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92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</si>
  <si>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93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</si>
  <si>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94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</si>
  <si>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95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</si>
  <si>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96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</si>
  <si>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97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</si>
  <si>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98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</si>
  <si>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99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</si>
  <si>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0</t>
    </r>
    <r>
      <rPr>
        <sz val="12"/>
        <color rgb="FF000000"/>
        <rFont val="Times New Roman"/>
        <charset val="0"/>
      </rPr>
      <t>Ni</t>
    </r>
    <r>
      <rPr>
        <vertAlign val="subscript"/>
        <sz val="12"/>
        <color indexed="8"/>
        <rFont val="Times New Roman"/>
        <charset val="0"/>
      </rPr>
      <t>100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</si>
  <si>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100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</si>
  <si>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99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</si>
  <si>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98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</si>
  <si>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97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</si>
  <si>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96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</si>
  <si>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95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</si>
  <si>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94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</si>
  <si>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93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</si>
  <si>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92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</si>
  <si>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91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</si>
  <si>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90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</si>
  <si>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89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</si>
  <si>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88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</si>
  <si>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87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</si>
  <si>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86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</si>
  <si>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85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</si>
  <si>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84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</si>
  <si>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83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</si>
  <si>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82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</si>
  <si>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81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</si>
  <si>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80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20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</si>
  <si>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79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21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</si>
  <si>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78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22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</si>
  <si>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77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23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</si>
  <si>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76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24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</si>
  <si>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75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25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</si>
  <si>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74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26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</si>
  <si>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73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27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</si>
  <si>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72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28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</si>
  <si>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71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29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</si>
  <si>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70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30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</si>
  <si>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69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31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</si>
  <si>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68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32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</si>
  <si>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67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33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</si>
  <si>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66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34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</si>
  <si>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65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35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</si>
  <si>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64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36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</si>
  <si>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63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37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</si>
  <si>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62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38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</si>
  <si>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61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39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</si>
  <si>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60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40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</si>
  <si>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59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41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</si>
  <si>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58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42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</si>
  <si>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57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43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</si>
  <si>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56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44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</si>
  <si>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55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45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</si>
  <si>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54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46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</si>
  <si>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53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47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</si>
  <si>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52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48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</si>
  <si>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51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49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</si>
  <si>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50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50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</si>
  <si>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49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51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</si>
  <si>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48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52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</si>
  <si>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47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53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</si>
  <si>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46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54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</si>
  <si>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45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55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</si>
  <si>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44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56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</si>
  <si>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43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57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</si>
  <si>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42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58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</si>
  <si>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41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59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</si>
  <si>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40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60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</si>
  <si>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39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61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</si>
  <si>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38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62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</si>
  <si>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37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63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</si>
  <si>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36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64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</si>
  <si>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35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65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</si>
  <si>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34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66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</si>
  <si>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33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67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</si>
  <si>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32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68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</si>
  <si>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31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69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</si>
  <si>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30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70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</si>
  <si>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29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71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</si>
  <si>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28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72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</si>
  <si>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27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73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</si>
  <si>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26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74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</si>
  <si>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25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75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</si>
  <si>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24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76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</si>
  <si>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23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77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</si>
  <si>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22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78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</si>
  <si>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21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79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</si>
  <si>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20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80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</si>
  <si>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19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81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</si>
  <si>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18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82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</si>
  <si>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17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83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</si>
  <si>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16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84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</si>
  <si>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15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85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</si>
  <si>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14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86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</si>
  <si>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13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87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</si>
  <si>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12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88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</si>
  <si>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11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89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</si>
  <si>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10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90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</si>
  <si>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91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</si>
  <si>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92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</si>
  <si>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93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</si>
  <si>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94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</si>
  <si>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95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</si>
  <si>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96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</si>
  <si>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97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</si>
  <si>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98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</si>
  <si>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99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</si>
  <si>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0</t>
    </r>
    <r>
      <rPr>
        <sz val="12"/>
        <color rgb="FF000000"/>
        <rFont val="Times New Roman"/>
        <charset val="0"/>
      </rPr>
      <t>Ta</t>
    </r>
    <r>
      <rPr>
        <vertAlign val="subscript"/>
        <sz val="12"/>
        <color indexed="8"/>
        <rFont val="Times New Roman"/>
        <charset val="0"/>
      </rPr>
      <t>100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</si>
  <si>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100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</si>
  <si>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99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</si>
  <si>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98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</si>
  <si>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97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</si>
  <si>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96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</si>
  <si>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95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</si>
  <si>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94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</si>
  <si>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93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</si>
  <si>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92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</si>
  <si>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91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</si>
  <si>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90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</si>
  <si>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89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</si>
  <si>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88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</si>
  <si>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87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</si>
  <si>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86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</si>
  <si>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85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</si>
  <si>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84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</si>
  <si>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83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</si>
  <si>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82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</si>
  <si>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81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</si>
  <si>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80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20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</si>
  <si>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79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21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</si>
  <si>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78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22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</si>
  <si>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77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23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</si>
  <si>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76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24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</si>
  <si>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75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25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</si>
  <si>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74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26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</si>
  <si>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73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27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</si>
  <si>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72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28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</si>
  <si>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71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29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</si>
  <si>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70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30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</si>
  <si>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69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31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</si>
  <si>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68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32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</si>
  <si>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67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33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</si>
  <si>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66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34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</si>
  <si>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65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35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</si>
  <si>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64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36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</si>
  <si>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63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37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</si>
  <si>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62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38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</si>
  <si>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61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39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</si>
  <si>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60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40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</si>
  <si>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59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41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</si>
  <si>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58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42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</si>
  <si>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57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43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</si>
  <si>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56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44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</si>
  <si>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55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45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</si>
  <si>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54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46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</si>
  <si>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53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47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</si>
  <si>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52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48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</si>
  <si>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51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49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</si>
  <si>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50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50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</si>
  <si>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49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51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</si>
  <si>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48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52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</si>
  <si>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47</t>
    </r>
    <r>
      <rPr>
        <sz val="12"/>
        <color rgb="FF000000"/>
        <rFont val="Times New Roman"/>
        <charset val="0"/>
      </rPr>
      <t>Ti53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</si>
  <si>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46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54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</si>
  <si>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45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55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</si>
  <si>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44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56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</si>
  <si>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43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57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</si>
  <si>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42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58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</si>
  <si>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41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59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</si>
  <si>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40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60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</si>
  <si>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39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61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</si>
  <si>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38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62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</si>
  <si>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37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63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</si>
  <si>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36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64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</si>
  <si>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35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65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</si>
  <si>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34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66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</si>
  <si>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33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67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</si>
  <si>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32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68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</si>
  <si>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31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69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</si>
  <si>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30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70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</si>
  <si>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29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71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</si>
  <si>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28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72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</si>
  <si>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27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73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</si>
  <si>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26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74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</si>
  <si>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25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75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</si>
  <si>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24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76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</si>
  <si>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23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77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</si>
  <si>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22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78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</si>
  <si>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21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79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</si>
  <si>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20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80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</si>
  <si>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19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81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</si>
  <si>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18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82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</si>
  <si>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17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83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</si>
  <si>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16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84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</si>
  <si>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15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85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</si>
  <si>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14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86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</si>
  <si>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13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87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</si>
  <si>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12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88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</si>
  <si>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11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89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</si>
  <si>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10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90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</si>
  <si>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91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</si>
  <si>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92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</si>
  <si>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93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</si>
  <si>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94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</si>
  <si>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95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</si>
  <si>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96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</si>
  <si>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97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</si>
  <si>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98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</si>
  <si>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99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</si>
  <si>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0</t>
    </r>
    <r>
      <rPr>
        <sz val="12"/>
        <color rgb="FF000000"/>
        <rFont val="Times New Roman"/>
        <charset val="0"/>
      </rPr>
      <t>Ti</t>
    </r>
    <r>
      <rPr>
        <vertAlign val="subscript"/>
        <sz val="12"/>
        <color indexed="8"/>
        <rFont val="Times New Roman"/>
        <charset val="0"/>
      </rPr>
      <t>100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</si>
  <si>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100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</si>
  <si>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99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</si>
  <si>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98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</si>
  <si>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97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</si>
  <si>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96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</si>
  <si>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95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</si>
  <si>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94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</si>
  <si>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93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</si>
  <si>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92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</si>
  <si>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91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</si>
  <si>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90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</si>
  <si>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89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</si>
  <si>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88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</si>
  <si>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87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</si>
  <si>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86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</si>
  <si>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85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</si>
  <si>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84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</si>
  <si>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83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</si>
  <si>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82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</si>
  <si>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81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</si>
  <si>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80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20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</si>
  <si>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79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21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</si>
  <si>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78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22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</si>
  <si>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77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23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</si>
  <si>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76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24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</si>
  <si>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75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25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</si>
  <si>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74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26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</si>
  <si>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73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27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</si>
  <si>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72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28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</si>
  <si>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71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29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</si>
  <si>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70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30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</si>
  <si>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69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31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</si>
  <si>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68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32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</si>
  <si>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67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33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</si>
  <si>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66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34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</si>
  <si>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65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35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</si>
  <si>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64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36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</si>
  <si>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63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37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</si>
  <si>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62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38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</si>
  <si>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61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39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</si>
  <si>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60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40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</si>
  <si>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59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41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</si>
  <si>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58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42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</si>
  <si>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57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43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</si>
  <si>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56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44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</si>
  <si>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55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45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</si>
  <si>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54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46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</si>
  <si>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53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47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</si>
  <si>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52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48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</si>
  <si>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51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49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</si>
  <si>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50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50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</si>
  <si>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49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51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</si>
  <si>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48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52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</si>
  <si>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47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53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</si>
  <si>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46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54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</si>
  <si>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45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55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</si>
  <si>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44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56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</si>
  <si>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43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57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</si>
  <si>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42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58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</si>
  <si>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41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59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</si>
  <si>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40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60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</si>
  <si>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39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61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</si>
  <si>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38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62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</si>
  <si>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37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63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</si>
  <si>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36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64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</si>
  <si>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35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65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</si>
  <si>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34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66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</si>
  <si>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33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67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</si>
  <si>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32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68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</si>
  <si>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31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69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</si>
  <si>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30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70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</si>
  <si>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29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71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</si>
  <si>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28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72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</si>
  <si>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27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73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</si>
  <si>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26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74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</si>
  <si>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25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75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</si>
  <si>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24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76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</si>
  <si>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23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77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</si>
  <si>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22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78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</si>
  <si>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21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79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</si>
  <si>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20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80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</si>
  <si>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19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81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</si>
  <si>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18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82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</si>
  <si>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17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83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</si>
  <si>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16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84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</si>
  <si>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15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85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</si>
  <si>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14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86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</si>
  <si>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13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87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</si>
  <si>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12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88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</si>
  <si>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11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89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</si>
  <si>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10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90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</si>
  <si>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91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</si>
  <si>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92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</si>
  <si>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93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</si>
  <si>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94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</si>
  <si>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95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</si>
  <si>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96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</si>
  <si>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97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</si>
  <si>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98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</si>
  <si>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99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</si>
  <si>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0</t>
    </r>
    <r>
      <rPr>
        <sz val="12"/>
        <color rgb="FF000000"/>
        <rFont val="Times New Roman"/>
        <charset val="0"/>
      </rPr>
      <t>V</t>
    </r>
    <r>
      <rPr>
        <vertAlign val="subscript"/>
        <sz val="12"/>
        <color indexed="8"/>
        <rFont val="Times New Roman"/>
        <charset val="0"/>
      </rPr>
      <t>100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</si>
  <si>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100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</si>
  <si>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99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</si>
  <si>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98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</si>
  <si>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97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</si>
  <si>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96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</si>
  <si>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95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</si>
  <si>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94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</si>
  <si>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93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</si>
  <si>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92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</si>
  <si>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91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</si>
  <si>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90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</si>
  <si>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89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</si>
  <si>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88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</si>
  <si>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87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</si>
  <si>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86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</si>
  <si>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85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</si>
  <si>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84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</si>
  <si>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83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</si>
  <si>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82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</si>
  <si>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81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</si>
  <si>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80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20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</si>
  <si>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79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21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</si>
  <si>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78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22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</si>
  <si>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77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23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</si>
  <si>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76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24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</si>
  <si>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75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25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</si>
  <si>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74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26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</si>
  <si>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73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27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</si>
  <si>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72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28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</si>
  <si>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71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29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</si>
  <si>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70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30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</si>
  <si>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69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31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</si>
  <si>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68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32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</si>
  <si>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67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33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</si>
  <si>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66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34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</si>
  <si>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65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35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</si>
  <si>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64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36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</si>
  <si>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63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37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</si>
  <si>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62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38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</si>
  <si>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61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39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</si>
  <si>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60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40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</si>
  <si>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59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41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</si>
  <si>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58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42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</si>
  <si>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57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43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</si>
  <si>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56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44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</si>
  <si>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55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45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</si>
  <si>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54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46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</si>
  <si>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53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47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</si>
  <si>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52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48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</si>
  <si>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51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49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</si>
  <si>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50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50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</si>
  <si>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49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51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</si>
  <si>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48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52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</si>
  <si>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47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53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</si>
  <si>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46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54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</si>
  <si>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45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55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</si>
  <si>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44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56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</si>
  <si>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43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57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</si>
  <si>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42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58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</si>
  <si>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41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59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</si>
  <si>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40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60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</si>
  <si>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39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61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</si>
  <si>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38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62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</si>
  <si>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37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63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</si>
  <si>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36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64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</si>
  <si>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35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65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</si>
  <si>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34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66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</si>
  <si>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33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67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</si>
  <si>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32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68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</si>
  <si>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31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69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</si>
  <si>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30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70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</si>
  <si>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29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71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</si>
  <si>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28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72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</si>
  <si>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27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73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</si>
  <si>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26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74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</si>
  <si>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25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75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</si>
  <si>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24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76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</si>
  <si>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23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77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</si>
  <si>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22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78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</si>
  <si>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21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79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</si>
  <si>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20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80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</si>
  <si>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19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81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</si>
  <si>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18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82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</si>
  <si>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17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83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</si>
  <si>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16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84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</si>
  <si>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15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85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</si>
  <si>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14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86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</si>
  <si>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13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87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</si>
  <si>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12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88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</si>
  <si>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11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89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</si>
  <si>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10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90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</si>
  <si>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9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91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</si>
  <si>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8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92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</si>
  <si>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7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93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</si>
  <si>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6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94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</si>
  <si>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5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95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</si>
  <si>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4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96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</si>
  <si>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3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97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</si>
  <si>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2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98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</si>
  <si>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1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99</t>
    </r>
  </si>
  <si>
    <r>
      <rPr>
        <sz val="12"/>
        <color rgb="FF000000"/>
        <rFont val="Times New Roman"/>
        <charset val="0"/>
      </rPr>
      <t>Cu</t>
    </r>
    <r>
      <rPr>
        <vertAlign val="subscript"/>
        <sz val="12"/>
        <color indexed="8"/>
        <rFont val="Times New Roman"/>
        <charset val="0"/>
      </rPr>
      <t>0</t>
    </r>
    <r>
      <rPr>
        <sz val="12"/>
        <color rgb="FF000000"/>
        <rFont val="Times New Roman"/>
        <charset val="0"/>
      </rPr>
      <t>Zr</t>
    </r>
    <r>
      <rPr>
        <vertAlign val="subscript"/>
        <sz val="12"/>
        <color indexed="8"/>
        <rFont val="Times New Roman"/>
        <charset val="0"/>
      </rPr>
      <t>100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</si>
  <si>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</si>
  <si>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</si>
  <si>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</si>
  <si>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</si>
  <si>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</si>
  <si>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</si>
  <si>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</si>
  <si>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</si>
  <si>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</si>
  <si>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</si>
  <si>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</si>
  <si>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</si>
  <si>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</si>
  <si>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</si>
  <si>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</si>
  <si>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</si>
  <si>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</si>
  <si>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</si>
  <si>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</si>
  <si>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</si>
  <si>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</si>
  <si>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</si>
  <si>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</si>
  <si>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</si>
  <si>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</si>
  <si>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</si>
  <si>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</si>
  <si>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</si>
  <si>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</si>
  <si>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</si>
  <si>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</si>
  <si>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</si>
  <si>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</si>
  <si>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</si>
  <si>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</si>
  <si>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</si>
  <si>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</si>
  <si>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</si>
  <si>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</si>
  <si>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</si>
  <si>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</si>
  <si>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</si>
  <si>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</si>
  <si>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</si>
  <si>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</si>
  <si>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</si>
  <si>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</si>
  <si>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</si>
  <si>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</si>
  <si>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</si>
  <si>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</si>
  <si>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</si>
  <si>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</si>
  <si>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</si>
  <si>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</si>
  <si>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</si>
  <si>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</si>
  <si>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</si>
  <si>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</si>
  <si>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</si>
  <si>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</si>
  <si>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</si>
  <si>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</si>
  <si>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</si>
  <si>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</si>
  <si>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</si>
  <si>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</si>
  <si>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</si>
  <si>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</si>
  <si>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</si>
  <si>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</si>
  <si>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</si>
  <si>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</si>
  <si>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</si>
  <si>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</si>
  <si>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</si>
  <si>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</si>
  <si>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</si>
  <si>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</si>
  <si>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</si>
  <si>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</si>
  <si>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</si>
  <si>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</si>
  <si>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</si>
  <si>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</si>
  <si>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</si>
  <si>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</si>
  <si>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</si>
  <si>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</si>
  <si>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</si>
  <si>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</si>
  <si>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</si>
  <si>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</si>
  <si>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</si>
  <si>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</si>
  <si>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</si>
  <si>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</si>
  <si>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</si>
  <si>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</si>
  <si>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</si>
  <si>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</si>
  <si>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</si>
  <si>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</si>
  <si>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</si>
  <si>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</si>
  <si>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</si>
  <si>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</si>
  <si>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</si>
  <si>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</si>
  <si>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</si>
  <si>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</si>
  <si>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</si>
  <si>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</si>
  <si>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</si>
  <si>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</si>
  <si>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</si>
  <si>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</si>
  <si>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</si>
  <si>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</si>
  <si>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</si>
  <si>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</si>
  <si>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</si>
  <si>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</si>
  <si>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</si>
  <si>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</si>
  <si>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</si>
  <si>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</si>
  <si>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</si>
  <si>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</si>
  <si>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</si>
  <si>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</si>
  <si>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</si>
  <si>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</si>
  <si>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</si>
  <si>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</si>
  <si>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</si>
  <si>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</si>
  <si>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</si>
  <si>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</si>
  <si>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</si>
  <si>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</si>
  <si>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</si>
  <si>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</si>
  <si>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</si>
  <si>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</si>
  <si>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</si>
  <si>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</si>
  <si>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</si>
  <si>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</si>
  <si>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</si>
  <si>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</si>
  <si>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</si>
  <si>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</si>
  <si>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</si>
  <si>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</si>
  <si>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</si>
  <si>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</si>
  <si>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</si>
  <si>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</si>
  <si>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</si>
  <si>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</si>
  <si>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</si>
  <si>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</si>
  <si>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</si>
  <si>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</si>
  <si>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</si>
  <si>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</si>
  <si>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</si>
  <si>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</si>
  <si>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</si>
  <si>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</si>
  <si>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</si>
  <si>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</si>
  <si>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</si>
  <si>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</si>
  <si>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</si>
  <si>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</si>
  <si>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</si>
  <si>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</si>
  <si>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</si>
  <si>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</si>
  <si>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</si>
  <si>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</si>
  <si>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</si>
  <si>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</si>
  <si>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</si>
  <si>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</si>
  <si>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</si>
  <si>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</si>
  <si>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</si>
  <si>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</si>
  <si>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</si>
  <si>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</si>
  <si>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</si>
  <si>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</si>
  <si>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</si>
  <si>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</si>
  <si>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</si>
  <si>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</si>
  <si>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</si>
  <si>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</si>
  <si>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</si>
  <si>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</si>
  <si>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</si>
  <si>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</si>
  <si>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</si>
  <si>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</si>
  <si>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</si>
  <si>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</si>
  <si>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</si>
  <si>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</si>
  <si>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</si>
  <si>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</si>
  <si>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</si>
  <si>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</si>
  <si>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</si>
  <si>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</si>
  <si>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</si>
  <si>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</si>
  <si>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</si>
  <si>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</si>
  <si>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</si>
  <si>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</si>
  <si>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</si>
  <si>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</si>
  <si>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</si>
  <si>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</si>
  <si>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</si>
  <si>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</si>
  <si>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</si>
  <si>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</si>
  <si>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</si>
  <si>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</si>
  <si>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</si>
  <si>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</si>
  <si>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</si>
  <si>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</si>
  <si>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</si>
  <si>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</si>
  <si>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</si>
  <si>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</si>
  <si>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</si>
  <si>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</si>
  <si>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</si>
  <si>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</si>
  <si>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</si>
  <si>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</si>
  <si>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</si>
  <si>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</si>
  <si>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</si>
  <si>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</si>
  <si>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</si>
  <si>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</si>
  <si>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</si>
  <si>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</si>
  <si>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</si>
  <si>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</si>
  <si>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</si>
  <si>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</si>
  <si>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</si>
  <si>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</si>
  <si>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</si>
  <si>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</si>
  <si>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</si>
  <si>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</si>
  <si>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</si>
  <si>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</si>
  <si>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</si>
  <si>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</si>
  <si>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</si>
  <si>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</si>
  <si>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</si>
  <si>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</si>
  <si>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</si>
  <si>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</si>
  <si>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</si>
  <si>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</si>
  <si>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</si>
  <si>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</si>
  <si>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</si>
  <si>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</si>
  <si>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</si>
  <si>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</si>
  <si>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</si>
  <si>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</si>
  <si>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</si>
  <si>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</si>
  <si>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</si>
  <si>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</si>
  <si>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</si>
  <si>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</si>
  <si>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</si>
  <si>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</si>
  <si>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</si>
  <si>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</si>
  <si>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</si>
  <si>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</si>
  <si>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</si>
  <si>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</si>
  <si>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</si>
  <si>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</si>
  <si>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</si>
  <si>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</si>
  <si>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</si>
  <si>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</si>
  <si>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</si>
  <si>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</si>
  <si>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</si>
  <si>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</si>
  <si>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</si>
  <si>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</si>
  <si>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</si>
  <si>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</si>
  <si>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</si>
  <si>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</si>
  <si>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</si>
  <si>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</si>
  <si>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</si>
  <si>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</si>
  <si>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</si>
  <si>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</si>
  <si>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</si>
  <si>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</si>
  <si>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</si>
  <si>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</si>
  <si>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</si>
  <si>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</si>
  <si>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</si>
  <si>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</si>
  <si>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</si>
  <si>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</si>
  <si>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</si>
  <si>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</si>
  <si>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</si>
  <si>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</si>
  <si>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</si>
  <si>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</si>
  <si>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</si>
  <si>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</si>
  <si>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</si>
  <si>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</si>
  <si>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</si>
  <si>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</si>
  <si>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</si>
  <si>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</si>
  <si>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</si>
  <si>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</si>
  <si>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</si>
  <si>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</si>
  <si>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</si>
  <si>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</si>
  <si>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</si>
  <si>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</si>
  <si>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</si>
  <si>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</si>
  <si>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</si>
  <si>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</si>
  <si>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</si>
  <si>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</si>
  <si>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</si>
  <si>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</si>
  <si>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</si>
  <si>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</si>
  <si>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</si>
  <si>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</si>
  <si>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</si>
  <si>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</si>
  <si>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</si>
  <si>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</si>
  <si>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</si>
  <si>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</si>
  <si>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</si>
  <si>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</si>
  <si>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</si>
  <si>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</si>
  <si>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</si>
  <si>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</si>
  <si>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</si>
  <si>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</si>
  <si>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</si>
  <si>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</si>
  <si>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</si>
  <si>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</si>
  <si>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</si>
  <si>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</si>
  <si>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</si>
  <si>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</si>
  <si>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</si>
  <si>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</si>
  <si>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</si>
  <si>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</si>
  <si>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</si>
  <si>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</si>
  <si>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</si>
  <si>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</si>
  <si>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</si>
  <si>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</si>
  <si>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</si>
  <si>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</si>
  <si>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</si>
  <si>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</si>
  <si>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</si>
  <si>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</si>
  <si>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</si>
  <si>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</si>
  <si>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</si>
  <si>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</si>
  <si>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</si>
  <si>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</si>
  <si>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</si>
  <si>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</si>
  <si>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</si>
  <si>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</si>
  <si>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</si>
  <si>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</si>
  <si>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</si>
  <si>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</si>
  <si>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</si>
  <si>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</si>
  <si>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</si>
  <si>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</si>
  <si>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</si>
  <si>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</si>
  <si>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</si>
  <si>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</si>
  <si>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</si>
  <si>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</si>
  <si>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</si>
  <si>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</si>
  <si>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</si>
  <si>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</si>
  <si>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</si>
  <si>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</si>
  <si>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</si>
  <si>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</si>
  <si>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</si>
  <si>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</si>
  <si>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</si>
  <si>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</si>
  <si>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</si>
  <si>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</si>
  <si>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</si>
  <si>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</si>
  <si>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</si>
  <si>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</si>
  <si>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</si>
  <si>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</si>
  <si>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</si>
  <si>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</si>
  <si>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</si>
  <si>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</si>
  <si>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</si>
  <si>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</si>
  <si>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</si>
  <si>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</si>
  <si>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</si>
  <si>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</si>
  <si>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</si>
  <si>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</si>
  <si>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</si>
  <si>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</si>
  <si>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</si>
  <si>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</si>
  <si>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</si>
  <si>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</si>
  <si>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</si>
  <si>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</si>
  <si>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</si>
  <si>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</si>
  <si>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</si>
  <si>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</si>
  <si>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</si>
  <si>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</si>
  <si>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</si>
  <si>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</si>
  <si>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</si>
  <si>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</si>
  <si>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</si>
  <si>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</si>
  <si>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</si>
  <si>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</si>
  <si>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</si>
  <si>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</si>
  <si>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</si>
  <si>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</si>
  <si>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</si>
  <si>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</si>
  <si>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</si>
  <si>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</si>
  <si>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</si>
  <si>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</si>
  <si>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</si>
  <si>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</si>
  <si>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</si>
  <si>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</si>
  <si>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</si>
  <si>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</si>
  <si>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</si>
  <si>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</si>
  <si>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</si>
  <si>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</si>
  <si>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</si>
  <si>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</si>
  <si>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</si>
  <si>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</si>
  <si>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</si>
  <si>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</si>
  <si>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</si>
  <si>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</si>
  <si>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</si>
  <si>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</si>
  <si>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</si>
  <si>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</si>
  <si>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</si>
  <si>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</si>
  <si>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</si>
  <si>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</si>
  <si>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</si>
  <si>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</si>
  <si>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</si>
  <si>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</si>
  <si>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</si>
  <si>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</si>
  <si>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</si>
  <si>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</si>
  <si>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</si>
  <si>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</si>
  <si>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</si>
  <si>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</si>
  <si>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</si>
  <si>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</si>
  <si>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</si>
  <si>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</si>
  <si>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</si>
  <si>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</si>
  <si>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</si>
  <si>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</si>
  <si>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</si>
  <si>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</si>
  <si>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</si>
  <si>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</si>
  <si>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</si>
  <si>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</si>
  <si>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</si>
  <si>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</si>
  <si>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</si>
  <si>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</si>
  <si>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</si>
  <si>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</si>
  <si>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</si>
  <si>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</si>
  <si>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</si>
  <si>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</si>
  <si>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</si>
  <si>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</si>
  <si>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</si>
  <si>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</si>
  <si>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</si>
  <si>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</si>
  <si>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</si>
  <si>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</si>
  <si>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</si>
  <si>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</si>
  <si>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</si>
  <si>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</si>
  <si>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</si>
  <si>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</si>
  <si>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</si>
  <si>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</si>
  <si>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</si>
  <si>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</si>
  <si>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</si>
  <si>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</si>
  <si>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</si>
  <si>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</si>
  <si>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</si>
  <si>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</si>
  <si>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</si>
  <si>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</si>
  <si>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</si>
  <si>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</si>
  <si>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</si>
  <si>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</si>
  <si>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</si>
  <si>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</si>
  <si>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</si>
  <si>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</si>
  <si>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</si>
  <si>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</si>
  <si>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</si>
  <si>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</si>
  <si>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</si>
  <si>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</si>
  <si>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</si>
  <si>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</si>
  <si>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</si>
  <si>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</si>
  <si>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</si>
  <si>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</si>
  <si>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</si>
  <si>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</si>
  <si>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</si>
  <si>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</si>
  <si>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</si>
  <si>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</si>
  <si>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</si>
  <si>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</si>
  <si>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</si>
  <si>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</si>
  <si>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</si>
  <si>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</si>
  <si>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</si>
  <si>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</si>
  <si>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</si>
  <si>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</si>
  <si>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</si>
  <si>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</si>
  <si>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</si>
  <si>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</si>
  <si>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</si>
  <si>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</si>
  <si>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</si>
  <si>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</si>
  <si>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</si>
  <si>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</si>
  <si>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</si>
  <si>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</si>
  <si>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</si>
  <si>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</si>
  <si>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</si>
  <si>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</si>
  <si>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</si>
  <si>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</si>
  <si>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</si>
  <si>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</si>
  <si>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</si>
  <si>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</si>
  <si>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</si>
  <si>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</si>
  <si>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</si>
  <si>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</si>
  <si>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</si>
  <si>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</si>
  <si>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</si>
  <si>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</si>
  <si>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</si>
  <si>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</si>
  <si>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</si>
  <si>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</si>
  <si>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</si>
  <si>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</si>
  <si>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</si>
  <si>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</si>
  <si>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</si>
  <si>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</si>
  <si>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</si>
  <si>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</si>
  <si>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</si>
  <si>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</si>
  <si>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</si>
  <si>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</si>
  <si>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</si>
  <si>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</si>
  <si>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</si>
  <si>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</si>
  <si>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</si>
  <si>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</si>
  <si>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</si>
  <si>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</si>
  <si>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</si>
  <si>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</si>
  <si>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</si>
  <si>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</si>
  <si>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</si>
  <si>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</si>
  <si>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</si>
  <si>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</si>
  <si>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</si>
  <si>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</si>
  <si>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</si>
  <si>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</si>
  <si>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</si>
  <si>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</si>
  <si>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</si>
  <si>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</si>
  <si>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</si>
  <si>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</si>
  <si>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</si>
  <si>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</si>
  <si>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</si>
  <si>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</si>
  <si>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</si>
  <si>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</si>
  <si>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</si>
  <si>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</si>
  <si>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</si>
  <si>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</si>
  <si>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</si>
  <si>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</si>
  <si>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</si>
  <si>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</si>
  <si>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</si>
  <si>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</si>
  <si>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</si>
  <si>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</si>
  <si>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</si>
  <si>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</si>
  <si>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</si>
  <si>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</si>
  <si>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</si>
  <si>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</si>
  <si>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</si>
  <si>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</si>
  <si>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</si>
  <si>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</si>
  <si>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</si>
  <si>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</si>
  <si>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</si>
  <si>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</si>
  <si>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</si>
  <si>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</si>
  <si>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</si>
  <si>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</si>
  <si>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</si>
  <si>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</si>
  <si>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</si>
  <si>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</si>
  <si>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</si>
  <si>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</si>
  <si>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</si>
  <si>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</si>
  <si>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</si>
  <si>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</si>
  <si>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</si>
  <si>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</si>
  <si>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</si>
  <si>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</si>
  <si>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</si>
  <si>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</si>
  <si>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</si>
  <si>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</si>
  <si>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</si>
  <si>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</si>
  <si>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</si>
  <si>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</si>
  <si>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</si>
  <si>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</si>
  <si>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</si>
  <si>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</si>
  <si>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</si>
  <si>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</si>
  <si>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</si>
  <si>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</si>
  <si>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</si>
  <si>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</si>
  <si>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</si>
  <si>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</si>
  <si>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</si>
  <si>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</si>
  <si>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</si>
  <si>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</si>
  <si>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</si>
  <si>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</si>
  <si>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</si>
  <si>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</si>
  <si>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</si>
  <si>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</si>
  <si>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</si>
  <si>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</si>
  <si>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</si>
  <si>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</si>
  <si>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</si>
  <si>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</si>
  <si>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</si>
  <si>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</si>
  <si>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</si>
  <si>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</si>
  <si>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</si>
  <si>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</si>
  <si>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</si>
  <si>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</si>
  <si>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</si>
  <si>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</si>
  <si>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</si>
  <si>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</si>
  <si>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</si>
  <si>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</si>
  <si>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</si>
  <si>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</si>
  <si>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</si>
  <si>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</si>
  <si>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</si>
  <si>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</si>
  <si>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</si>
  <si>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</si>
  <si>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</si>
  <si>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</si>
  <si>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</si>
  <si>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</si>
  <si>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</si>
  <si>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</si>
  <si>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</si>
  <si>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</si>
  <si>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</si>
  <si>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</si>
  <si>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</si>
  <si>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</si>
  <si>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</si>
  <si>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</si>
  <si>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</si>
  <si>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</si>
  <si>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</si>
  <si>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</si>
  <si>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</si>
  <si>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</si>
  <si>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</si>
  <si>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</si>
  <si>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</si>
  <si>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</si>
  <si>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</si>
  <si>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</si>
  <si>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</si>
  <si>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</si>
  <si>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</si>
  <si>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</si>
  <si>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</si>
  <si>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</si>
  <si>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</si>
  <si>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</si>
  <si>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</si>
  <si>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</si>
  <si>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</si>
  <si>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</si>
  <si>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</si>
  <si>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</si>
  <si>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</si>
  <si>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</si>
  <si>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</si>
  <si>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</si>
  <si>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</si>
  <si>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</si>
  <si>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</si>
  <si>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</si>
  <si>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</si>
  <si>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</si>
  <si>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</si>
  <si>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</si>
  <si>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</si>
  <si>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</si>
  <si>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</si>
  <si>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</si>
  <si>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</si>
  <si>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</si>
  <si>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</si>
  <si>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</si>
  <si>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</si>
  <si>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</si>
  <si>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</si>
  <si>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</si>
  <si>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</si>
  <si>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</si>
  <si>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</si>
  <si>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</si>
  <si>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</si>
  <si>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</si>
  <si>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</si>
  <si>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</si>
  <si>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</si>
  <si>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</si>
  <si>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</si>
  <si>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</si>
  <si>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</si>
  <si>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</si>
  <si>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</si>
  <si>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</si>
  <si>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</si>
  <si>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</si>
  <si>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</si>
  <si>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</si>
  <si>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</si>
  <si>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</si>
  <si>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</si>
  <si>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</si>
  <si>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</si>
  <si>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</si>
  <si>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</si>
  <si>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</si>
  <si>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</si>
  <si>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</si>
  <si>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</si>
  <si>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</si>
  <si>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</si>
  <si>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</si>
  <si>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</si>
  <si>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</si>
  <si>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</si>
  <si>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</si>
  <si>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</si>
  <si>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</si>
  <si>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</si>
  <si>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</si>
  <si>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</si>
  <si>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</si>
  <si>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</si>
  <si>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</si>
  <si>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</si>
  <si>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</si>
  <si>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</si>
  <si>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</si>
  <si>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</si>
  <si>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</si>
  <si>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</si>
  <si>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</si>
  <si>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</si>
  <si>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</si>
  <si>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</si>
  <si>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</si>
  <si>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</si>
  <si>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</si>
  <si>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</si>
  <si>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</si>
  <si>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</si>
  <si>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</si>
  <si>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</si>
  <si>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</si>
  <si>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</si>
  <si>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</si>
  <si>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</si>
  <si>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</si>
  <si>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</si>
  <si>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</si>
  <si>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</si>
  <si>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</si>
  <si>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</si>
  <si>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</si>
  <si>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</si>
  <si>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</si>
  <si>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</si>
  <si>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</si>
  <si>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</si>
  <si>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</si>
  <si>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</si>
  <si>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</si>
  <si>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</si>
  <si>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</si>
  <si>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</si>
  <si>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</si>
  <si>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</si>
  <si>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</si>
  <si>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</si>
  <si>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</si>
  <si>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</si>
  <si>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</si>
  <si>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</si>
  <si>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</si>
  <si>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</si>
  <si>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</si>
  <si>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</si>
  <si>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</si>
  <si>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</si>
  <si>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</si>
  <si>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</si>
  <si>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</si>
  <si>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</si>
  <si>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</si>
  <si>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</si>
  <si>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</si>
  <si>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</si>
  <si>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</si>
  <si>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</si>
  <si>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</si>
  <si>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</si>
  <si>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</si>
  <si>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</si>
  <si>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</si>
  <si>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</si>
  <si>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</si>
  <si>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</si>
  <si>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</si>
  <si>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</si>
  <si>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</si>
  <si>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</si>
  <si>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</si>
  <si>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</si>
  <si>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</si>
  <si>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</si>
  <si>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</si>
  <si>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</si>
  <si>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</si>
  <si>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</si>
  <si>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</si>
  <si>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</si>
  <si>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</si>
  <si>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</si>
  <si>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</si>
  <si>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</si>
  <si>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</si>
  <si>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</si>
  <si>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</si>
  <si>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</si>
  <si>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</si>
  <si>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</si>
  <si>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</si>
  <si>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</si>
  <si>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</si>
  <si>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</si>
  <si>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</si>
  <si>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</si>
  <si>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</si>
  <si>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</si>
  <si>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</si>
  <si>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</si>
  <si>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</si>
  <si>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</si>
  <si>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</si>
  <si>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</si>
  <si>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</si>
  <si>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</si>
  <si>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</si>
  <si>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</si>
  <si>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</si>
  <si>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</si>
  <si>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</si>
  <si>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</si>
  <si>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</si>
  <si>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</si>
  <si>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</si>
  <si>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</si>
  <si>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</si>
  <si>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</si>
  <si>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</si>
  <si>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</si>
  <si>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</si>
  <si>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</si>
  <si>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</si>
  <si>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</si>
  <si>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</si>
  <si>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</si>
  <si>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</si>
  <si>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</si>
  <si>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</si>
  <si>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</si>
  <si>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</si>
  <si>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</si>
  <si>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</si>
  <si>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</si>
  <si>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</si>
  <si>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</si>
  <si>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</si>
  <si>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</si>
  <si>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</si>
  <si>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</si>
  <si>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</si>
  <si>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</si>
  <si>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</si>
  <si>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</si>
  <si>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</si>
  <si>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</si>
  <si>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</si>
  <si>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</si>
  <si>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</si>
  <si>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</si>
  <si>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</si>
  <si>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</si>
  <si>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</si>
  <si>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</si>
  <si>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</si>
  <si>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</si>
  <si>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</si>
  <si>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</si>
  <si>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</si>
  <si>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</si>
  <si>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</si>
  <si>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</si>
  <si>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</si>
  <si>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</si>
  <si>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</si>
  <si>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</si>
  <si>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</si>
  <si>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</si>
  <si>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</si>
  <si>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</si>
  <si>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</si>
  <si>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</si>
  <si>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</si>
  <si>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</si>
  <si>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</si>
  <si>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</si>
  <si>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</si>
  <si>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</si>
  <si>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</si>
  <si>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</si>
  <si>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</si>
  <si>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</si>
  <si>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</si>
  <si>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</si>
  <si>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</si>
  <si>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</si>
  <si>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</si>
  <si>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</si>
  <si>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</si>
  <si>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</si>
  <si>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</si>
  <si>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</si>
  <si>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</si>
  <si>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</si>
  <si>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</si>
  <si>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</si>
  <si>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</si>
  <si>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</si>
  <si>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</si>
  <si>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</si>
  <si>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</si>
  <si>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</si>
  <si>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</si>
  <si>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</si>
  <si>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</si>
  <si>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</si>
  <si>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</si>
  <si>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</si>
  <si>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</si>
  <si>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</si>
  <si>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</si>
  <si>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</si>
  <si>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</si>
  <si>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</si>
  <si>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</si>
  <si>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</si>
  <si>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</si>
  <si>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</si>
  <si>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</si>
  <si>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</si>
  <si>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</si>
  <si>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</si>
  <si>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</si>
  <si>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</si>
  <si>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</si>
  <si>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</si>
  <si>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</si>
  <si>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</si>
  <si>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</si>
  <si>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</si>
  <si>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</si>
  <si>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</si>
  <si>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</si>
  <si>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</si>
  <si>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</si>
  <si>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</si>
  <si>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</si>
  <si>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</si>
  <si>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</si>
  <si>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</si>
  <si>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</si>
  <si>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</si>
  <si>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</si>
  <si>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</si>
  <si>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</si>
  <si>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</si>
  <si>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</si>
  <si>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</si>
  <si>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</si>
  <si>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</si>
  <si>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</si>
  <si>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</si>
  <si>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</si>
  <si>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</si>
  <si>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</si>
  <si>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</si>
  <si>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</si>
  <si>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</si>
  <si>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</si>
  <si>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</si>
  <si>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</si>
  <si>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</si>
  <si>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</si>
  <si>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</si>
  <si>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</si>
  <si>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</si>
  <si>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</si>
  <si>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</si>
  <si>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</si>
  <si>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</si>
  <si>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</si>
  <si>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</si>
  <si>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</si>
  <si>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</si>
  <si>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</si>
  <si>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</si>
  <si>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</si>
  <si>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</si>
  <si>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</si>
  <si>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</si>
  <si>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</si>
  <si>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</si>
  <si>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</si>
  <si>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</si>
  <si>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</si>
  <si>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</si>
  <si>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</si>
  <si>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</si>
  <si>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</si>
  <si>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</si>
  <si>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</si>
  <si>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</si>
  <si>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</si>
  <si>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</si>
  <si>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</si>
  <si>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</si>
  <si>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</si>
  <si>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</si>
  <si>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</si>
  <si>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</si>
  <si>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</si>
  <si>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</si>
  <si>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</si>
  <si>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</si>
  <si>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</si>
  <si>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</si>
  <si>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</si>
  <si>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</si>
  <si>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</si>
  <si>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</si>
  <si>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</si>
  <si>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</si>
  <si>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</si>
  <si>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</si>
  <si>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</si>
  <si>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</si>
  <si>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</si>
  <si>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</si>
  <si>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</si>
  <si>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</si>
  <si>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</si>
  <si>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</si>
  <si>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</si>
  <si>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</si>
  <si>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</si>
  <si>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</si>
  <si>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</si>
  <si>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</si>
  <si>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</si>
  <si>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</si>
  <si>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</si>
  <si>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</si>
  <si>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</si>
  <si>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</si>
  <si>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</si>
  <si>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</si>
  <si>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</si>
  <si>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</si>
  <si>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</si>
  <si>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</si>
  <si>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</si>
  <si>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</si>
  <si>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</si>
  <si>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</si>
  <si>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</si>
  <si>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</si>
  <si>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</si>
  <si>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</si>
  <si>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</si>
  <si>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</si>
  <si>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</si>
  <si>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</si>
  <si>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</si>
  <si>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</si>
  <si>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</si>
  <si>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</si>
  <si>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</si>
  <si>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</si>
  <si>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</si>
  <si>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</si>
  <si>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</si>
  <si>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</si>
  <si>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</si>
  <si>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</si>
  <si>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</si>
  <si>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</si>
  <si>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</si>
  <si>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</si>
  <si>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</si>
  <si>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</si>
  <si>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</si>
  <si>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</si>
  <si>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</si>
  <si>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</si>
  <si>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</si>
  <si>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</si>
  <si>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</si>
  <si>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</si>
  <si>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</si>
  <si>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</si>
  <si>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</si>
  <si>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</si>
  <si>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</si>
  <si>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</si>
  <si>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</si>
  <si>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</si>
  <si>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</si>
  <si>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</si>
  <si>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</si>
  <si>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</si>
  <si>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</si>
  <si>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</si>
  <si>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</si>
  <si>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</si>
  <si>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</si>
  <si>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</si>
  <si>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</si>
  <si>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</si>
  <si>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</si>
  <si>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</si>
  <si>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</si>
  <si>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</si>
  <si>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</si>
  <si>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</si>
  <si>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</si>
  <si>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</si>
  <si>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</si>
  <si>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</si>
  <si>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</si>
  <si>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</si>
  <si>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</si>
  <si>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</si>
  <si>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</si>
  <si>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</si>
  <si>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</si>
  <si>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</si>
  <si>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</si>
  <si>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</si>
  <si>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</si>
  <si>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</si>
  <si>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</si>
  <si>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</si>
  <si>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</si>
  <si>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</si>
  <si>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</si>
  <si>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</si>
  <si>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</si>
  <si>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</si>
  <si>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</si>
  <si>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</si>
  <si>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</si>
  <si>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</si>
  <si>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</si>
  <si>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</si>
  <si>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</si>
  <si>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</si>
  <si>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</si>
  <si>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</si>
  <si>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</si>
  <si>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</si>
  <si>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</si>
  <si>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</si>
  <si>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</si>
  <si>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</si>
  <si>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</si>
  <si>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</si>
  <si>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</si>
  <si>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</si>
  <si>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</si>
  <si>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</si>
  <si>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</si>
  <si>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</si>
  <si>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</si>
  <si>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</si>
  <si>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</si>
  <si>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</si>
  <si>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</si>
  <si>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</si>
  <si>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</si>
  <si>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</si>
  <si>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</si>
  <si>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</si>
  <si>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</si>
  <si>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</si>
  <si>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</si>
  <si>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</si>
  <si>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</si>
  <si>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</si>
  <si>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</si>
  <si>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</si>
  <si>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</si>
  <si>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</si>
  <si>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</si>
  <si>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</si>
  <si>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</si>
  <si>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</si>
  <si>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</si>
  <si>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</si>
  <si>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</si>
  <si>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</si>
  <si>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</si>
  <si>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</si>
  <si>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</si>
  <si>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</si>
  <si>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</si>
  <si>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</si>
  <si>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</si>
  <si>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</si>
  <si>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</si>
  <si>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</si>
  <si>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</si>
  <si>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</si>
  <si>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</si>
  <si>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</si>
  <si>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</si>
  <si>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</si>
  <si>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</si>
  <si>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</si>
  <si>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</si>
  <si>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</si>
  <si>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</si>
  <si>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</si>
  <si>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</si>
  <si>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</si>
  <si>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</si>
  <si>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</si>
  <si>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</si>
  <si>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</si>
  <si>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</si>
  <si>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</si>
  <si>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</si>
  <si>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</si>
  <si>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</si>
  <si>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</si>
  <si>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</si>
  <si>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</si>
  <si>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</si>
  <si>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</si>
  <si>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</si>
  <si>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</si>
  <si>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</si>
  <si>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</si>
  <si>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</si>
  <si>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</si>
  <si>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</si>
  <si>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</si>
  <si>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</si>
  <si>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</si>
  <si>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</si>
  <si>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</si>
  <si>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</si>
  <si>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</si>
  <si>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</si>
  <si>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</si>
  <si>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</si>
  <si>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</si>
  <si>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</si>
  <si>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</si>
  <si>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</si>
  <si>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</si>
  <si>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</si>
  <si>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</si>
  <si>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</si>
  <si>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</si>
  <si>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</si>
  <si>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</si>
  <si>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</si>
  <si>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</si>
  <si>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</si>
  <si>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</si>
  <si>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</si>
  <si>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</si>
  <si>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</si>
  <si>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</si>
  <si>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</si>
  <si>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</si>
  <si>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</si>
  <si>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</si>
  <si>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</si>
  <si>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</si>
  <si>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</si>
  <si>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</si>
  <si>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</si>
  <si>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</si>
  <si>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</si>
  <si>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</si>
  <si>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</si>
  <si>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</si>
  <si>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</si>
  <si>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</si>
  <si>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</si>
  <si>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</si>
  <si>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</si>
  <si>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</si>
  <si>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</si>
  <si>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</si>
  <si>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</si>
  <si>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</si>
  <si>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</si>
  <si>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</si>
  <si>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</si>
  <si>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</si>
  <si>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</si>
  <si>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</si>
  <si>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</si>
  <si>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</si>
  <si>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</si>
  <si>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</si>
  <si>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</si>
  <si>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</si>
  <si>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</si>
  <si>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</si>
  <si>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</si>
  <si>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</si>
  <si>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</si>
  <si>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</si>
  <si>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</si>
  <si>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</si>
  <si>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</si>
  <si>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</si>
  <si>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</si>
  <si>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</si>
  <si>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</si>
  <si>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</si>
  <si>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</si>
  <si>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</si>
  <si>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</si>
  <si>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</si>
  <si>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</si>
  <si>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</si>
  <si>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</si>
  <si>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</si>
  <si>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</si>
  <si>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</si>
  <si>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</si>
  <si>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</si>
  <si>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</si>
  <si>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</si>
  <si>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</si>
  <si>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</si>
  <si>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</si>
  <si>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</si>
  <si>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</si>
  <si>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</si>
  <si>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</si>
  <si>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</si>
  <si>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</si>
  <si>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</si>
  <si>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</si>
  <si>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</si>
  <si>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</si>
  <si>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</si>
  <si>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</si>
  <si>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</si>
  <si>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</si>
  <si>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</si>
  <si>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</si>
  <si>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</si>
  <si>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</si>
  <si>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</si>
  <si>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</si>
  <si>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</si>
  <si>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</si>
  <si>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</si>
  <si>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</si>
  <si>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</si>
  <si>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</si>
  <si>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</si>
  <si>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</si>
  <si>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</si>
  <si>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</si>
  <si>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</si>
  <si>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</si>
  <si>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</si>
  <si>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</si>
  <si>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</si>
  <si>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</si>
  <si>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</si>
  <si>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</si>
  <si>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</si>
  <si>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</si>
  <si>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</si>
  <si>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</si>
  <si>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</si>
  <si>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</si>
  <si>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</si>
  <si>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</si>
  <si>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</si>
  <si>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</si>
  <si>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</si>
  <si>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</si>
  <si>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</si>
  <si>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</si>
  <si>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</si>
  <si>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</si>
  <si>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</si>
  <si>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</si>
  <si>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</si>
  <si>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</si>
  <si>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</si>
  <si>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</si>
  <si>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</si>
  <si>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</si>
  <si>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</si>
  <si>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</si>
  <si>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</si>
  <si>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</si>
  <si>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</si>
  <si>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</si>
  <si>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</si>
  <si>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</si>
  <si>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</si>
  <si>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</si>
  <si>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</si>
  <si>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</si>
  <si>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</si>
  <si>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</si>
  <si>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</si>
  <si>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</si>
  <si>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</si>
  <si>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</si>
  <si>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</si>
  <si>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</si>
  <si>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</si>
  <si>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</si>
  <si>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</si>
  <si>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</si>
  <si>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</si>
  <si>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</si>
  <si>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</si>
  <si>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</si>
  <si>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</si>
  <si>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</si>
  <si>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</si>
  <si>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</si>
  <si>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</si>
  <si>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</si>
  <si>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</si>
  <si>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</si>
  <si>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</si>
  <si>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</si>
  <si>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</si>
  <si>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</si>
  <si>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</si>
  <si>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</si>
  <si>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</si>
  <si>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</si>
  <si>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</si>
  <si>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</si>
  <si>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</si>
  <si>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</si>
  <si>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</si>
  <si>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</si>
  <si>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</si>
  <si>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</si>
  <si>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</si>
  <si>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</si>
  <si>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</si>
  <si>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</si>
  <si>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</si>
  <si>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</si>
  <si>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</si>
  <si>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</si>
  <si>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</si>
  <si>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</si>
  <si>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</si>
  <si>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</si>
  <si>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</si>
  <si>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</si>
  <si>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</si>
  <si>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</si>
  <si>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</si>
  <si>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</si>
  <si>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</si>
  <si>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</si>
  <si>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</si>
  <si>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</si>
  <si>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</si>
  <si>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</si>
  <si>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</si>
  <si>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</si>
  <si>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</si>
  <si>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</si>
  <si>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</si>
  <si>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</si>
  <si>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</si>
  <si>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</si>
  <si>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</si>
  <si>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</si>
  <si>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</si>
  <si>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</si>
  <si>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</si>
  <si>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</si>
  <si>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</si>
  <si>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</si>
  <si>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</si>
  <si>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</si>
  <si>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</si>
  <si>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</si>
  <si>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</si>
  <si>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</si>
  <si>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</si>
  <si>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</si>
  <si>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</si>
  <si>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</si>
  <si>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</si>
  <si>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</si>
  <si>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</si>
  <si>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</si>
  <si>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</si>
  <si>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</si>
  <si>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</si>
  <si>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</si>
  <si>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</si>
  <si>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</si>
  <si>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</si>
  <si>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</si>
  <si>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</si>
  <si>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</si>
  <si>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</si>
  <si>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</si>
  <si>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</si>
  <si>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</si>
  <si>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</si>
  <si>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</si>
  <si>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</si>
  <si>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</si>
  <si>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</si>
  <si>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</si>
  <si>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</si>
  <si>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</si>
  <si>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</si>
  <si>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</si>
  <si>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</si>
  <si>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</si>
  <si>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</si>
  <si>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</si>
  <si>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</si>
  <si>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</si>
  <si>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</si>
  <si>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</si>
  <si>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</si>
  <si>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</si>
  <si>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</si>
  <si>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</si>
  <si>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</si>
  <si>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</si>
  <si>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</si>
  <si>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</si>
  <si>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</si>
  <si>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</si>
  <si>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</si>
  <si>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</si>
  <si>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</si>
  <si>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</si>
  <si>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</si>
  <si>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</si>
  <si>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</si>
  <si>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</si>
  <si>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</si>
  <si>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</si>
  <si>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</si>
  <si>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</si>
  <si>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</si>
  <si>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</si>
  <si>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</si>
  <si>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</si>
  <si>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</si>
  <si>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</si>
  <si>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</si>
  <si>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</si>
  <si>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</si>
  <si>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</si>
  <si>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</si>
  <si>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</si>
  <si>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</si>
  <si>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</si>
  <si>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</si>
  <si>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</si>
  <si>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</si>
  <si>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</si>
  <si>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</si>
  <si>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</si>
  <si>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</si>
  <si>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</si>
  <si>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</si>
  <si>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</si>
  <si>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</si>
  <si>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</si>
  <si>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</si>
  <si>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</si>
  <si>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</si>
  <si>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</si>
  <si>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</si>
  <si>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</si>
  <si>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</si>
  <si>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</si>
  <si>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</si>
  <si>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</si>
  <si>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</si>
  <si>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</si>
  <si>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</si>
  <si>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</si>
  <si>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</si>
  <si>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</si>
  <si>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</si>
  <si>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</si>
  <si>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</si>
  <si>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</si>
  <si>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</si>
  <si>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</si>
  <si>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</si>
  <si>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</si>
  <si>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</si>
  <si>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</si>
  <si>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</si>
  <si>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</si>
  <si>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</si>
  <si>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</si>
  <si>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</si>
  <si>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</si>
  <si>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</si>
  <si>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</si>
  <si>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</si>
  <si>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</si>
  <si>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</si>
  <si>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</si>
  <si>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</si>
  <si>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</si>
  <si>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</si>
  <si>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</si>
  <si>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</si>
  <si>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</si>
  <si>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</si>
  <si>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</si>
  <si>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</si>
  <si>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</si>
  <si>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</si>
  <si>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</si>
  <si>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</si>
  <si>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</si>
  <si>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</si>
  <si>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</si>
  <si>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</si>
  <si>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</si>
  <si>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</si>
  <si>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</si>
  <si>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</si>
  <si>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</si>
  <si>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</si>
  <si>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</si>
  <si>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</si>
  <si>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</si>
  <si>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</si>
  <si>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</si>
  <si>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</si>
  <si>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</si>
  <si>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</si>
  <si>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</si>
  <si>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</si>
  <si>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</si>
  <si>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</si>
  <si>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</si>
  <si>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</si>
  <si>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</si>
  <si>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</si>
  <si>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</si>
  <si>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</si>
  <si>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</si>
  <si>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</si>
  <si>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</si>
  <si>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</si>
  <si>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</si>
  <si>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</si>
  <si>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</si>
  <si>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</si>
  <si>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</si>
  <si>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</si>
  <si>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</si>
  <si>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</si>
  <si>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</si>
  <si>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</si>
  <si>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</si>
  <si>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</si>
  <si>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</si>
  <si>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</si>
  <si>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</si>
  <si>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</si>
  <si>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</si>
  <si>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</si>
  <si>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</si>
  <si>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</si>
  <si>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</si>
  <si>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</si>
  <si>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</si>
  <si>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</si>
  <si>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</si>
  <si>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</si>
  <si>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</si>
  <si>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</si>
  <si>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</si>
  <si>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</si>
  <si>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</si>
  <si>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</si>
  <si>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</si>
  <si>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</si>
  <si>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</si>
  <si>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</si>
  <si>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</si>
  <si>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</si>
  <si>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</si>
  <si>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</si>
  <si>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</si>
  <si>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</si>
  <si>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</si>
  <si>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</si>
  <si>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</si>
  <si>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</si>
  <si>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</si>
  <si>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</si>
  <si>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</si>
  <si>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</si>
  <si>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</si>
  <si>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</si>
  <si>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</si>
  <si>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</si>
  <si>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</si>
  <si>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</si>
  <si>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</si>
  <si>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</si>
  <si>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</si>
  <si>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</si>
  <si>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</si>
  <si>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</si>
  <si>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</si>
  <si>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</si>
  <si>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</si>
  <si>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</si>
  <si>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</si>
  <si>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</si>
  <si>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</si>
  <si>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</si>
  <si>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</si>
  <si>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</si>
  <si>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</si>
  <si>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</si>
  <si>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</si>
  <si>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</si>
  <si>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</si>
  <si>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</si>
  <si>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</si>
  <si>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</si>
  <si>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</si>
  <si>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</si>
  <si>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</si>
  <si>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</si>
  <si>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</si>
  <si>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</si>
  <si>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</si>
  <si>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</si>
  <si>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</si>
  <si>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</si>
  <si>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</si>
  <si>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</si>
  <si>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</si>
  <si>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</si>
  <si>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</si>
  <si>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</si>
  <si>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</si>
  <si>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</si>
  <si>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</si>
  <si>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</si>
  <si>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</si>
  <si>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</si>
  <si>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</si>
  <si>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</si>
  <si>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</si>
  <si>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</si>
  <si>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</si>
  <si>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</si>
  <si>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</si>
  <si>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</si>
  <si>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</si>
  <si>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</si>
  <si>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</si>
  <si>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</si>
  <si>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</si>
  <si>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</si>
  <si>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</si>
  <si>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</si>
  <si>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</si>
  <si>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</si>
  <si>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</si>
  <si>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</si>
  <si>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</si>
  <si>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</si>
  <si>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</si>
  <si>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</si>
  <si>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</si>
  <si>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</si>
  <si>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</si>
  <si>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</si>
  <si>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</si>
  <si>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</si>
  <si>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</si>
  <si>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</si>
  <si>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</si>
  <si>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</si>
  <si>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</si>
  <si>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</si>
  <si>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</si>
  <si>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</si>
  <si>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</si>
  <si>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</si>
  <si>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</si>
  <si>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</si>
  <si>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</si>
  <si>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</si>
  <si>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</si>
  <si>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</si>
  <si>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</si>
  <si>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</si>
  <si>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</si>
  <si>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</si>
  <si>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</si>
  <si>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</si>
  <si>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</si>
  <si>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</si>
  <si>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</si>
  <si>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</si>
  <si>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</si>
  <si>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</si>
  <si>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</si>
  <si>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</si>
  <si>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</si>
  <si>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</si>
  <si>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</si>
  <si>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</si>
  <si>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</si>
  <si>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</si>
  <si>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</si>
  <si>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</si>
  <si>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</si>
  <si>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</si>
  <si>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</si>
  <si>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</si>
  <si>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</si>
  <si>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</si>
  <si>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</si>
  <si>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</si>
  <si>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</si>
  <si>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</si>
  <si>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</si>
  <si>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</si>
  <si>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</si>
  <si>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</si>
  <si>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</si>
  <si>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</si>
  <si>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</si>
  <si>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</si>
  <si>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</si>
  <si>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</si>
  <si>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</si>
  <si>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</si>
  <si>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</si>
  <si>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</si>
  <si>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</si>
  <si>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</si>
  <si>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</si>
  <si>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</si>
  <si>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</si>
  <si>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</si>
  <si>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</si>
  <si>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</si>
  <si>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</si>
  <si>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</si>
  <si>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</si>
  <si>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</si>
  <si>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</si>
  <si>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</si>
  <si>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</si>
  <si>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</si>
  <si>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</si>
  <si>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</si>
  <si>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</si>
  <si>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</si>
  <si>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</si>
  <si>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</si>
  <si>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</si>
  <si>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</si>
  <si>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</si>
  <si>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</si>
  <si>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</si>
  <si>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</si>
  <si>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</si>
  <si>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</si>
  <si>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</si>
  <si>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</si>
  <si>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</si>
  <si>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</si>
  <si>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</si>
  <si>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</si>
  <si>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</si>
  <si>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</si>
  <si>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</si>
  <si>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</si>
  <si>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</si>
  <si>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</si>
  <si>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</si>
  <si>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</si>
  <si>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</si>
  <si>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</si>
  <si>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</si>
  <si>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</si>
  <si>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</si>
  <si>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</si>
  <si>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</si>
  <si>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</si>
  <si>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</si>
  <si>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</si>
  <si>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</si>
  <si>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</si>
  <si>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</si>
  <si>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</si>
  <si>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</si>
  <si>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</si>
  <si>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</si>
  <si>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</si>
  <si>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</si>
  <si>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</si>
  <si>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</si>
  <si>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</si>
  <si>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</si>
  <si>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</si>
  <si>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</si>
  <si>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</si>
  <si>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</si>
  <si>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</si>
  <si>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</si>
  <si>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</si>
  <si>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</si>
  <si>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</si>
  <si>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</si>
  <si>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</si>
  <si>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</si>
  <si>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</si>
  <si>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</si>
  <si>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</si>
  <si>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</si>
  <si>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</si>
  <si>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</si>
  <si>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</si>
  <si>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</si>
  <si>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</si>
  <si>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</si>
  <si>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</si>
  <si>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</si>
  <si>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</si>
  <si>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</si>
  <si>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</si>
  <si>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</si>
  <si>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</si>
  <si>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</si>
  <si>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</si>
  <si>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</si>
  <si>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</si>
  <si>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</si>
  <si>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</si>
  <si>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</si>
  <si>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</si>
  <si>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</si>
  <si>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</si>
  <si>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</si>
  <si>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</si>
  <si>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</si>
  <si>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</si>
  <si>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</si>
  <si>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</si>
  <si>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</si>
  <si>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</si>
  <si>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</si>
  <si>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</si>
  <si>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</si>
  <si>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</si>
  <si>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</si>
  <si>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</si>
  <si>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</si>
  <si>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</si>
  <si>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</si>
  <si>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</si>
  <si>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</si>
  <si>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</si>
  <si>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</si>
  <si>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</si>
  <si>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</si>
  <si>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</si>
  <si>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</si>
  <si>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</si>
  <si>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</si>
  <si>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</si>
  <si>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</si>
  <si>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</si>
  <si>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</si>
  <si>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</si>
  <si>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</si>
  <si>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</si>
  <si>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</si>
  <si>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</si>
  <si>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</si>
  <si>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</si>
  <si>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</si>
  <si>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</si>
  <si>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</si>
  <si>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</si>
  <si>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</si>
  <si>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</si>
  <si>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</si>
  <si>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</si>
  <si>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</si>
  <si>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</si>
  <si>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</si>
  <si>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</si>
  <si>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</si>
  <si>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</si>
  <si>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</si>
  <si>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</si>
  <si>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</si>
  <si>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</si>
  <si>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</si>
  <si>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</si>
  <si>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</si>
  <si>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</si>
  <si>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</si>
  <si>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</si>
  <si>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</si>
  <si>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</si>
  <si>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</si>
  <si>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</si>
  <si>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</si>
  <si>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</si>
  <si>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</si>
  <si>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</si>
  <si>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</si>
  <si>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</si>
  <si>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</si>
  <si>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</si>
  <si>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</si>
  <si>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</si>
  <si>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</si>
  <si>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</si>
  <si>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</si>
  <si>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</si>
  <si>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</si>
  <si>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</si>
  <si>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</si>
  <si>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</si>
  <si>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</si>
  <si>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</si>
  <si>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</si>
  <si>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</si>
  <si>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</si>
  <si>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</si>
  <si>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</si>
  <si>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</si>
  <si>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</si>
  <si>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</si>
  <si>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</si>
  <si>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</si>
  <si>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</si>
  <si>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</si>
  <si>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</si>
  <si>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</si>
  <si>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</si>
  <si>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</si>
  <si>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</si>
  <si>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</si>
  <si>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</si>
  <si>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</si>
  <si>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</si>
  <si>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</si>
  <si>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</si>
  <si>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</si>
  <si>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</si>
  <si>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</si>
  <si>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</si>
  <si>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</si>
  <si>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</si>
  <si>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</si>
  <si>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</si>
  <si>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</si>
  <si>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</si>
  <si>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</si>
  <si>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</si>
  <si>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</si>
  <si>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</si>
  <si>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</si>
  <si>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</si>
  <si>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</si>
  <si>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</si>
  <si>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</si>
  <si>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</si>
  <si>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</si>
  <si>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</si>
  <si>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</si>
  <si>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</si>
  <si>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</si>
  <si>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</si>
  <si>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</si>
  <si>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</si>
  <si>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</si>
  <si>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</si>
  <si>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</si>
  <si>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</si>
  <si>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</si>
  <si>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</si>
  <si>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</si>
  <si>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</si>
  <si>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</si>
  <si>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</si>
  <si>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</si>
  <si>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</si>
  <si>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</si>
  <si>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</si>
  <si>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</si>
  <si>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</si>
  <si>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</si>
  <si>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</si>
  <si>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</si>
  <si>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</si>
  <si>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</si>
  <si>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</si>
  <si>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</si>
  <si>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</si>
  <si>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</si>
  <si>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</si>
  <si>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</si>
  <si>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</si>
  <si>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</si>
  <si>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</si>
  <si>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</si>
  <si>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</si>
  <si>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</si>
  <si>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</si>
  <si>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</si>
  <si>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</si>
  <si>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</si>
  <si>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</si>
  <si>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</si>
  <si>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</si>
  <si>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</si>
  <si>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</si>
  <si>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</si>
  <si>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</si>
  <si>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</si>
  <si>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</si>
  <si>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</si>
  <si>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</si>
  <si>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</si>
  <si>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</si>
  <si>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</si>
  <si>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</si>
  <si>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</si>
  <si>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</si>
  <si>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</si>
  <si>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</si>
  <si>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</si>
  <si>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</si>
  <si>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</si>
  <si>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</si>
  <si>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</si>
  <si>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</si>
  <si>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</si>
  <si>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</si>
  <si>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</si>
  <si>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</si>
  <si>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</si>
  <si>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</si>
  <si>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</si>
  <si>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</si>
  <si>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</si>
  <si>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</si>
  <si>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</si>
  <si>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</si>
  <si>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</si>
  <si>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</si>
  <si>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</si>
  <si>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</si>
  <si>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</si>
  <si>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</si>
  <si>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</si>
  <si>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</si>
  <si>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</si>
  <si>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</si>
  <si>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</si>
  <si>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</si>
  <si>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</si>
  <si>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</si>
  <si>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</si>
  <si>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</si>
  <si>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</si>
  <si>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</si>
  <si>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</si>
  <si>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</si>
  <si>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</si>
  <si>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</si>
  <si>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</si>
  <si>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</si>
  <si>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</si>
  <si>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</si>
  <si>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</si>
  <si>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</si>
  <si>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</si>
  <si>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</si>
  <si>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</si>
  <si>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</si>
  <si>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</si>
  <si>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</si>
  <si>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</si>
  <si>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</si>
  <si>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</si>
  <si>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</si>
  <si>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</si>
  <si>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</si>
  <si>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</si>
  <si>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</si>
  <si>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</si>
  <si>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</si>
  <si>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</si>
  <si>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</si>
  <si>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</si>
  <si>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</si>
  <si>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</si>
  <si>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</si>
  <si>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</si>
  <si>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</si>
  <si>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</si>
  <si>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</si>
  <si>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</si>
  <si>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</si>
  <si>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</si>
  <si>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</si>
  <si>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</si>
  <si>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</si>
  <si>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</si>
  <si>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</si>
  <si>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</si>
  <si>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</si>
  <si>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</si>
  <si>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</si>
  <si>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</si>
  <si>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</si>
  <si>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</si>
  <si>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</si>
  <si>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</si>
  <si>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</si>
  <si>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</si>
  <si>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</si>
  <si>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</si>
  <si>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</si>
  <si>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</si>
  <si>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</si>
  <si>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</si>
  <si>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</si>
  <si>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</si>
  <si>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</si>
  <si>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</si>
  <si>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</si>
  <si>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</si>
  <si>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</si>
  <si>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</si>
  <si>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</si>
  <si>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</si>
  <si>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</si>
  <si>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</si>
  <si>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</si>
  <si>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</si>
  <si>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</si>
  <si>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</si>
  <si>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</si>
  <si>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</si>
  <si>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</si>
  <si>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</si>
  <si>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</si>
  <si>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</si>
  <si>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</si>
  <si>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</si>
  <si>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</si>
  <si>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</si>
  <si>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</si>
  <si>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</si>
  <si>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</si>
  <si>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</si>
  <si>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</si>
  <si>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</si>
  <si>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</si>
  <si>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</si>
  <si>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</si>
  <si>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</si>
  <si>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</si>
  <si>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</si>
  <si>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</si>
  <si>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</si>
  <si>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</si>
  <si>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</si>
  <si>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</si>
  <si>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</si>
  <si>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</si>
  <si>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</si>
  <si>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</si>
  <si>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</si>
  <si>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</si>
  <si>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</si>
  <si>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</si>
  <si>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</si>
  <si>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</si>
  <si>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</si>
  <si>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</si>
  <si>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</si>
  <si>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</si>
  <si>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</si>
  <si>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</si>
  <si>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</si>
  <si>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</si>
  <si>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</si>
  <si>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</si>
  <si>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</si>
  <si>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</si>
  <si>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</si>
  <si>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</si>
  <si>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</si>
  <si>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</si>
  <si>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</si>
  <si>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</si>
  <si>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</si>
  <si>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</si>
  <si>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</si>
  <si>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</si>
  <si>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</si>
  <si>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</si>
  <si>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</si>
  <si>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</si>
  <si>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</si>
  <si>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</si>
  <si>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</si>
  <si>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</si>
  <si>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</si>
  <si>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</si>
  <si>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</si>
  <si>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</si>
  <si>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</si>
  <si>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</si>
  <si>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</si>
  <si>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</si>
  <si>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</si>
  <si>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</si>
  <si>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</si>
  <si>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</si>
  <si>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</si>
  <si>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</si>
  <si>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</si>
  <si>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</si>
  <si>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</si>
  <si>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</si>
  <si>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</si>
  <si>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</si>
  <si>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</si>
  <si>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</si>
  <si>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</si>
  <si>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</si>
  <si>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</si>
  <si>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</si>
  <si>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</si>
  <si>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</si>
  <si>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</si>
  <si>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</si>
  <si>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</si>
  <si>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</si>
  <si>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</si>
  <si>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</si>
  <si>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</si>
  <si>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</si>
  <si>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</si>
  <si>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</si>
  <si>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</si>
  <si>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</si>
  <si>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</si>
  <si>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</si>
  <si>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</si>
  <si>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</si>
  <si>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</si>
  <si>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</si>
  <si>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</si>
  <si>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</si>
  <si>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</si>
  <si>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</si>
  <si>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</si>
  <si>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</si>
  <si>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</si>
  <si>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</si>
  <si>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</si>
  <si>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</si>
  <si>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</si>
  <si>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</si>
  <si>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</si>
  <si>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</si>
  <si>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</si>
  <si>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</si>
  <si>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</si>
  <si>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</si>
  <si>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</si>
  <si>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</si>
  <si>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</si>
  <si>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</si>
  <si>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</si>
  <si>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</si>
  <si>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</si>
  <si>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</si>
  <si>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</si>
  <si>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</si>
  <si>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</si>
  <si>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</si>
  <si>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</si>
  <si>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</si>
  <si>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</si>
  <si>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</si>
  <si>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</si>
  <si>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</si>
  <si>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</si>
  <si>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</si>
  <si>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</si>
  <si>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</si>
  <si>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</si>
  <si>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</si>
  <si>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</si>
  <si>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</si>
  <si>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</si>
  <si>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</si>
  <si>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</si>
  <si>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</si>
  <si>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</si>
  <si>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</si>
  <si>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</si>
  <si>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</si>
  <si>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</si>
  <si>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</si>
  <si>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</si>
  <si>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</si>
  <si>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</si>
  <si>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</si>
  <si>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</si>
  <si>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</si>
  <si>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</si>
  <si>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</si>
  <si>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</si>
  <si>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</si>
  <si>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</si>
  <si>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</si>
  <si>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</si>
  <si>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</si>
  <si>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</si>
  <si>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</si>
  <si>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</si>
  <si>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</si>
  <si>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</si>
  <si>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</si>
  <si>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</si>
  <si>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</si>
  <si>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</si>
  <si>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</si>
  <si>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</si>
  <si>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</si>
  <si>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</si>
  <si>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</si>
  <si>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</si>
  <si>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</si>
  <si>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</si>
  <si>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</si>
  <si>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</si>
  <si>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</si>
  <si>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</si>
  <si>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</si>
  <si>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</si>
  <si>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</si>
  <si>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</si>
  <si>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</si>
  <si>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</si>
  <si>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</si>
  <si>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</si>
  <si>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</si>
  <si>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</si>
  <si>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</si>
  <si>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</si>
  <si>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</si>
  <si>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</si>
  <si>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</si>
  <si>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</si>
  <si>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</si>
  <si>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</si>
  <si>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</si>
  <si>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</si>
  <si>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</si>
  <si>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</si>
  <si>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</si>
  <si>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</si>
  <si>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</si>
  <si>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</si>
  <si>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</si>
  <si>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</si>
  <si>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</si>
  <si>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</si>
  <si>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</si>
  <si>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</si>
  <si>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</si>
  <si>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</si>
  <si>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</si>
  <si>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</si>
  <si>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</si>
  <si>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</si>
  <si>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</si>
  <si>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</si>
  <si>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</si>
  <si>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</si>
  <si>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</si>
  <si>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</si>
  <si>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</si>
  <si>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</si>
  <si>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</si>
  <si>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</si>
  <si>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</si>
  <si>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</si>
  <si>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</si>
  <si>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</si>
  <si>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</si>
  <si>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</si>
  <si>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</si>
  <si>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</si>
  <si>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</si>
  <si>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</si>
  <si>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</si>
  <si>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</si>
  <si>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</si>
  <si>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</si>
  <si>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</si>
  <si>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</si>
  <si>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</si>
  <si>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</si>
  <si>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</si>
  <si>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</si>
  <si>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</si>
  <si>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</si>
  <si>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</si>
  <si>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</si>
  <si>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</si>
  <si>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</si>
  <si>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</si>
  <si>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</si>
  <si>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</si>
  <si>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</si>
  <si>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</si>
  <si>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</si>
  <si>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</si>
  <si>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</si>
  <si>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</si>
  <si>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</si>
  <si>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</si>
  <si>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</si>
  <si>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</si>
  <si>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</si>
  <si>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</si>
  <si>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</si>
  <si>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</si>
  <si>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</si>
  <si>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</si>
  <si>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</si>
  <si>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</si>
  <si>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</si>
  <si>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</si>
  <si>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</si>
  <si>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</si>
  <si>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</si>
  <si>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</si>
  <si>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</si>
  <si>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</si>
  <si>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</si>
  <si>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</si>
  <si>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</si>
  <si>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</si>
  <si>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</si>
  <si>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</si>
  <si>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</si>
  <si>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</si>
  <si>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</si>
  <si>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</si>
  <si>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</si>
  <si>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</si>
  <si>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</si>
  <si>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</si>
  <si>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</si>
  <si>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</si>
  <si>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</si>
  <si>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</si>
  <si>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</si>
  <si>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</si>
  <si>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</si>
  <si>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</si>
  <si>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</si>
  <si>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</si>
  <si>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</si>
  <si>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</si>
  <si>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</si>
  <si>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</si>
  <si>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</si>
  <si>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</si>
  <si>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</si>
  <si>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</si>
  <si>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</si>
  <si>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</si>
  <si>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</si>
  <si>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</si>
  <si>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</si>
  <si>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</si>
  <si>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</si>
  <si>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</si>
  <si>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</si>
  <si>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</si>
  <si>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</si>
  <si>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</si>
  <si>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</si>
  <si>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</si>
  <si>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</si>
  <si>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</si>
  <si>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</si>
  <si>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</si>
  <si>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</si>
  <si>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</si>
  <si>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</si>
  <si>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</si>
  <si>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</si>
  <si>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</si>
  <si>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</si>
  <si>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</si>
  <si>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</si>
  <si>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</si>
  <si>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</si>
  <si>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</si>
  <si>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</si>
  <si>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</si>
  <si>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</si>
  <si>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</si>
  <si>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</si>
  <si>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</si>
  <si>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</si>
  <si>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</si>
  <si>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</si>
  <si>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</si>
  <si>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</si>
  <si>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</si>
  <si>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</si>
  <si>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</si>
  <si>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</si>
  <si>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</si>
  <si>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</si>
  <si>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</si>
  <si>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</si>
  <si>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</si>
  <si>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</si>
  <si>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</si>
  <si>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</si>
  <si>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</si>
  <si>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</si>
  <si>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</si>
  <si>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</si>
  <si>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</si>
  <si>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</si>
  <si>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</si>
  <si>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</si>
  <si>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</si>
  <si>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</si>
  <si>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</si>
  <si>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</si>
  <si>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</si>
  <si>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</si>
  <si>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</si>
  <si>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</si>
  <si>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</si>
  <si>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</si>
  <si>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</si>
  <si>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</si>
  <si>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</si>
  <si>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</si>
  <si>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</si>
  <si>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</si>
  <si>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</si>
  <si>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</si>
  <si>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</si>
  <si>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</si>
  <si>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</si>
  <si>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</si>
  <si>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</si>
  <si>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</si>
  <si>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</si>
  <si>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</si>
  <si>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</si>
  <si>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</si>
  <si>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</si>
  <si>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</si>
  <si>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</si>
  <si>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</si>
  <si>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</si>
  <si>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</si>
  <si>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</si>
  <si>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</si>
  <si>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</si>
  <si>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</si>
  <si>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</si>
  <si>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</si>
  <si>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</si>
  <si>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</si>
  <si>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</si>
  <si>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</si>
  <si>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</si>
  <si>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</si>
  <si>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</si>
  <si>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</si>
  <si>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</si>
  <si>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</si>
  <si>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</si>
  <si>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</si>
  <si>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</si>
  <si>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</si>
  <si>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</si>
  <si>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</si>
  <si>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</si>
  <si>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</si>
  <si>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</si>
  <si>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</si>
  <si>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</si>
  <si>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</si>
  <si>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</si>
  <si>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</si>
  <si>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</si>
  <si>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</si>
  <si>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</si>
  <si>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</si>
  <si>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</si>
  <si>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</si>
  <si>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</si>
  <si>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</si>
  <si>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</si>
  <si>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</si>
  <si>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</si>
  <si>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</si>
  <si>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</si>
  <si>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</si>
  <si>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</si>
  <si>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</si>
  <si>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</si>
  <si>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</si>
  <si>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</si>
  <si>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</si>
  <si>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</si>
  <si>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</si>
  <si>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</si>
  <si>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</si>
  <si>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</si>
  <si>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</si>
  <si>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</si>
  <si>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</si>
  <si>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</si>
  <si>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</si>
  <si>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</si>
  <si>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</si>
  <si>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</si>
  <si>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</si>
  <si>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</si>
  <si>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</si>
  <si>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</si>
  <si>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</si>
  <si>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</si>
  <si>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</si>
  <si>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</si>
  <si>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</si>
  <si>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</si>
  <si>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</si>
  <si>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</si>
  <si>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</si>
  <si>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</si>
  <si>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</si>
  <si>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</si>
  <si>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</si>
  <si>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</si>
  <si>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</si>
  <si>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</si>
  <si>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</si>
  <si>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</si>
  <si>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</si>
  <si>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</si>
  <si>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</si>
  <si>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</si>
  <si>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</si>
  <si>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</si>
  <si>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</si>
  <si>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</si>
  <si>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</si>
  <si>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</si>
  <si>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</si>
  <si>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</si>
  <si>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</si>
  <si>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</si>
  <si>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</si>
  <si>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</si>
  <si>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</si>
  <si>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</si>
  <si>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</si>
  <si>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</si>
  <si>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</si>
  <si>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</si>
  <si>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</si>
  <si>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</si>
  <si>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</si>
  <si>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</si>
  <si>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</si>
  <si>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</si>
  <si>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</si>
  <si>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</si>
  <si>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</si>
  <si>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</si>
  <si>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</si>
  <si>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</si>
  <si>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</si>
  <si>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</si>
  <si>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</si>
  <si>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</si>
  <si>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</si>
  <si>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</si>
  <si>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</si>
  <si>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</si>
  <si>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</si>
  <si>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</si>
  <si>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</si>
  <si>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</si>
  <si>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</si>
  <si>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</si>
  <si>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</si>
  <si>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</si>
  <si>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</si>
  <si>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</si>
  <si>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</si>
  <si>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</si>
  <si>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</si>
  <si>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</si>
  <si>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</si>
  <si>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</si>
  <si>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</si>
  <si>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</si>
  <si>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</si>
  <si>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</si>
  <si>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</si>
  <si>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</si>
  <si>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</si>
  <si>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</si>
  <si>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</si>
  <si>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</si>
  <si>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</si>
  <si>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</si>
  <si>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</si>
  <si>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</si>
  <si>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</si>
  <si>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</si>
  <si>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</si>
  <si>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</si>
  <si>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</si>
  <si>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</si>
  <si>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</si>
  <si>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</si>
  <si>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</si>
  <si>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</si>
  <si>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</si>
  <si>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</si>
  <si>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</si>
  <si>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</si>
  <si>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</si>
  <si>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</si>
  <si>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</si>
  <si>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</si>
  <si>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</si>
  <si>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</si>
  <si>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</si>
  <si>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</si>
  <si>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</si>
  <si>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</si>
  <si>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</si>
  <si>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</si>
  <si>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</si>
  <si>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</si>
  <si>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</si>
  <si>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</si>
  <si>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</si>
  <si>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</si>
  <si>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</si>
  <si>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</si>
  <si>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</si>
  <si>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</si>
  <si>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</si>
  <si>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</si>
  <si>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</si>
  <si>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</si>
  <si>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</si>
  <si>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</si>
  <si>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</si>
  <si>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</si>
  <si>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</si>
  <si>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</si>
  <si>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</si>
  <si>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</si>
  <si>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</si>
  <si>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</si>
  <si>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</si>
  <si>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</si>
  <si>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</si>
  <si>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</si>
  <si>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</si>
  <si>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</si>
  <si>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</si>
  <si>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</si>
  <si>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</si>
  <si>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</si>
  <si>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</si>
  <si>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</si>
  <si>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</si>
  <si>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</si>
  <si>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</si>
  <si>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</si>
  <si>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</si>
  <si>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</si>
  <si>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</si>
  <si>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</si>
  <si>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</si>
  <si>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</si>
  <si>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</si>
  <si>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</si>
  <si>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</si>
  <si>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</si>
  <si>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</si>
  <si>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</si>
  <si>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</si>
  <si>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</si>
  <si>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</si>
  <si>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</si>
  <si>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</si>
  <si>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</si>
  <si>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</si>
  <si>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</si>
  <si>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</si>
  <si>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</si>
  <si>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</si>
  <si>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</si>
  <si>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</si>
  <si>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</si>
  <si>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</si>
  <si>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</si>
  <si>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</si>
  <si>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</si>
  <si>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</si>
  <si>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</si>
  <si>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</si>
  <si>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</si>
  <si>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</si>
  <si>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</si>
  <si>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</si>
  <si>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</si>
  <si>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</si>
  <si>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</si>
  <si>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</si>
  <si>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</si>
  <si>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</si>
  <si>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</si>
  <si>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</si>
  <si>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</si>
  <si>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</si>
  <si>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</si>
  <si>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</si>
  <si>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</si>
  <si>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</si>
  <si>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</si>
  <si>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</si>
  <si>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</si>
  <si>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</si>
  <si>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</si>
  <si>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</si>
  <si>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</si>
  <si>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</si>
  <si>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</si>
  <si>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</si>
  <si>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</si>
  <si>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</si>
  <si>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</si>
  <si>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</si>
  <si>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</si>
  <si>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</si>
  <si>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</si>
  <si>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</si>
  <si>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</si>
  <si>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</si>
  <si>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</si>
  <si>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</si>
  <si>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</si>
  <si>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</si>
  <si>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</si>
  <si>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</si>
  <si>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</si>
  <si>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</si>
  <si>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</si>
  <si>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</si>
  <si>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</si>
  <si>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</si>
  <si>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</si>
  <si>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</si>
  <si>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</si>
  <si>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</si>
  <si>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</si>
  <si>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</si>
  <si>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</si>
  <si>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</si>
  <si>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</si>
  <si>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</si>
  <si>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</si>
  <si>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</si>
  <si>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</si>
  <si>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</si>
  <si>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</si>
  <si>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</si>
  <si>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</si>
  <si>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</si>
  <si>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</si>
  <si>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</si>
  <si>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</si>
  <si>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</si>
  <si>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</si>
  <si>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</si>
  <si>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</si>
  <si>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</si>
  <si>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</si>
  <si>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</si>
  <si>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</si>
  <si>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</si>
  <si>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</si>
  <si>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</si>
  <si>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</si>
  <si>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</si>
  <si>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</si>
  <si>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</si>
  <si>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</si>
  <si>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</si>
  <si>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</si>
  <si>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</si>
  <si>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</si>
  <si>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</si>
  <si>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</si>
  <si>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</si>
  <si>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</si>
  <si>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</si>
  <si>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</si>
  <si>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</si>
  <si>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</si>
  <si>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</si>
  <si>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</si>
  <si>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</si>
  <si>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</si>
  <si>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</si>
  <si>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</si>
  <si>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</si>
  <si>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</si>
  <si>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</si>
  <si>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</si>
  <si>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</si>
  <si>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</si>
  <si>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</si>
  <si>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</si>
  <si>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</si>
  <si>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</si>
  <si>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</si>
  <si>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</si>
  <si>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</si>
  <si>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</si>
  <si>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</si>
  <si>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</si>
  <si>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</si>
  <si>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</si>
  <si>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</si>
  <si>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</si>
  <si>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</si>
  <si>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</si>
  <si>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</si>
  <si>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</si>
  <si>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</si>
  <si>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</si>
  <si>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</si>
  <si>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</si>
  <si>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</si>
  <si>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</si>
  <si>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</si>
  <si>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</si>
  <si>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</si>
  <si>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</si>
  <si>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</si>
  <si>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</si>
  <si>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</si>
  <si>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</si>
  <si>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</si>
  <si>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</si>
  <si>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</si>
  <si>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</si>
  <si>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</si>
  <si>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</si>
  <si>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</si>
  <si>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</si>
  <si>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</si>
  <si>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</si>
  <si>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</si>
  <si>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</si>
  <si>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</si>
  <si>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</si>
  <si>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</si>
  <si>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</si>
  <si>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</si>
  <si>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</si>
  <si>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</si>
  <si>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</si>
  <si>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</si>
  <si>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</si>
  <si>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</si>
  <si>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</si>
  <si>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</si>
  <si>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</si>
  <si>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</si>
  <si>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</si>
  <si>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</si>
  <si>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</si>
  <si>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</si>
  <si>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</si>
  <si>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</si>
  <si>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</si>
  <si>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</si>
  <si>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</si>
  <si>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</si>
  <si>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</si>
  <si>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</si>
  <si>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</si>
  <si>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</si>
  <si>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</si>
  <si>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</si>
  <si>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</si>
  <si>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</si>
  <si>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</si>
  <si>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</si>
  <si>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</si>
  <si>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</si>
  <si>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</si>
  <si>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</si>
  <si>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</si>
  <si>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</si>
  <si>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</si>
  <si>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</si>
  <si>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</si>
  <si>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</si>
  <si>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</si>
  <si>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</si>
  <si>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</si>
  <si>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</si>
  <si>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</si>
  <si>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</si>
  <si>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</si>
  <si>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</si>
  <si>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</si>
  <si>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</si>
  <si>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</si>
  <si>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</si>
  <si>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</si>
  <si>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</si>
  <si>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</si>
  <si>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</si>
  <si>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</si>
  <si>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</si>
  <si>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</si>
  <si>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</si>
  <si>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</si>
  <si>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</si>
  <si>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</si>
  <si>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</si>
  <si>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</si>
  <si>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</si>
  <si>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</si>
  <si>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</si>
  <si>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</si>
  <si>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</si>
  <si>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</si>
  <si>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</si>
  <si>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</si>
  <si>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</si>
  <si>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</si>
  <si>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</si>
  <si>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</si>
  <si>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</si>
  <si>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</si>
  <si>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</si>
  <si>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</si>
  <si>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</si>
  <si>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</si>
  <si>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</si>
  <si>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</si>
  <si>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</si>
  <si>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</si>
  <si>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</si>
  <si>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</si>
  <si>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</si>
  <si>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</si>
  <si>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</si>
  <si>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</si>
  <si>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</si>
  <si>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</si>
  <si>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</si>
  <si>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</si>
  <si>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</si>
  <si>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</si>
  <si>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</si>
  <si>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</si>
  <si>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</si>
  <si>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</si>
  <si>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</si>
  <si>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</si>
  <si>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</si>
  <si>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</si>
  <si>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</si>
  <si>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</si>
  <si>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</si>
  <si>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</si>
  <si>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</si>
  <si>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</si>
  <si>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</si>
  <si>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</si>
  <si>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</si>
  <si>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</si>
  <si>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</si>
  <si>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</si>
  <si>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</si>
  <si>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</si>
  <si>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</si>
  <si>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</si>
  <si>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</si>
  <si>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</si>
  <si>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</si>
  <si>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</si>
  <si>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</si>
  <si>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</si>
  <si>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</si>
  <si>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</si>
  <si>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</si>
  <si>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</si>
  <si>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</si>
  <si>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</si>
  <si>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</si>
  <si>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</si>
  <si>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</si>
  <si>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</si>
  <si>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</si>
  <si>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</si>
  <si>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</si>
  <si>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</si>
  <si>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</si>
  <si>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</si>
  <si>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</si>
  <si>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</si>
  <si>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</si>
  <si>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</si>
  <si>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</si>
  <si>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</si>
  <si>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</si>
  <si>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</si>
  <si>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</si>
  <si>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</si>
  <si>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</si>
  <si>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</si>
  <si>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</si>
  <si>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</si>
  <si>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</si>
  <si>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</si>
  <si>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</si>
  <si>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</si>
  <si>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</si>
  <si>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</si>
  <si>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</si>
  <si>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</si>
  <si>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</si>
  <si>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</si>
  <si>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</si>
  <si>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</si>
  <si>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</si>
  <si>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</si>
  <si>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</si>
  <si>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</si>
  <si>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</si>
  <si>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</si>
  <si>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</si>
  <si>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</si>
  <si>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</si>
  <si>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</si>
  <si>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</si>
  <si>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</si>
  <si>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</si>
  <si>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</si>
  <si>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</si>
  <si>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</si>
  <si>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</si>
  <si>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</si>
  <si>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</si>
  <si>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</si>
  <si>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</si>
  <si>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</si>
  <si>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</si>
  <si>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</si>
  <si>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</si>
  <si>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</si>
  <si>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</si>
  <si>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</si>
  <si>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</si>
  <si>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</si>
  <si>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</si>
  <si>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</si>
  <si>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</si>
  <si>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</si>
  <si>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</si>
  <si>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</si>
  <si>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</si>
  <si>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</si>
  <si>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</si>
  <si>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</si>
  <si>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</si>
  <si>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</si>
  <si>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</si>
  <si>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</si>
  <si>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</si>
  <si>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</si>
  <si>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</si>
  <si>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</si>
  <si>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</si>
  <si>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</si>
  <si>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</si>
  <si>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</si>
  <si>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</si>
  <si>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</si>
  <si>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</si>
  <si>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</si>
  <si>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</si>
  <si>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</si>
  <si>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</si>
  <si>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</si>
  <si>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</si>
  <si>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</si>
  <si>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</si>
  <si>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</si>
  <si>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</si>
  <si>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</si>
  <si>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</si>
  <si>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</si>
  <si>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</si>
  <si>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</si>
  <si>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</si>
  <si>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</si>
  <si>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</si>
  <si>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</si>
  <si>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</si>
  <si>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</si>
  <si>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</si>
  <si>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</si>
  <si>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</si>
  <si>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</si>
  <si>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</si>
  <si>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</si>
  <si>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</si>
  <si>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</si>
  <si>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</si>
  <si>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</si>
  <si>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</si>
  <si>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</si>
  <si>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</si>
  <si>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</si>
  <si>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</si>
  <si>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</si>
  <si>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</si>
  <si>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</si>
  <si>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</si>
  <si>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</si>
  <si>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</si>
  <si>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</si>
  <si>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</si>
  <si>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</si>
  <si>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</si>
  <si>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</si>
  <si>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</si>
  <si>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</si>
  <si>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</si>
  <si>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</si>
  <si>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</si>
  <si>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</si>
  <si>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</si>
  <si>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</si>
  <si>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</si>
  <si>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</si>
  <si>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</si>
  <si>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</si>
  <si>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</si>
  <si>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</si>
  <si>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</si>
  <si>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</si>
  <si>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</si>
  <si>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</si>
  <si>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</si>
  <si>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</si>
  <si>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</si>
  <si>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</si>
  <si>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</si>
  <si>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</si>
  <si>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</si>
  <si>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</si>
  <si>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</si>
  <si>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</si>
  <si>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</si>
  <si>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</si>
  <si>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</si>
  <si>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</si>
  <si>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</si>
  <si>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</si>
  <si>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</si>
  <si>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</si>
  <si>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</si>
  <si>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</si>
  <si>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</si>
  <si>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</si>
  <si>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</si>
  <si>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</si>
  <si>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</si>
  <si>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</si>
  <si>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</si>
  <si>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</si>
  <si>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</si>
  <si>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</si>
  <si>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</si>
  <si>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</si>
  <si>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</si>
  <si>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</si>
  <si>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</si>
  <si>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</si>
  <si>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</si>
  <si>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</si>
  <si>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</si>
  <si>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</si>
  <si>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</si>
  <si>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</si>
  <si>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</si>
  <si>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</si>
  <si>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</si>
  <si>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</si>
  <si>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</si>
  <si>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</si>
  <si>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</si>
  <si>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</si>
  <si>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</si>
  <si>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</si>
  <si>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</si>
  <si>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</si>
  <si>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</si>
  <si>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</si>
  <si>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</si>
  <si>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</si>
  <si>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</si>
  <si>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</si>
  <si>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</si>
  <si>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</si>
  <si>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</si>
  <si>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</si>
  <si>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</si>
  <si>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</si>
  <si>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</si>
  <si>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</si>
  <si>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</si>
  <si>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</si>
  <si>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</si>
  <si>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</si>
  <si>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</si>
  <si>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</si>
  <si>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</si>
  <si>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</si>
  <si>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</si>
  <si>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</si>
  <si>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</si>
  <si>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</si>
  <si>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</si>
  <si>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</si>
  <si>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</si>
  <si>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</si>
  <si>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</si>
  <si>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</si>
  <si>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</si>
  <si>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</si>
  <si>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</si>
  <si>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</si>
  <si>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</si>
  <si>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</si>
  <si>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</si>
  <si>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</si>
  <si>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</si>
  <si>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</si>
  <si>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</si>
  <si>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</si>
  <si>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</si>
  <si>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</si>
  <si>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</si>
  <si>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</si>
  <si>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</si>
  <si>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</si>
  <si>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</si>
  <si>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</si>
  <si>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</si>
  <si>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</si>
  <si>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</si>
  <si>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</si>
  <si>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</si>
  <si>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</si>
  <si>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</si>
  <si>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</si>
  <si>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</si>
  <si>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</si>
  <si>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</si>
  <si>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</si>
  <si>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</si>
  <si>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</si>
  <si>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</si>
  <si>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</si>
  <si>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</si>
  <si>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</si>
  <si>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</si>
  <si>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</si>
  <si>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</si>
  <si>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</si>
  <si>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</si>
  <si>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</si>
  <si>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</si>
  <si>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</si>
  <si>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</si>
  <si>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</si>
  <si>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</si>
  <si>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</si>
  <si>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</si>
  <si>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</si>
  <si>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</si>
  <si>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</si>
  <si>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</si>
  <si>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</si>
  <si>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</si>
  <si>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</si>
  <si>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</si>
  <si>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</si>
  <si>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</si>
  <si>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</si>
  <si>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</si>
  <si>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</si>
  <si>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</si>
  <si>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</si>
  <si>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</si>
  <si>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</si>
  <si>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</si>
  <si>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</si>
  <si>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</si>
  <si>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</si>
  <si>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</si>
  <si>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</si>
  <si>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</si>
  <si>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</si>
  <si>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</si>
  <si>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</si>
  <si>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</si>
  <si>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</si>
  <si>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</si>
  <si>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</si>
  <si>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</si>
  <si>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</si>
  <si>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</si>
  <si>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</si>
  <si>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</si>
  <si>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</si>
  <si>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</si>
  <si>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</si>
  <si>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</si>
  <si>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</si>
  <si>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</si>
  <si>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</si>
  <si>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</si>
  <si>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</si>
  <si>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</si>
  <si>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</si>
  <si>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</si>
  <si>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</si>
  <si>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</si>
  <si>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</si>
  <si>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</si>
  <si>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</si>
  <si>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</si>
  <si>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</si>
  <si>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</si>
  <si>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</si>
  <si>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</si>
  <si>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</si>
  <si>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</si>
  <si>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</si>
  <si>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</si>
  <si>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</si>
  <si>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</si>
  <si>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</si>
  <si>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</si>
  <si>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</si>
  <si>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</si>
  <si>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</si>
  <si>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</si>
  <si>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</si>
  <si>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</si>
  <si>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</si>
  <si>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</si>
  <si>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</si>
  <si>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</si>
  <si>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</si>
  <si>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</si>
  <si>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</si>
  <si>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</si>
  <si>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</si>
  <si>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</si>
  <si>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</si>
  <si>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</si>
  <si>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</si>
  <si>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</si>
  <si>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</si>
  <si>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</si>
  <si>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</si>
  <si>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</si>
  <si>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</si>
  <si>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</si>
  <si>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</si>
  <si>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</si>
  <si>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</si>
  <si>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</si>
  <si>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</si>
  <si>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</si>
  <si>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</si>
  <si>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</si>
  <si>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</si>
  <si>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</si>
  <si>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</si>
  <si>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</si>
  <si>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</si>
  <si>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</si>
  <si>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</si>
  <si>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</si>
  <si>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</si>
  <si>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</si>
  <si>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</si>
  <si>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</si>
  <si>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</si>
  <si>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</si>
  <si>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</si>
  <si>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</si>
  <si>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</si>
  <si>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</si>
  <si>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</si>
  <si>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</si>
  <si>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</si>
  <si>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</si>
  <si>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</si>
  <si>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</si>
  <si>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</si>
  <si>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</si>
  <si>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</si>
  <si>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</si>
  <si>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</si>
  <si>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</si>
  <si>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</si>
  <si>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</si>
  <si>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</si>
  <si>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</si>
  <si>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</si>
  <si>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</si>
  <si>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</si>
  <si>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</si>
  <si>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</si>
  <si>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</si>
  <si>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</si>
  <si>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</si>
  <si>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</si>
  <si>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</si>
  <si>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</si>
  <si>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</si>
  <si>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</si>
  <si>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</si>
  <si>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</si>
  <si>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</si>
  <si>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</si>
  <si>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</si>
  <si>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</si>
  <si>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</si>
  <si>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</si>
  <si>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</si>
  <si>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</si>
  <si>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</si>
  <si>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</si>
  <si>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</si>
  <si>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</si>
  <si>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</si>
  <si>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</si>
  <si>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</si>
  <si>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</si>
  <si>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</si>
  <si>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</si>
  <si>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</si>
  <si>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</si>
  <si>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</si>
  <si>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</si>
  <si>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</si>
  <si>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</si>
  <si>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</si>
  <si>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</si>
  <si>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</si>
  <si>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</si>
  <si>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</si>
  <si>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</si>
  <si>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</si>
  <si>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</si>
  <si>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</si>
  <si>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</si>
  <si>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</si>
  <si>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</si>
  <si>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</si>
  <si>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</si>
  <si>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</si>
  <si>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</si>
  <si>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</si>
  <si>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</si>
  <si>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</si>
  <si>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</si>
  <si>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</si>
  <si>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</si>
  <si>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</si>
  <si>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</si>
  <si>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</si>
  <si>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</si>
  <si>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</si>
  <si>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</si>
  <si>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</si>
  <si>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</si>
  <si>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</si>
  <si>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</si>
  <si>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</si>
  <si>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</si>
  <si>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</si>
  <si>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</si>
  <si>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</si>
  <si>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</si>
  <si>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</si>
  <si>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</si>
  <si>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</si>
  <si>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</si>
  <si>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</si>
  <si>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</si>
  <si>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</si>
  <si>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</si>
  <si>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</si>
  <si>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</si>
  <si>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</si>
  <si>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</si>
  <si>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</si>
  <si>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</si>
  <si>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</si>
  <si>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</si>
  <si>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</si>
  <si>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</si>
  <si>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</si>
  <si>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</si>
  <si>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</si>
  <si>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</si>
  <si>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</si>
  <si>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</si>
  <si>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</si>
  <si>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</si>
  <si>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</si>
  <si>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</si>
  <si>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</si>
  <si>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</si>
  <si>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</si>
  <si>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</si>
  <si>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</si>
  <si>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</si>
  <si>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</si>
  <si>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</si>
  <si>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</si>
  <si>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</si>
  <si>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</si>
  <si>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</si>
  <si>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</si>
  <si>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</si>
  <si>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</si>
  <si>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</si>
  <si>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</si>
  <si>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</si>
  <si>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</si>
  <si>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</si>
  <si>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</si>
  <si>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</si>
  <si>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</si>
  <si>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</si>
  <si>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</si>
  <si>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</si>
  <si>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</si>
  <si>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</si>
  <si>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</si>
  <si>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</si>
  <si>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</si>
  <si>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</si>
  <si>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</si>
  <si>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</si>
  <si>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</si>
  <si>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</si>
  <si>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</si>
  <si>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</si>
  <si>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</si>
  <si>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</si>
  <si>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</si>
  <si>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</si>
  <si>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</si>
  <si>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</si>
  <si>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</si>
  <si>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</si>
  <si>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</si>
  <si>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</si>
  <si>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</si>
  <si>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</si>
  <si>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</si>
  <si>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</si>
  <si>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</si>
  <si>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</si>
  <si>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</si>
  <si>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</si>
  <si>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</si>
  <si>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</si>
  <si>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</si>
  <si>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</si>
  <si>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</si>
  <si>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</si>
  <si>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</si>
  <si>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</si>
  <si>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</si>
  <si>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</si>
  <si>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</si>
  <si>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</si>
  <si>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</si>
  <si>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</si>
  <si>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</si>
  <si>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</si>
  <si>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</si>
  <si>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</si>
  <si>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</si>
  <si>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</si>
  <si>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</si>
  <si>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</si>
  <si>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</si>
  <si>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</si>
  <si>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</si>
  <si>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</si>
  <si>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</si>
  <si>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</si>
  <si>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</si>
  <si>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</si>
  <si>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</si>
  <si>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</si>
  <si>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</si>
  <si>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</si>
  <si>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</si>
  <si>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</si>
  <si>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</si>
  <si>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</si>
  <si>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</si>
  <si>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</si>
  <si>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</si>
  <si>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</si>
  <si>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</si>
  <si>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</si>
  <si>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</si>
  <si>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</si>
  <si>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</si>
  <si>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</si>
  <si>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</si>
  <si>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</si>
  <si>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</si>
  <si>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</si>
  <si>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</si>
  <si>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</si>
  <si>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</si>
  <si>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</si>
  <si>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</si>
  <si>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</si>
  <si>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</si>
  <si>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</si>
  <si>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</si>
  <si>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</si>
  <si>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</si>
  <si>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</si>
  <si>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</si>
  <si>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</si>
  <si>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</si>
  <si>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</si>
  <si>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</si>
  <si>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</si>
  <si>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</si>
  <si>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</si>
  <si>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</si>
  <si>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</si>
  <si>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</si>
  <si>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</si>
  <si>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</si>
  <si>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</si>
  <si>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</si>
  <si>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</si>
  <si>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</si>
  <si>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</si>
  <si>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</si>
  <si>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</si>
  <si>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</si>
  <si>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</si>
  <si>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</si>
  <si>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</si>
  <si>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</si>
  <si>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</si>
  <si>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</si>
  <si>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</si>
  <si>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</si>
  <si>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</si>
  <si>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</si>
  <si>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</si>
  <si>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</si>
  <si>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</si>
  <si>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</si>
  <si>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</si>
  <si>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</si>
  <si>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</si>
  <si>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</si>
  <si>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</si>
  <si>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</si>
  <si>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</si>
  <si>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</si>
  <si>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</si>
  <si>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</si>
  <si>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</si>
  <si>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</si>
  <si>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</si>
  <si>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</si>
  <si>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</si>
  <si>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</si>
  <si>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</si>
  <si>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</si>
  <si>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</si>
  <si>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</si>
  <si>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</si>
  <si>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</si>
  <si>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</si>
  <si>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</si>
  <si>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</si>
  <si>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</si>
  <si>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</si>
  <si>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</si>
  <si>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</si>
  <si>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</si>
  <si>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</si>
  <si>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</si>
  <si>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</si>
  <si>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</si>
  <si>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</si>
  <si>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</si>
  <si>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</si>
  <si>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</si>
  <si>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</si>
  <si>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</si>
  <si>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</si>
  <si>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</si>
  <si>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</si>
  <si>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</si>
  <si>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</si>
  <si>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</si>
  <si>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</si>
  <si>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</si>
  <si>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</si>
  <si>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</si>
  <si>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</si>
  <si>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</si>
  <si>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</si>
  <si>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</si>
  <si>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</si>
  <si>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</si>
  <si>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</si>
  <si>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</si>
  <si>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</si>
  <si>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</si>
  <si>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</si>
  <si>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</si>
  <si>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</si>
  <si>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</si>
  <si>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</si>
  <si>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</si>
  <si>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</si>
  <si>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</si>
  <si>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</si>
  <si>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</si>
  <si>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</si>
  <si>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</si>
  <si>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</si>
  <si>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</si>
  <si>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</si>
  <si>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</si>
  <si>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</si>
  <si>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</si>
  <si>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</si>
  <si>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</si>
  <si>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</si>
  <si>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</si>
  <si>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</si>
  <si>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</si>
  <si>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</si>
  <si>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</si>
  <si>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</si>
  <si>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</si>
  <si>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</si>
  <si>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</si>
  <si>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</si>
  <si>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</si>
  <si>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</si>
  <si>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</si>
  <si>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</si>
  <si>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</si>
  <si>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</si>
  <si>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</si>
  <si>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</si>
  <si>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</si>
  <si>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</si>
  <si>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</si>
  <si>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</si>
  <si>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</si>
  <si>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</si>
  <si>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</si>
  <si>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</si>
  <si>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</si>
  <si>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</si>
  <si>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</si>
  <si>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</si>
  <si>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</si>
  <si>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</si>
  <si>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</si>
  <si>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</si>
  <si>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</si>
  <si>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</si>
  <si>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</si>
  <si>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</si>
  <si>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</si>
  <si>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</si>
  <si>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</si>
  <si>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</si>
  <si>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</si>
  <si>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</si>
  <si>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</si>
  <si>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</si>
  <si>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</si>
  <si>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</si>
  <si>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</si>
  <si>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</si>
  <si>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</si>
  <si>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</si>
  <si>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</si>
  <si>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</si>
  <si>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</si>
  <si>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</si>
  <si>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</si>
  <si>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</si>
  <si>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</si>
  <si>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</si>
  <si>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</si>
  <si>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</si>
  <si>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</si>
  <si>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</si>
  <si>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</si>
  <si>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</si>
  <si>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</si>
  <si>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</si>
  <si>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</si>
  <si>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</si>
  <si>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</si>
  <si>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</si>
  <si>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</si>
  <si>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</si>
  <si>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</si>
  <si>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</si>
  <si>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</si>
  <si>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</si>
  <si>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</si>
  <si>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</si>
  <si>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</si>
  <si>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</si>
  <si>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</si>
  <si>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</si>
  <si>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</si>
  <si>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</si>
  <si>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</si>
  <si>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</si>
  <si>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</si>
  <si>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</si>
  <si>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</si>
  <si>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</si>
  <si>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</si>
  <si>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</si>
  <si>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</si>
  <si>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</si>
  <si>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</si>
  <si>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</si>
  <si>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</si>
  <si>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</si>
  <si>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</si>
  <si>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</si>
  <si>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</si>
  <si>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</si>
  <si>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</si>
  <si>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</si>
  <si>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</si>
  <si>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</si>
  <si>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</si>
  <si>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</si>
  <si>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</si>
  <si>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</si>
  <si>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</si>
  <si>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</si>
  <si>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</si>
  <si>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</si>
  <si>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</si>
  <si>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</si>
  <si>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</si>
  <si>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</si>
  <si>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</si>
  <si>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</si>
  <si>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</si>
  <si>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</si>
  <si>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</si>
  <si>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</si>
  <si>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</si>
  <si>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</si>
  <si>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</si>
  <si>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</si>
  <si>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</si>
  <si>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</si>
  <si>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</si>
  <si>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</si>
  <si>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</si>
  <si>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</si>
  <si>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</si>
  <si>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</si>
  <si>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</si>
  <si>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</si>
  <si>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</si>
  <si>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</si>
  <si>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</si>
  <si>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</si>
  <si>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</si>
  <si>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</si>
  <si>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</si>
  <si>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</si>
  <si>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</si>
  <si>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</si>
  <si>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</si>
  <si>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</si>
  <si>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</si>
  <si>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</si>
  <si>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</si>
  <si>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</si>
  <si>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</si>
  <si>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</si>
  <si>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</si>
  <si>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</si>
  <si>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</si>
  <si>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</si>
  <si>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</si>
  <si>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</si>
  <si>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</si>
  <si>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</si>
  <si>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</si>
  <si>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</si>
  <si>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</si>
  <si>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</si>
  <si>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</si>
  <si>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</si>
  <si>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</si>
  <si>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</si>
  <si>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</si>
  <si>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</si>
  <si>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</si>
  <si>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</si>
  <si>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</si>
  <si>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</si>
  <si>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</si>
  <si>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</si>
  <si>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</si>
  <si>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</si>
  <si>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</si>
  <si>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</si>
  <si>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</si>
  <si>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</si>
  <si>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</si>
  <si>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</si>
  <si>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</si>
  <si>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</si>
  <si>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</si>
  <si>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</si>
  <si>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</si>
  <si>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</si>
  <si>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</si>
  <si>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</si>
  <si>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</si>
  <si>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</si>
  <si>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</si>
  <si>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</si>
  <si>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</si>
  <si>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</si>
  <si>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</si>
  <si>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</si>
  <si>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</si>
  <si>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</si>
  <si>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</si>
  <si>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</si>
  <si>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</si>
  <si>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</si>
  <si>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</si>
  <si>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</si>
  <si>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</si>
  <si>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</si>
  <si>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</si>
  <si>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</si>
  <si>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</si>
  <si>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</si>
  <si>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</si>
  <si>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</si>
  <si>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</si>
  <si>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</si>
  <si>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</si>
  <si>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</si>
  <si>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</si>
  <si>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</si>
  <si>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</si>
  <si>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</si>
  <si>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</si>
  <si>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</si>
  <si>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</si>
  <si>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</si>
  <si>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</si>
  <si>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</si>
  <si>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</si>
  <si>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</si>
  <si>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</si>
  <si>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</si>
  <si>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</si>
  <si>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</si>
  <si>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</si>
  <si>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</si>
  <si>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</si>
  <si>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</si>
  <si>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</si>
  <si>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</si>
  <si>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</si>
  <si>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</si>
  <si>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</si>
  <si>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</si>
  <si>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</si>
  <si>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</si>
  <si>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</si>
  <si>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</si>
  <si>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</si>
  <si>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</si>
  <si>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</si>
  <si>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</si>
  <si>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</si>
  <si>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</si>
  <si>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</si>
  <si>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</si>
  <si>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</si>
  <si>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</si>
  <si>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</si>
  <si>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</si>
  <si>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</si>
  <si>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</si>
  <si>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</si>
  <si>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</si>
  <si>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</si>
  <si>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</si>
  <si>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</si>
  <si>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</si>
  <si>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</si>
  <si>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</si>
  <si>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</si>
  <si>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</si>
  <si>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</si>
  <si>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</si>
  <si>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</si>
  <si>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</si>
  <si>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</si>
  <si>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</si>
  <si>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</si>
  <si>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</si>
  <si>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</si>
  <si>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</si>
  <si>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</si>
  <si>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</si>
  <si>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</si>
  <si>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</si>
  <si>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</si>
  <si>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</si>
  <si>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</si>
  <si>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</si>
  <si>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</si>
  <si>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</si>
  <si>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</si>
  <si>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</si>
  <si>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</si>
  <si>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</si>
  <si>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</si>
  <si>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</si>
  <si>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</si>
  <si>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</si>
  <si>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</si>
  <si>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</si>
  <si>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</si>
  <si>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</si>
  <si>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</si>
  <si>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</si>
  <si>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</si>
  <si>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</si>
  <si>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</si>
  <si>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</si>
  <si>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</si>
  <si>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</si>
  <si>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</si>
  <si>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</si>
  <si>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</si>
  <si>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</si>
  <si>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0.5"/>
        <color rgb="FF000000"/>
        <rFont val="Times New Roman"/>
        <charset val="134"/>
      </rPr>
      <t>Ti</t>
    </r>
    <r>
      <rPr>
        <vertAlign val="subscript"/>
        <sz val="10.5"/>
        <color rgb="FF000000"/>
        <rFont val="Times New Roman"/>
        <charset val="134"/>
      </rPr>
      <t>78</t>
    </r>
    <r>
      <rPr>
        <sz val="10.5"/>
        <color rgb="FF000000"/>
        <rFont val="Times New Roman"/>
        <charset val="134"/>
      </rPr>
      <t>.</t>
    </r>
    <r>
      <rPr>
        <vertAlign val="subscript"/>
        <sz val="10.5"/>
        <color rgb="FF000000"/>
        <rFont val="Times New Roman"/>
        <charset val="134"/>
      </rPr>
      <t>4</t>
    </r>
    <r>
      <rPr>
        <sz val="10.5"/>
        <color rgb="FF000000"/>
        <rFont val="Times New Roman"/>
        <charset val="134"/>
      </rPr>
      <t>Fe</t>
    </r>
    <r>
      <rPr>
        <vertAlign val="subscript"/>
        <sz val="10.5"/>
        <color rgb="FF000000"/>
        <rFont val="Times New Roman"/>
        <charset val="134"/>
      </rPr>
      <t>19</t>
    </r>
    <r>
      <rPr>
        <sz val="10.5"/>
        <color rgb="FF000000"/>
        <rFont val="Times New Roman"/>
        <charset val="134"/>
      </rPr>
      <t>.</t>
    </r>
    <r>
      <rPr>
        <vertAlign val="subscript"/>
        <sz val="10.5"/>
        <color rgb="FF000000"/>
        <rFont val="Times New Roman"/>
        <charset val="134"/>
      </rPr>
      <t>6</t>
    </r>
    <r>
      <rPr>
        <sz val="10.5"/>
        <color rgb="FF000000"/>
        <rFont val="Times New Roman"/>
        <charset val="134"/>
      </rPr>
      <t>Sn</t>
    </r>
    <r>
      <rPr>
        <vertAlign val="subscript"/>
        <sz val="10.5"/>
        <color rgb="FF000000"/>
        <rFont val="Times New Roman"/>
        <charset val="134"/>
      </rPr>
      <t>1</t>
    </r>
    <r>
      <rPr>
        <sz val="10.5"/>
        <color rgb="FF000000"/>
        <rFont val="Times New Roman"/>
        <charset val="134"/>
      </rPr>
      <t>Nb</t>
    </r>
    <r>
      <rPr>
        <vertAlign val="subscript"/>
        <sz val="10.5"/>
        <color rgb="FF000000"/>
        <rFont val="Times New Roman"/>
        <charset val="134"/>
      </rPr>
      <t>1</t>
    </r>
  </si>
  <si>
    <r>
      <rPr>
        <sz val="10.5"/>
        <color rgb="FF000000"/>
        <rFont val="Times New Roman"/>
        <charset val="134"/>
      </rPr>
      <t>Ti</t>
    </r>
    <r>
      <rPr>
        <vertAlign val="subscript"/>
        <sz val="10.5"/>
        <color rgb="FF000000"/>
        <rFont val="Times New Roman"/>
        <charset val="134"/>
      </rPr>
      <t>76</t>
    </r>
    <r>
      <rPr>
        <sz val="10.5"/>
        <color rgb="FF000000"/>
        <rFont val="Times New Roman"/>
        <charset val="134"/>
      </rPr>
      <t>.</t>
    </r>
    <r>
      <rPr>
        <vertAlign val="subscript"/>
        <sz val="10.5"/>
        <color rgb="FF000000"/>
        <rFont val="Times New Roman"/>
        <charset val="134"/>
      </rPr>
      <t>8</t>
    </r>
    <r>
      <rPr>
        <sz val="10.5"/>
        <color rgb="FF000000"/>
        <rFont val="Times New Roman"/>
        <charset val="134"/>
      </rPr>
      <t>Fe</t>
    </r>
    <r>
      <rPr>
        <vertAlign val="subscript"/>
        <sz val="10.5"/>
        <color rgb="FF000000"/>
        <rFont val="Times New Roman"/>
        <charset val="134"/>
      </rPr>
      <t>19</t>
    </r>
    <r>
      <rPr>
        <sz val="10.5"/>
        <color rgb="FF000000"/>
        <rFont val="Times New Roman"/>
        <charset val="134"/>
      </rPr>
      <t>.</t>
    </r>
    <r>
      <rPr>
        <vertAlign val="subscript"/>
        <sz val="10.5"/>
        <color rgb="FF000000"/>
        <rFont val="Times New Roman"/>
        <charset val="134"/>
      </rPr>
      <t>2</t>
    </r>
    <r>
      <rPr>
        <sz val="10.5"/>
        <color rgb="FF000000"/>
        <rFont val="Times New Roman"/>
        <charset val="134"/>
      </rPr>
      <t>Sn</t>
    </r>
    <r>
      <rPr>
        <vertAlign val="subscript"/>
        <sz val="10.5"/>
        <color rgb="FF000000"/>
        <rFont val="Times New Roman"/>
        <charset val="134"/>
      </rPr>
      <t>2</t>
    </r>
    <r>
      <rPr>
        <sz val="10.5"/>
        <color rgb="FF000000"/>
        <rFont val="Times New Roman"/>
        <charset val="134"/>
      </rPr>
      <t>Nb</t>
    </r>
    <r>
      <rPr>
        <vertAlign val="subscript"/>
        <sz val="10.5"/>
        <color rgb="FF000000"/>
        <rFont val="Times New Roman"/>
        <charset val="134"/>
      </rPr>
      <t>2</t>
    </r>
  </si>
  <si>
    <r>
      <rPr>
        <sz val="10.5"/>
        <color rgb="FF000000"/>
        <rFont val="Times New Roman"/>
        <charset val="134"/>
      </rPr>
      <t>Ti</t>
    </r>
    <r>
      <rPr>
        <vertAlign val="subscript"/>
        <sz val="10.5"/>
        <color rgb="FF000000"/>
        <rFont val="Times New Roman"/>
        <charset val="134"/>
      </rPr>
      <t>75</t>
    </r>
    <r>
      <rPr>
        <sz val="10.5"/>
        <color rgb="FF000000"/>
        <rFont val="Times New Roman"/>
        <charset val="134"/>
      </rPr>
      <t>.</t>
    </r>
    <r>
      <rPr>
        <vertAlign val="subscript"/>
        <sz val="10.5"/>
        <color rgb="FF000000"/>
        <rFont val="Times New Roman"/>
        <charset val="134"/>
      </rPr>
      <t>2</t>
    </r>
    <r>
      <rPr>
        <sz val="10.5"/>
        <color rgb="FF000000"/>
        <rFont val="Times New Roman"/>
        <charset val="134"/>
      </rPr>
      <t>Fe</t>
    </r>
    <r>
      <rPr>
        <vertAlign val="subscript"/>
        <sz val="10.5"/>
        <color rgb="FF000000"/>
        <rFont val="Times New Roman"/>
        <charset val="134"/>
      </rPr>
      <t>18</t>
    </r>
    <r>
      <rPr>
        <sz val="10.5"/>
        <color rgb="FF000000"/>
        <rFont val="Times New Roman"/>
        <charset val="134"/>
      </rPr>
      <t>.</t>
    </r>
    <r>
      <rPr>
        <vertAlign val="subscript"/>
        <sz val="10.5"/>
        <color rgb="FF000000"/>
        <rFont val="Times New Roman"/>
        <charset val="134"/>
      </rPr>
      <t>8</t>
    </r>
    <r>
      <rPr>
        <sz val="10.5"/>
        <color rgb="FF000000"/>
        <rFont val="Times New Roman"/>
        <charset val="134"/>
      </rPr>
      <t>Sn</t>
    </r>
    <r>
      <rPr>
        <vertAlign val="subscript"/>
        <sz val="10.5"/>
        <color rgb="FF000000"/>
        <rFont val="Times New Roman"/>
        <charset val="134"/>
      </rPr>
      <t>3</t>
    </r>
    <r>
      <rPr>
        <sz val="10.5"/>
        <color rgb="FF000000"/>
        <rFont val="Times New Roman"/>
        <charset val="134"/>
      </rPr>
      <t>Nb</t>
    </r>
    <r>
      <rPr>
        <vertAlign val="subscript"/>
        <sz val="10.5"/>
        <color rgb="FF000000"/>
        <rFont val="Times New Roman"/>
        <charset val="134"/>
      </rPr>
      <t>3</t>
    </r>
  </si>
  <si>
    <r>
      <rPr>
        <sz val="10.5"/>
        <color rgb="FF000000"/>
        <rFont val="Times New Roman"/>
        <charset val="134"/>
      </rPr>
      <t>Ti</t>
    </r>
    <r>
      <rPr>
        <vertAlign val="subscript"/>
        <sz val="10.5"/>
        <color rgb="FF000000"/>
        <rFont val="Times New Roman"/>
        <charset val="134"/>
      </rPr>
      <t>73</t>
    </r>
    <r>
      <rPr>
        <sz val="10.5"/>
        <color rgb="FF000000"/>
        <rFont val="Times New Roman"/>
        <charset val="134"/>
      </rPr>
      <t>.</t>
    </r>
    <r>
      <rPr>
        <vertAlign val="subscript"/>
        <sz val="10.5"/>
        <color rgb="FF000000"/>
        <rFont val="Times New Roman"/>
        <charset val="134"/>
      </rPr>
      <t>6</t>
    </r>
    <r>
      <rPr>
        <sz val="10.5"/>
        <color rgb="FF000000"/>
        <rFont val="Times New Roman"/>
        <charset val="134"/>
      </rPr>
      <t>Fe</t>
    </r>
    <r>
      <rPr>
        <vertAlign val="subscript"/>
        <sz val="10.5"/>
        <color rgb="FF000000"/>
        <rFont val="Times New Roman"/>
        <charset val="134"/>
      </rPr>
      <t>18</t>
    </r>
    <r>
      <rPr>
        <sz val="10.5"/>
        <color rgb="FF000000"/>
        <rFont val="Times New Roman"/>
        <charset val="134"/>
      </rPr>
      <t>.</t>
    </r>
    <r>
      <rPr>
        <vertAlign val="subscript"/>
        <sz val="10.5"/>
        <color rgb="FF000000"/>
        <rFont val="Times New Roman"/>
        <charset val="134"/>
      </rPr>
      <t>4</t>
    </r>
    <r>
      <rPr>
        <sz val="10.5"/>
        <color rgb="FF000000"/>
        <rFont val="Times New Roman"/>
        <charset val="134"/>
      </rPr>
      <t>Sn</t>
    </r>
    <r>
      <rPr>
        <vertAlign val="subscript"/>
        <sz val="10.5"/>
        <color rgb="FF000000"/>
        <rFont val="Times New Roman"/>
        <charset val="134"/>
      </rPr>
      <t>4</t>
    </r>
    <r>
      <rPr>
        <sz val="10.5"/>
        <color rgb="FF000000"/>
        <rFont val="Times New Roman"/>
        <charset val="134"/>
      </rPr>
      <t>Nb</t>
    </r>
    <r>
      <rPr>
        <vertAlign val="subscript"/>
        <sz val="10.5"/>
        <color rgb="FF000000"/>
        <rFont val="Times New Roman"/>
        <charset val="134"/>
      </rPr>
      <t>4</t>
    </r>
  </si>
  <si>
    <r>
      <rPr>
        <sz val="10.5"/>
        <color rgb="FF000000"/>
        <rFont val="Times New Roman"/>
        <charset val="134"/>
      </rPr>
      <t>Ti</t>
    </r>
    <r>
      <rPr>
        <vertAlign val="subscript"/>
        <sz val="10.5"/>
        <color rgb="FF000000"/>
        <rFont val="Times New Roman"/>
        <charset val="134"/>
      </rPr>
      <t>75</t>
    </r>
    <r>
      <rPr>
        <sz val="10.5"/>
        <color rgb="FF000000"/>
        <rFont val="Times New Roman"/>
        <charset val="134"/>
      </rPr>
      <t>Fe</t>
    </r>
    <r>
      <rPr>
        <vertAlign val="subscript"/>
        <sz val="10.5"/>
        <color rgb="FF000000"/>
        <rFont val="Times New Roman"/>
        <charset val="134"/>
      </rPr>
      <t>19</t>
    </r>
    <r>
      <rPr>
        <sz val="10.5"/>
        <color rgb="FF000000"/>
        <rFont val="Times New Roman"/>
        <charset val="134"/>
      </rPr>
      <t>Sn</t>
    </r>
    <r>
      <rPr>
        <vertAlign val="subscript"/>
        <sz val="10.5"/>
        <color rgb="FF000000"/>
        <rFont val="Times New Roman"/>
        <charset val="134"/>
      </rPr>
      <t>5</t>
    </r>
    <r>
      <rPr>
        <sz val="10.5"/>
        <color rgb="FF000000"/>
        <rFont val="Times New Roman"/>
        <charset val="134"/>
      </rPr>
      <t>Nb</t>
    </r>
    <r>
      <rPr>
        <vertAlign val="subscript"/>
        <sz val="10.5"/>
        <color rgb="FF000000"/>
        <rFont val="Times New Roman"/>
        <charset val="134"/>
      </rPr>
      <t>1</t>
    </r>
  </si>
  <si>
    <r>
      <rPr>
        <sz val="10.5"/>
        <color rgb="FF000000"/>
        <rFont val="Times New Roman"/>
        <charset val="134"/>
      </rPr>
      <t>Ti</t>
    </r>
    <r>
      <rPr>
        <vertAlign val="subscript"/>
        <sz val="10.5"/>
        <color rgb="FF000000"/>
        <rFont val="Times New Roman"/>
        <charset val="134"/>
      </rPr>
      <t>75</t>
    </r>
    <r>
      <rPr>
        <sz val="10.5"/>
        <color rgb="FF000000"/>
        <rFont val="Times New Roman"/>
        <charset val="134"/>
      </rPr>
      <t>Fe</t>
    </r>
    <r>
      <rPr>
        <vertAlign val="subscript"/>
        <sz val="10.5"/>
        <color rgb="FF000000"/>
        <rFont val="Times New Roman"/>
        <charset val="134"/>
      </rPr>
      <t>17</t>
    </r>
    <r>
      <rPr>
        <sz val="10.5"/>
        <color rgb="FF000000"/>
        <rFont val="Times New Roman"/>
        <charset val="134"/>
      </rPr>
      <t>Sn</t>
    </r>
    <r>
      <rPr>
        <vertAlign val="subscript"/>
        <sz val="10.5"/>
        <color rgb="FF000000"/>
        <rFont val="Times New Roman"/>
        <charset val="134"/>
      </rPr>
      <t>5</t>
    </r>
    <r>
      <rPr>
        <sz val="10.5"/>
        <color rgb="FF000000"/>
        <rFont val="Times New Roman"/>
        <charset val="134"/>
      </rPr>
      <t>Nb</t>
    </r>
    <r>
      <rPr>
        <vertAlign val="subscript"/>
        <sz val="10.5"/>
        <color rgb="FF000000"/>
        <rFont val="Times New Roman"/>
        <charset val="134"/>
      </rPr>
      <t>3</t>
    </r>
  </si>
  <si>
    <r>
      <rPr>
        <sz val="10.5"/>
        <color rgb="FF000000"/>
        <rFont val="Times New Roman"/>
        <charset val="134"/>
      </rPr>
      <t>Ti</t>
    </r>
    <r>
      <rPr>
        <vertAlign val="subscript"/>
        <sz val="10.5"/>
        <color rgb="FF000000"/>
        <rFont val="Times New Roman"/>
        <charset val="134"/>
      </rPr>
      <t>75</t>
    </r>
    <r>
      <rPr>
        <sz val="10.5"/>
        <color rgb="FF000000"/>
        <rFont val="Times New Roman"/>
        <charset val="134"/>
      </rPr>
      <t>Fe</t>
    </r>
    <r>
      <rPr>
        <vertAlign val="subscript"/>
        <sz val="10.5"/>
        <color rgb="FF000000"/>
        <rFont val="Times New Roman"/>
        <charset val="134"/>
      </rPr>
      <t>15</t>
    </r>
    <r>
      <rPr>
        <sz val="10.5"/>
        <color rgb="FF000000"/>
        <rFont val="Times New Roman"/>
        <charset val="134"/>
      </rPr>
      <t>Sn</t>
    </r>
    <r>
      <rPr>
        <vertAlign val="subscript"/>
        <sz val="10.5"/>
        <color rgb="FF000000"/>
        <rFont val="Times New Roman"/>
        <charset val="134"/>
      </rPr>
      <t>5</t>
    </r>
    <r>
      <rPr>
        <sz val="10.5"/>
        <color rgb="FF000000"/>
        <rFont val="Times New Roman"/>
        <charset val="134"/>
      </rPr>
      <t>Nb</t>
    </r>
    <r>
      <rPr>
        <vertAlign val="subscript"/>
        <sz val="10.5"/>
        <color rgb="FF000000"/>
        <rFont val="Times New Roman"/>
        <charset val="134"/>
      </rPr>
      <t>5</t>
    </r>
  </si>
  <si>
    <r>
      <rPr>
        <sz val="10.5"/>
        <color rgb="FF000000"/>
        <rFont val="Times New Roman"/>
        <charset val="134"/>
      </rPr>
      <t>Ti</t>
    </r>
    <r>
      <rPr>
        <vertAlign val="subscript"/>
        <sz val="10.5"/>
        <color rgb="FF000000"/>
        <rFont val="Times New Roman"/>
        <charset val="134"/>
      </rPr>
      <t>79</t>
    </r>
    <r>
      <rPr>
        <sz val="10.5"/>
        <color rgb="FF000000"/>
        <rFont val="Times New Roman"/>
        <charset val="134"/>
      </rPr>
      <t>Fe</t>
    </r>
    <r>
      <rPr>
        <vertAlign val="subscript"/>
        <sz val="10.5"/>
        <color rgb="FF000000"/>
        <rFont val="Times New Roman"/>
        <charset val="134"/>
      </rPr>
      <t>20</t>
    </r>
    <r>
      <rPr>
        <sz val="10.5"/>
        <color rgb="FF000000"/>
        <rFont val="Times New Roman"/>
        <charset val="134"/>
      </rPr>
      <t>Nb</t>
    </r>
    <r>
      <rPr>
        <vertAlign val="subscript"/>
        <sz val="10.5"/>
        <color rgb="FF000000"/>
        <rFont val="Times New Roman"/>
        <charset val="134"/>
      </rPr>
      <t>1</t>
    </r>
  </si>
  <si>
    <r>
      <rPr>
        <sz val="10.5"/>
        <color rgb="FF000000"/>
        <rFont val="Times New Roman"/>
        <charset val="134"/>
      </rPr>
      <t>Ti</t>
    </r>
    <r>
      <rPr>
        <vertAlign val="subscript"/>
        <sz val="10.5"/>
        <color rgb="FF000000"/>
        <rFont val="Times New Roman"/>
        <charset val="134"/>
      </rPr>
      <t>77</t>
    </r>
    <r>
      <rPr>
        <sz val="10.5"/>
        <color rgb="FF000000"/>
        <rFont val="Times New Roman"/>
        <charset val="134"/>
      </rPr>
      <t>Fe</t>
    </r>
    <r>
      <rPr>
        <vertAlign val="subscript"/>
        <sz val="10.5"/>
        <color rgb="FF000000"/>
        <rFont val="Times New Roman"/>
        <charset val="134"/>
      </rPr>
      <t>20</t>
    </r>
    <r>
      <rPr>
        <sz val="10.5"/>
        <color rgb="FF000000"/>
        <rFont val="Times New Roman"/>
        <charset val="134"/>
      </rPr>
      <t>Nb</t>
    </r>
    <r>
      <rPr>
        <vertAlign val="subscript"/>
        <sz val="10.5"/>
        <color rgb="FF000000"/>
        <rFont val="Times New Roman"/>
        <charset val="134"/>
      </rPr>
      <t>3</t>
    </r>
  </si>
  <si>
    <r>
      <rPr>
        <sz val="10.5"/>
        <color rgb="FF000000"/>
        <rFont val="Times New Roman"/>
        <charset val="134"/>
      </rPr>
      <t>Ti</t>
    </r>
    <r>
      <rPr>
        <vertAlign val="subscript"/>
        <sz val="10.5"/>
        <color rgb="FF000000"/>
        <rFont val="Times New Roman"/>
        <charset val="134"/>
      </rPr>
      <t>75</t>
    </r>
    <r>
      <rPr>
        <sz val="10.5"/>
        <color rgb="FF000000"/>
        <rFont val="Times New Roman"/>
        <charset val="134"/>
      </rPr>
      <t>Fe</t>
    </r>
    <r>
      <rPr>
        <vertAlign val="subscript"/>
        <sz val="10.5"/>
        <color rgb="FF000000"/>
        <rFont val="Times New Roman"/>
        <charset val="134"/>
      </rPr>
      <t>20</t>
    </r>
    <r>
      <rPr>
        <sz val="10.5"/>
        <color rgb="FF000000"/>
        <rFont val="Times New Roman"/>
        <charset val="134"/>
      </rPr>
      <t>Nb</t>
    </r>
    <r>
      <rPr>
        <vertAlign val="subscript"/>
        <sz val="10.5"/>
        <color rgb="FF000000"/>
        <rFont val="Times New Roman"/>
        <charset val="134"/>
      </rPr>
      <t>5</t>
    </r>
  </si>
  <si>
    <r>
      <rPr>
        <sz val="10.5"/>
        <color rgb="FF000000"/>
        <rFont val="Times New Roman"/>
        <charset val="134"/>
      </rPr>
      <t>Ti</t>
    </r>
    <r>
      <rPr>
        <vertAlign val="subscript"/>
        <sz val="10.5"/>
        <color rgb="FF000000"/>
        <rFont val="Times New Roman"/>
        <charset val="134"/>
      </rPr>
      <t>75</t>
    </r>
    <r>
      <rPr>
        <sz val="10.5"/>
        <color rgb="FF000000"/>
        <rFont val="Times New Roman"/>
        <charset val="134"/>
      </rPr>
      <t>Fe</t>
    </r>
    <r>
      <rPr>
        <vertAlign val="subscript"/>
        <sz val="10.5"/>
        <color rgb="FF000000"/>
        <rFont val="Times New Roman"/>
        <charset val="134"/>
      </rPr>
      <t>19</t>
    </r>
    <r>
      <rPr>
        <sz val="10.5"/>
        <color rgb="FF000000"/>
        <rFont val="Times New Roman"/>
        <charset val="134"/>
      </rPr>
      <t>Sn</t>
    </r>
    <r>
      <rPr>
        <vertAlign val="subscript"/>
        <sz val="10.5"/>
        <color rgb="FF000000"/>
        <rFont val="Times New Roman"/>
        <charset val="134"/>
      </rPr>
      <t>5</t>
    </r>
    <r>
      <rPr>
        <sz val="10.5"/>
        <color rgb="FF000000"/>
        <rFont val="Times New Roman"/>
        <charset val="134"/>
      </rPr>
      <t>Zr</t>
    </r>
    <r>
      <rPr>
        <vertAlign val="subscript"/>
        <sz val="10.5"/>
        <color rgb="FF000000"/>
        <rFont val="Times New Roman"/>
        <charset val="134"/>
      </rPr>
      <t>1</t>
    </r>
  </si>
  <si>
    <r>
      <rPr>
        <sz val="10.5"/>
        <color rgb="FF000000"/>
        <rFont val="Times New Roman"/>
        <charset val="134"/>
      </rPr>
      <t>Ti</t>
    </r>
    <r>
      <rPr>
        <vertAlign val="subscript"/>
        <sz val="10.5"/>
        <color rgb="FF000000"/>
        <rFont val="Times New Roman"/>
        <charset val="134"/>
      </rPr>
      <t>75</t>
    </r>
    <r>
      <rPr>
        <sz val="10.5"/>
        <color rgb="FF000000"/>
        <rFont val="Times New Roman"/>
        <charset val="134"/>
      </rPr>
      <t>Fe</t>
    </r>
    <r>
      <rPr>
        <vertAlign val="subscript"/>
        <sz val="10.5"/>
        <color rgb="FF000000"/>
        <rFont val="Times New Roman"/>
        <charset val="134"/>
      </rPr>
      <t>17</t>
    </r>
    <r>
      <rPr>
        <sz val="10.5"/>
        <color rgb="FF000000"/>
        <rFont val="Times New Roman"/>
        <charset val="134"/>
      </rPr>
      <t>Sn</t>
    </r>
    <r>
      <rPr>
        <vertAlign val="subscript"/>
        <sz val="10.5"/>
        <color rgb="FF000000"/>
        <rFont val="Times New Roman"/>
        <charset val="134"/>
      </rPr>
      <t>5</t>
    </r>
    <r>
      <rPr>
        <sz val="10.5"/>
        <color rgb="FF000000"/>
        <rFont val="Times New Roman"/>
        <charset val="134"/>
      </rPr>
      <t>Zr</t>
    </r>
    <r>
      <rPr>
        <vertAlign val="subscript"/>
        <sz val="10.5"/>
        <color rgb="FF000000"/>
        <rFont val="Times New Roman"/>
        <charset val="134"/>
      </rPr>
      <t>3</t>
    </r>
  </si>
  <si>
    <r>
      <rPr>
        <sz val="10.5"/>
        <color rgb="FF000000"/>
        <rFont val="Times New Roman"/>
        <charset val="134"/>
      </rPr>
      <t>Ti</t>
    </r>
    <r>
      <rPr>
        <vertAlign val="subscript"/>
        <sz val="10.5"/>
        <color rgb="FF000000"/>
        <rFont val="Times New Roman"/>
        <charset val="134"/>
      </rPr>
      <t>75</t>
    </r>
    <r>
      <rPr>
        <sz val="10.5"/>
        <color rgb="FF000000"/>
        <rFont val="Times New Roman"/>
        <charset val="134"/>
      </rPr>
      <t>Fe</t>
    </r>
    <r>
      <rPr>
        <vertAlign val="subscript"/>
        <sz val="10.5"/>
        <color rgb="FF000000"/>
        <rFont val="Times New Roman"/>
        <charset val="134"/>
      </rPr>
      <t>15</t>
    </r>
    <r>
      <rPr>
        <sz val="10.5"/>
        <color rgb="FF000000"/>
        <rFont val="Times New Roman"/>
        <charset val="134"/>
      </rPr>
      <t>Sn</t>
    </r>
    <r>
      <rPr>
        <vertAlign val="subscript"/>
        <sz val="10.5"/>
        <color rgb="FF000000"/>
        <rFont val="Times New Roman"/>
        <charset val="134"/>
      </rPr>
      <t>5</t>
    </r>
    <r>
      <rPr>
        <sz val="10.5"/>
        <color rgb="FF000000"/>
        <rFont val="Times New Roman"/>
        <charset val="134"/>
      </rPr>
      <t>Zr</t>
    </r>
    <r>
      <rPr>
        <vertAlign val="subscript"/>
        <sz val="10.5"/>
        <color rgb="FF000000"/>
        <rFont val="Times New Roman"/>
        <charset val="134"/>
      </rPr>
      <t>5</t>
    </r>
  </si>
  <si>
    <r>
      <rPr>
        <sz val="10.5"/>
        <color rgb="FF000000"/>
        <rFont val="Times New Roman"/>
        <charset val="134"/>
      </rPr>
      <t>Ti</t>
    </r>
    <r>
      <rPr>
        <vertAlign val="subscript"/>
        <sz val="10.5"/>
        <color rgb="FF000000"/>
        <rFont val="Times New Roman"/>
        <charset val="134"/>
      </rPr>
      <t>30</t>
    </r>
    <r>
      <rPr>
        <sz val="10.5"/>
        <color rgb="FF000000"/>
        <rFont val="Times New Roman"/>
        <charset val="134"/>
      </rPr>
      <t>Co</t>
    </r>
    <r>
      <rPr>
        <vertAlign val="subscript"/>
        <sz val="10.5"/>
        <color rgb="FF000000"/>
        <rFont val="Times New Roman"/>
        <charset val="134"/>
      </rPr>
      <t>15</t>
    </r>
    <r>
      <rPr>
        <sz val="10.5"/>
        <color rgb="FF000000"/>
        <rFont val="Times New Roman"/>
        <charset val="134"/>
      </rPr>
      <t>Ni</t>
    </r>
    <r>
      <rPr>
        <vertAlign val="subscript"/>
        <sz val="10.5"/>
        <color rgb="FF000000"/>
        <rFont val="Times New Roman"/>
        <charset val="134"/>
      </rPr>
      <t>33</t>
    </r>
    <r>
      <rPr>
        <sz val="10.5"/>
        <color rgb="FF000000"/>
        <rFont val="Times New Roman"/>
        <charset val="134"/>
      </rPr>
      <t>Nb</t>
    </r>
    <r>
      <rPr>
        <vertAlign val="subscript"/>
        <sz val="10.5"/>
        <color rgb="FF000000"/>
        <rFont val="Times New Roman"/>
        <charset val="134"/>
      </rPr>
      <t>22</t>
    </r>
  </si>
  <si>
    <r>
      <rPr>
        <sz val="10.5"/>
        <color rgb="FF000000"/>
        <rFont val="Times New Roman"/>
        <charset val="134"/>
      </rPr>
      <t>Ti</t>
    </r>
    <r>
      <rPr>
        <vertAlign val="subscript"/>
        <sz val="10.5"/>
        <color rgb="FF000000"/>
        <rFont val="Times New Roman"/>
        <charset val="134"/>
      </rPr>
      <t>32</t>
    </r>
    <r>
      <rPr>
        <sz val="10.5"/>
        <color rgb="FF000000"/>
        <rFont val="Times New Roman"/>
        <charset val="134"/>
      </rPr>
      <t>Co</t>
    </r>
    <r>
      <rPr>
        <vertAlign val="subscript"/>
        <sz val="10.5"/>
        <color rgb="FF000000"/>
        <rFont val="Times New Roman"/>
        <charset val="134"/>
      </rPr>
      <t>16</t>
    </r>
    <r>
      <rPr>
        <sz val="10.5"/>
        <color rgb="FF000000"/>
        <rFont val="Times New Roman"/>
        <charset val="134"/>
      </rPr>
      <t>Ni</t>
    </r>
    <r>
      <rPr>
        <vertAlign val="subscript"/>
        <sz val="10.5"/>
        <color rgb="FF000000"/>
        <rFont val="Times New Roman"/>
        <charset val="134"/>
      </rPr>
      <t>31</t>
    </r>
    <r>
      <rPr>
        <sz val="10.5"/>
        <color rgb="FF000000"/>
        <rFont val="Times New Roman"/>
        <charset val="134"/>
      </rPr>
      <t>.</t>
    </r>
    <r>
      <rPr>
        <vertAlign val="subscript"/>
        <sz val="10.5"/>
        <color rgb="FF000000"/>
        <rFont val="Times New Roman"/>
        <charset val="134"/>
      </rPr>
      <t>2</t>
    </r>
    <r>
      <rPr>
        <sz val="10.5"/>
        <color rgb="FF000000"/>
        <rFont val="Times New Roman"/>
        <charset val="134"/>
      </rPr>
      <t>Nb</t>
    </r>
    <r>
      <rPr>
        <vertAlign val="subscript"/>
        <sz val="10.5"/>
        <color rgb="FF000000"/>
        <rFont val="Times New Roman"/>
        <charset val="134"/>
      </rPr>
      <t>20</t>
    </r>
    <r>
      <rPr>
        <sz val="10.5"/>
        <color rgb="FF000000"/>
        <rFont val="Times New Roman"/>
        <charset val="134"/>
      </rPr>
      <t>.</t>
    </r>
    <r>
      <rPr>
        <vertAlign val="subscript"/>
        <sz val="10.5"/>
        <color rgb="FF000000"/>
        <rFont val="Times New Roman"/>
        <charset val="134"/>
      </rPr>
      <t>8</t>
    </r>
  </si>
  <si>
    <r>
      <rPr>
        <sz val="10.5"/>
        <color rgb="FF000000"/>
        <rFont val="Times New Roman"/>
        <charset val="134"/>
      </rPr>
      <t>Ti</t>
    </r>
    <r>
      <rPr>
        <vertAlign val="subscript"/>
        <sz val="10.5"/>
        <color rgb="FF000000"/>
        <rFont val="Times New Roman"/>
        <charset val="134"/>
      </rPr>
      <t>34</t>
    </r>
    <r>
      <rPr>
        <sz val="10.5"/>
        <color rgb="FF000000"/>
        <rFont val="Times New Roman"/>
        <charset val="134"/>
      </rPr>
      <t>Co</t>
    </r>
    <r>
      <rPr>
        <vertAlign val="subscript"/>
        <sz val="10.5"/>
        <color rgb="FF000000"/>
        <rFont val="Times New Roman"/>
        <charset val="134"/>
      </rPr>
      <t>17</t>
    </r>
    <r>
      <rPr>
        <sz val="10.5"/>
        <color rgb="FF000000"/>
        <rFont val="Times New Roman"/>
        <charset val="134"/>
      </rPr>
      <t>Ni</t>
    </r>
    <r>
      <rPr>
        <vertAlign val="subscript"/>
        <sz val="10.5"/>
        <color rgb="FF000000"/>
        <rFont val="Times New Roman"/>
        <charset val="134"/>
      </rPr>
      <t>29</t>
    </r>
    <r>
      <rPr>
        <sz val="10.5"/>
        <color rgb="FF000000"/>
        <rFont val="Times New Roman"/>
        <charset val="134"/>
      </rPr>
      <t>.</t>
    </r>
    <r>
      <rPr>
        <vertAlign val="subscript"/>
        <sz val="10.5"/>
        <color rgb="FF000000"/>
        <rFont val="Times New Roman"/>
        <charset val="134"/>
      </rPr>
      <t>4</t>
    </r>
    <r>
      <rPr>
        <sz val="10.5"/>
        <color rgb="FF000000"/>
        <rFont val="Times New Roman"/>
        <charset val="134"/>
      </rPr>
      <t>Nb</t>
    </r>
    <r>
      <rPr>
        <vertAlign val="subscript"/>
        <sz val="10.5"/>
        <color rgb="FF000000"/>
        <rFont val="Times New Roman"/>
        <charset val="134"/>
      </rPr>
      <t>19</t>
    </r>
    <r>
      <rPr>
        <sz val="10.5"/>
        <color rgb="FF000000"/>
        <rFont val="Times New Roman"/>
        <charset val="134"/>
      </rPr>
      <t>.</t>
    </r>
    <r>
      <rPr>
        <vertAlign val="subscript"/>
        <sz val="10.5"/>
        <color rgb="FF000000"/>
        <rFont val="Times New Roman"/>
        <charset val="134"/>
      </rPr>
      <t>6</t>
    </r>
  </si>
  <si>
    <r>
      <rPr>
        <sz val="10.5"/>
        <color rgb="FF000000"/>
        <rFont val="Times New Roman"/>
        <charset val="134"/>
      </rPr>
      <t>Ti</t>
    </r>
    <r>
      <rPr>
        <vertAlign val="subscript"/>
        <sz val="10.5"/>
        <color rgb="FF000000"/>
        <rFont val="Times New Roman"/>
        <charset val="134"/>
      </rPr>
      <t>28</t>
    </r>
    <r>
      <rPr>
        <sz val="10.5"/>
        <color rgb="FF000000"/>
        <rFont val="Times New Roman"/>
        <charset val="134"/>
      </rPr>
      <t>Cu</t>
    </r>
    <r>
      <rPr>
        <vertAlign val="subscript"/>
        <sz val="10.5"/>
        <color rgb="FF000000"/>
        <rFont val="Times New Roman"/>
        <charset val="134"/>
      </rPr>
      <t>14</t>
    </r>
    <r>
      <rPr>
        <sz val="10.5"/>
        <color rgb="FF000000"/>
        <rFont val="Times New Roman"/>
        <charset val="134"/>
      </rPr>
      <t>Co</t>
    </r>
    <r>
      <rPr>
        <vertAlign val="subscript"/>
        <sz val="10.5"/>
        <color rgb="FF000000"/>
        <rFont val="Times New Roman"/>
        <charset val="134"/>
      </rPr>
      <t>37</t>
    </r>
    <r>
      <rPr>
        <sz val="10.5"/>
        <color rgb="FF000000"/>
        <rFont val="Times New Roman"/>
        <charset val="134"/>
      </rPr>
      <t>.</t>
    </r>
    <r>
      <rPr>
        <vertAlign val="subscript"/>
        <sz val="10.5"/>
        <color rgb="FF000000"/>
        <rFont val="Times New Roman"/>
        <charset val="134"/>
      </rPr>
      <t>12</t>
    </r>
    <r>
      <rPr>
        <sz val="10.5"/>
        <color rgb="FF000000"/>
        <rFont val="Times New Roman"/>
        <charset val="134"/>
      </rPr>
      <t>Zr</t>
    </r>
    <r>
      <rPr>
        <vertAlign val="subscript"/>
        <sz val="10.5"/>
        <color rgb="FF000000"/>
        <rFont val="Times New Roman"/>
        <charset val="134"/>
      </rPr>
      <t>20</t>
    </r>
    <r>
      <rPr>
        <sz val="10.5"/>
        <color rgb="FF000000"/>
        <rFont val="Times New Roman"/>
        <charset val="134"/>
      </rPr>
      <t>.</t>
    </r>
    <r>
      <rPr>
        <vertAlign val="subscript"/>
        <sz val="10.5"/>
        <color rgb="FF000000"/>
        <rFont val="Times New Roman"/>
        <charset val="134"/>
      </rPr>
      <t>88</t>
    </r>
  </si>
  <si>
    <r>
      <rPr>
        <sz val="10.5"/>
        <color rgb="FF000000"/>
        <rFont val="Times New Roman"/>
        <charset val="134"/>
      </rPr>
      <t>Ti</t>
    </r>
    <r>
      <rPr>
        <vertAlign val="subscript"/>
        <sz val="10.5"/>
        <color rgb="FF000000"/>
        <rFont val="Times New Roman"/>
        <charset val="134"/>
      </rPr>
      <t>30</t>
    </r>
    <r>
      <rPr>
        <sz val="10.5"/>
        <color rgb="FF000000"/>
        <rFont val="Times New Roman"/>
        <charset val="134"/>
      </rPr>
      <t>Cu</t>
    </r>
    <r>
      <rPr>
        <vertAlign val="subscript"/>
        <sz val="10.5"/>
        <color rgb="FF000000"/>
        <rFont val="Times New Roman"/>
        <charset val="134"/>
      </rPr>
      <t>15</t>
    </r>
    <r>
      <rPr>
        <sz val="10.5"/>
        <color rgb="FF000000"/>
        <rFont val="Times New Roman"/>
        <charset val="134"/>
      </rPr>
      <t>Co</t>
    </r>
    <r>
      <rPr>
        <vertAlign val="subscript"/>
        <sz val="10.5"/>
        <color rgb="FF000000"/>
        <rFont val="Times New Roman"/>
        <charset val="134"/>
      </rPr>
      <t>35</t>
    </r>
    <r>
      <rPr>
        <sz val="10.5"/>
        <color rgb="FF000000"/>
        <rFont val="Times New Roman"/>
        <charset val="134"/>
      </rPr>
      <t>.</t>
    </r>
    <r>
      <rPr>
        <vertAlign val="subscript"/>
        <sz val="10.5"/>
        <color rgb="FF000000"/>
        <rFont val="Times New Roman"/>
        <charset val="134"/>
      </rPr>
      <t>2</t>
    </r>
    <r>
      <rPr>
        <sz val="10.5"/>
        <color rgb="FF000000"/>
        <rFont val="Times New Roman"/>
        <charset val="134"/>
      </rPr>
      <t>Zr</t>
    </r>
    <r>
      <rPr>
        <vertAlign val="subscript"/>
        <sz val="10.5"/>
        <color rgb="FF000000"/>
        <rFont val="Times New Roman"/>
        <charset val="134"/>
      </rPr>
      <t>19</t>
    </r>
    <r>
      <rPr>
        <sz val="10.5"/>
        <color rgb="FF000000"/>
        <rFont val="Times New Roman"/>
        <charset val="134"/>
      </rPr>
      <t>.</t>
    </r>
    <r>
      <rPr>
        <vertAlign val="subscript"/>
        <sz val="10.5"/>
        <color rgb="FF000000"/>
        <rFont val="Times New Roman"/>
        <charset val="134"/>
      </rPr>
      <t>8</t>
    </r>
  </si>
  <si>
    <r>
      <rPr>
        <sz val="10.5"/>
        <color rgb="FF000000"/>
        <rFont val="Times New Roman"/>
        <charset val="134"/>
      </rPr>
      <t>Ti</t>
    </r>
    <r>
      <rPr>
        <vertAlign val="subscript"/>
        <sz val="10.5"/>
        <color rgb="FF000000"/>
        <rFont val="Times New Roman"/>
        <charset val="134"/>
      </rPr>
      <t>32</t>
    </r>
    <r>
      <rPr>
        <sz val="10.5"/>
        <color rgb="FF000000"/>
        <rFont val="Times New Roman"/>
        <charset val="134"/>
      </rPr>
      <t>Cu</t>
    </r>
    <r>
      <rPr>
        <vertAlign val="subscript"/>
        <sz val="10.5"/>
        <color rgb="FF000000"/>
        <rFont val="Times New Roman"/>
        <charset val="134"/>
      </rPr>
      <t>16</t>
    </r>
    <r>
      <rPr>
        <sz val="10.5"/>
        <color rgb="FF000000"/>
        <rFont val="Times New Roman"/>
        <charset val="134"/>
      </rPr>
      <t>Co</t>
    </r>
    <r>
      <rPr>
        <vertAlign val="subscript"/>
        <sz val="10.5"/>
        <color rgb="FF000000"/>
        <rFont val="Times New Roman"/>
        <charset val="134"/>
      </rPr>
      <t>33</t>
    </r>
    <r>
      <rPr>
        <sz val="10.5"/>
        <color rgb="FF000000"/>
        <rFont val="Times New Roman"/>
        <charset val="134"/>
      </rPr>
      <t>.</t>
    </r>
    <r>
      <rPr>
        <vertAlign val="subscript"/>
        <sz val="10.5"/>
        <color rgb="FF000000"/>
        <rFont val="Times New Roman"/>
        <charset val="134"/>
      </rPr>
      <t>28</t>
    </r>
    <r>
      <rPr>
        <sz val="10.5"/>
        <color rgb="FF000000"/>
        <rFont val="Times New Roman"/>
        <charset val="134"/>
      </rPr>
      <t>Zr</t>
    </r>
    <r>
      <rPr>
        <vertAlign val="subscript"/>
        <sz val="10.5"/>
        <color rgb="FF000000"/>
        <rFont val="Times New Roman"/>
        <charset val="134"/>
      </rPr>
      <t>18</t>
    </r>
    <r>
      <rPr>
        <sz val="10.5"/>
        <color rgb="FF000000"/>
        <rFont val="Times New Roman"/>
        <charset val="134"/>
      </rPr>
      <t>.</t>
    </r>
    <r>
      <rPr>
        <vertAlign val="subscript"/>
        <sz val="10.5"/>
        <color rgb="FF000000"/>
        <rFont val="Times New Roman"/>
        <charset val="134"/>
      </rPr>
      <t>72</t>
    </r>
  </si>
  <si>
    <r>
      <rPr>
        <sz val="10.5"/>
        <color rgb="FF000000"/>
        <rFont val="Times New Roman"/>
        <charset val="134"/>
      </rPr>
      <t>Ti</t>
    </r>
    <r>
      <rPr>
        <vertAlign val="subscript"/>
        <sz val="10.5"/>
        <color rgb="FF000000"/>
        <rFont val="Times New Roman"/>
        <charset val="134"/>
      </rPr>
      <t>34</t>
    </r>
    <r>
      <rPr>
        <sz val="10.5"/>
        <color rgb="FF000000"/>
        <rFont val="Times New Roman"/>
        <charset val="134"/>
      </rPr>
      <t>Cu</t>
    </r>
    <r>
      <rPr>
        <vertAlign val="subscript"/>
        <sz val="10.5"/>
        <color rgb="FF000000"/>
        <rFont val="Times New Roman"/>
        <charset val="134"/>
      </rPr>
      <t>17</t>
    </r>
    <r>
      <rPr>
        <sz val="10.5"/>
        <color rgb="FF000000"/>
        <rFont val="Times New Roman"/>
        <charset val="134"/>
      </rPr>
      <t>Ni</t>
    </r>
    <r>
      <rPr>
        <vertAlign val="subscript"/>
        <sz val="10.5"/>
        <color rgb="FF000000"/>
        <rFont val="Times New Roman"/>
        <charset val="134"/>
      </rPr>
      <t>31</t>
    </r>
    <r>
      <rPr>
        <sz val="10.5"/>
        <color rgb="FF000000"/>
        <rFont val="Times New Roman"/>
        <charset val="134"/>
      </rPr>
      <t>.</t>
    </r>
    <r>
      <rPr>
        <vertAlign val="subscript"/>
        <sz val="10.5"/>
        <color rgb="FF000000"/>
        <rFont val="Times New Roman"/>
        <charset val="134"/>
      </rPr>
      <t>36</t>
    </r>
    <r>
      <rPr>
        <sz val="10.5"/>
        <color rgb="FF000000"/>
        <rFont val="Times New Roman"/>
        <charset val="134"/>
      </rPr>
      <t>Ta</t>
    </r>
    <r>
      <rPr>
        <vertAlign val="subscript"/>
        <sz val="10.5"/>
        <color rgb="FF000000"/>
        <rFont val="Times New Roman"/>
        <charset val="134"/>
      </rPr>
      <t>17</t>
    </r>
    <r>
      <rPr>
        <sz val="10.5"/>
        <color rgb="FF000000"/>
        <rFont val="Times New Roman"/>
        <charset val="134"/>
      </rPr>
      <t>.</t>
    </r>
    <r>
      <rPr>
        <vertAlign val="subscript"/>
        <sz val="10.5"/>
        <color rgb="FF000000"/>
        <rFont val="Times New Roman"/>
        <charset val="134"/>
      </rPr>
      <t>64</t>
    </r>
  </si>
  <si>
    <r>
      <rPr>
        <sz val="10.5"/>
        <color rgb="FF000000"/>
        <rFont val="Times New Roman"/>
        <charset val="134"/>
      </rPr>
      <t>Ti</t>
    </r>
    <r>
      <rPr>
        <vertAlign val="subscript"/>
        <sz val="10.5"/>
        <color rgb="FF000000"/>
        <rFont val="Times New Roman"/>
        <charset val="134"/>
      </rPr>
      <t>32</t>
    </r>
    <r>
      <rPr>
        <sz val="10.5"/>
        <color rgb="FF000000"/>
        <rFont val="Times New Roman"/>
        <charset val="134"/>
      </rPr>
      <t>Cu</t>
    </r>
    <r>
      <rPr>
        <vertAlign val="subscript"/>
        <sz val="10.5"/>
        <color rgb="FF000000"/>
        <rFont val="Times New Roman"/>
        <charset val="134"/>
      </rPr>
      <t>16</t>
    </r>
    <r>
      <rPr>
        <sz val="10.5"/>
        <color rgb="FF000000"/>
        <rFont val="Times New Roman"/>
        <charset val="134"/>
      </rPr>
      <t>Ni</t>
    </r>
    <r>
      <rPr>
        <vertAlign val="subscript"/>
        <sz val="10.5"/>
        <color rgb="FF000000"/>
        <rFont val="Times New Roman"/>
        <charset val="134"/>
      </rPr>
      <t>33</t>
    </r>
    <r>
      <rPr>
        <sz val="10.5"/>
        <color rgb="FF000000"/>
        <rFont val="Times New Roman"/>
        <charset val="134"/>
      </rPr>
      <t>.</t>
    </r>
    <r>
      <rPr>
        <vertAlign val="subscript"/>
        <sz val="10.5"/>
        <color rgb="FF000000"/>
        <rFont val="Times New Roman"/>
        <charset val="134"/>
      </rPr>
      <t>28</t>
    </r>
    <r>
      <rPr>
        <sz val="10.5"/>
        <color rgb="FF000000"/>
        <rFont val="Times New Roman"/>
        <charset val="134"/>
      </rPr>
      <t>Ta</t>
    </r>
    <r>
      <rPr>
        <vertAlign val="subscript"/>
        <sz val="10.5"/>
        <color rgb="FF000000"/>
        <rFont val="Times New Roman"/>
        <charset val="134"/>
      </rPr>
      <t>18</t>
    </r>
    <r>
      <rPr>
        <sz val="10.5"/>
        <color rgb="FF000000"/>
        <rFont val="Times New Roman"/>
        <charset val="134"/>
      </rPr>
      <t>.</t>
    </r>
    <r>
      <rPr>
        <vertAlign val="subscript"/>
        <sz val="10.5"/>
        <color rgb="FF000000"/>
        <rFont val="Times New Roman"/>
        <charset val="134"/>
      </rPr>
      <t>72</t>
    </r>
  </si>
  <si>
    <r>
      <rPr>
        <sz val="10.5"/>
        <color rgb="FF000000"/>
        <rFont val="Times New Roman"/>
        <charset val="134"/>
      </rPr>
      <t>Ti</t>
    </r>
    <r>
      <rPr>
        <vertAlign val="subscript"/>
        <sz val="10.5"/>
        <color rgb="FF000000"/>
        <rFont val="Times New Roman"/>
        <charset val="134"/>
      </rPr>
      <t>30</t>
    </r>
    <r>
      <rPr>
        <sz val="10.5"/>
        <color rgb="FF000000"/>
        <rFont val="Times New Roman"/>
        <charset val="134"/>
      </rPr>
      <t>Cu</t>
    </r>
    <r>
      <rPr>
        <vertAlign val="subscript"/>
        <sz val="10.5"/>
        <color rgb="FF000000"/>
        <rFont val="Times New Roman"/>
        <charset val="134"/>
      </rPr>
      <t>15</t>
    </r>
    <r>
      <rPr>
        <sz val="10.5"/>
        <color rgb="FF000000"/>
        <rFont val="Times New Roman"/>
        <charset val="134"/>
      </rPr>
      <t>Ni</t>
    </r>
    <r>
      <rPr>
        <vertAlign val="subscript"/>
        <sz val="10.5"/>
        <color rgb="FF000000"/>
        <rFont val="Times New Roman"/>
        <charset val="134"/>
      </rPr>
      <t>35</t>
    </r>
    <r>
      <rPr>
        <sz val="10.5"/>
        <color rgb="FF000000"/>
        <rFont val="Times New Roman"/>
        <charset val="134"/>
      </rPr>
      <t>.</t>
    </r>
    <r>
      <rPr>
        <vertAlign val="subscript"/>
        <sz val="10.5"/>
        <color rgb="FF000000"/>
        <rFont val="Times New Roman"/>
        <charset val="134"/>
      </rPr>
      <t>2</t>
    </r>
    <r>
      <rPr>
        <sz val="10.5"/>
        <color rgb="FF000000"/>
        <rFont val="Times New Roman"/>
        <charset val="134"/>
      </rPr>
      <t>Ta</t>
    </r>
    <r>
      <rPr>
        <vertAlign val="subscript"/>
        <sz val="10.5"/>
        <color rgb="FF000000"/>
        <rFont val="Times New Roman"/>
        <charset val="134"/>
      </rPr>
      <t>19</t>
    </r>
    <r>
      <rPr>
        <sz val="10.5"/>
        <color rgb="FF000000"/>
        <rFont val="Times New Roman"/>
        <charset val="134"/>
      </rPr>
      <t>.</t>
    </r>
    <r>
      <rPr>
        <vertAlign val="subscript"/>
        <sz val="10.5"/>
        <color rgb="FF000000"/>
        <rFont val="Times New Roman"/>
        <charset val="134"/>
      </rPr>
      <t>8</t>
    </r>
  </si>
  <si>
    <r>
      <rPr>
        <sz val="10.5"/>
        <color rgb="FF000000"/>
        <rFont val="Times New Roman"/>
        <charset val="134"/>
      </rPr>
      <t>Ti</t>
    </r>
    <r>
      <rPr>
        <vertAlign val="subscript"/>
        <sz val="10.5"/>
        <color rgb="FF000000"/>
        <rFont val="Times New Roman"/>
        <charset val="134"/>
      </rPr>
      <t>28</t>
    </r>
    <r>
      <rPr>
        <sz val="10.5"/>
        <color rgb="FF000000"/>
        <rFont val="Times New Roman"/>
        <charset val="134"/>
      </rPr>
      <t>Cu</t>
    </r>
    <r>
      <rPr>
        <vertAlign val="subscript"/>
        <sz val="10.5"/>
        <color rgb="FF000000"/>
        <rFont val="Times New Roman"/>
        <charset val="134"/>
      </rPr>
      <t>14</t>
    </r>
    <r>
      <rPr>
        <sz val="10.5"/>
        <color rgb="FF000000"/>
        <rFont val="Times New Roman"/>
        <charset val="134"/>
      </rPr>
      <t>Ni</t>
    </r>
    <r>
      <rPr>
        <vertAlign val="subscript"/>
        <sz val="10.5"/>
        <color rgb="FF000000"/>
        <rFont val="Times New Roman"/>
        <charset val="134"/>
      </rPr>
      <t>37</t>
    </r>
    <r>
      <rPr>
        <sz val="10.5"/>
        <color rgb="FF000000"/>
        <rFont val="Times New Roman"/>
        <charset val="134"/>
      </rPr>
      <t>.</t>
    </r>
    <r>
      <rPr>
        <vertAlign val="subscript"/>
        <sz val="10.5"/>
        <color rgb="FF000000"/>
        <rFont val="Times New Roman"/>
        <charset val="134"/>
      </rPr>
      <t>12</t>
    </r>
    <r>
      <rPr>
        <sz val="10.5"/>
        <color rgb="FF000000"/>
        <rFont val="Times New Roman"/>
        <charset val="134"/>
      </rPr>
      <t>Ta</t>
    </r>
    <r>
      <rPr>
        <vertAlign val="subscript"/>
        <sz val="10.5"/>
        <color rgb="FF000000"/>
        <rFont val="Times New Roman"/>
        <charset val="134"/>
      </rPr>
      <t>20</t>
    </r>
    <r>
      <rPr>
        <sz val="10.5"/>
        <color rgb="FF000000"/>
        <rFont val="Times New Roman"/>
        <charset val="134"/>
      </rPr>
      <t>.</t>
    </r>
    <r>
      <rPr>
        <vertAlign val="subscript"/>
        <sz val="10.5"/>
        <color rgb="FF000000"/>
        <rFont val="Times New Roman"/>
        <charset val="134"/>
      </rPr>
      <t>88</t>
    </r>
  </si>
  <si>
    <r>
      <rPr>
        <sz val="10.5"/>
        <color rgb="FF000000"/>
        <rFont val="Times New Roman"/>
        <charset val="134"/>
      </rPr>
      <t>Zr</t>
    </r>
    <r>
      <rPr>
        <vertAlign val="subscript"/>
        <sz val="10.5"/>
        <color rgb="FF000000"/>
        <rFont val="Times New Roman"/>
        <charset val="134"/>
      </rPr>
      <t>36</t>
    </r>
    <r>
      <rPr>
        <sz val="10.5"/>
        <color rgb="FF000000"/>
        <rFont val="Times New Roman"/>
        <charset val="134"/>
      </rPr>
      <t>Cu</t>
    </r>
    <r>
      <rPr>
        <vertAlign val="subscript"/>
        <sz val="10.5"/>
        <color rgb="FF000000"/>
        <rFont val="Times New Roman"/>
        <charset val="134"/>
      </rPr>
      <t>18</t>
    </r>
    <r>
      <rPr>
        <sz val="10.5"/>
        <color rgb="FF000000"/>
        <rFont val="Times New Roman"/>
        <charset val="134"/>
      </rPr>
      <t>Ni</t>
    </r>
    <r>
      <rPr>
        <vertAlign val="subscript"/>
        <sz val="10.5"/>
        <color rgb="FF000000"/>
        <rFont val="Times New Roman"/>
        <charset val="134"/>
      </rPr>
      <t>27.6</t>
    </r>
    <r>
      <rPr>
        <sz val="10.5"/>
        <color rgb="FF000000"/>
        <rFont val="Times New Roman"/>
        <charset val="134"/>
      </rPr>
      <t>Nb</t>
    </r>
    <r>
      <rPr>
        <vertAlign val="subscript"/>
        <sz val="10.5"/>
        <color rgb="FF000000"/>
        <rFont val="Times New Roman"/>
        <charset val="134"/>
      </rPr>
      <t>18.4</t>
    </r>
  </si>
  <si>
    <r>
      <rPr>
        <sz val="10.5"/>
        <color rgb="FF000000"/>
        <rFont val="Times New Roman"/>
        <charset val="134"/>
      </rPr>
      <t>Zr</t>
    </r>
    <r>
      <rPr>
        <vertAlign val="subscript"/>
        <sz val="10.5"/>
        <color rgb="FF000000"/>
        <rFont val="Times New Roman"/>
        <charset val="134"/>
      </rPr>
      <t>38</t>
    </r>
    <r>
      <rPr>
        <sz val="10.5"/>
        <color rgb="FF000000"/>
        <rFont val="Times New Roman"/>
        <charset val="134"/>
      </rPr>
      <t>Cu</t>
    </r>
    <r>
      <rPr>
        <vertAlign val="subscript"/>
        <sz val="10.5"/>
        <color rgb="FF000000"/>
        <rFont val="Times New Roman"/>
        <charset val="134"/>
      </rPr>
      <t>19</t>
    </r>
    <r>
      <rPr>
        <sz val="10.5"/>
        <color rgb="FF000000"/>
        <rFont val="Times New Roman"/>
        <charset val="134"/>
      </rPr>
      <t>Ni</t>
    </r>
    <r>
      <rPr>
        <vertAlign val="subscript"/>
        <sz val="10.5"/>
        <color rgb="FF000000"/>
        <rFont val="Times New Roman"/>
        <charset val="134"/>
      </rPr>
      <t>25.8</t>
    </r>
    <r>
      <rPr>
        <sz val="10.5"/>
        <color rgb="FF000000"/>
        <rFont val="Times New Roman"/>
        <charset val="134"/>
      </rPr>
      <t>Nb</t>
    </r>
    <r>
      <rPr>
        <vertAlign val="subscript"/>
        <sz val="10.5"/>
        <color rgb="FF000000"/>
        <rFont val="Times New Roman"/>
        <charset val="134"/>
      </rPr>
      <t>17.2</t>
    </r>
  </si>
  <si>
    <r>
      <rPr>
        <sz val="10.5"/>
        <color rgb="FF000000"/>
        <rFont val="Times New Roman"/>
        <charset val="134"/>
      </rPr>
      <t>Zr</t>
    </r>
    <r>
      <rPr>
        <vertAlign val="subscript"/>
        <sz val="10.5"/>
        <color rgb="FF000000"/>
        <rFont val="Times New Roman"/>
        <charset val="134"/>
      </rPr>
      <t>40</t>
    </r>
    <r>
      <rPr>
        <sz val="10.5"/>
        <color rgb="FF000000"/>
        <rFont val="Times New Roman"/>
        <charset val="134"/>
      </rPr>
      <t>Cu</t>
    </r>
    <r>
      <rPr>
        <vertAlign val="subscript"/>
        <sz val="10.5"/>
        <color rgb="FF000000"/>
        <rFont val="Times New Roman"/>
        <charset val="134"/>
      </rPr>
      <t>20</t>
    </r>
    <r>
      <rPr>
        <sz val="10.5"/>
        <color rgb="FF000000"/>
        <rFont val="Times New Roman"/>
        <charset val="134"/>
      </rPr>
      <t>Ni</t>
    </r>
    <r>
      <rPr>
        <vertAlign val="subscript"/>
        <sz val="10.5"/>
        <color rgb="FF000000"/>
        <rFont val="Times New Roman"/>
        <charset val="134"/>
      </rPr>
      <t>24</t>
    </r>
    <r>
      <rPr>
        <sz val="10.5"/>
        <color rgb="FF000000"/>
        <rFont val="Times New Roman"/>
        <charset val="134"/>
      </rPr>
      <t>Nb</t>
    </r>
    <r>
      <rPr>
        <vertAlign val="subscript"/>
        <sz val="10.5"/>
        <color rgb="FF000000"/>
        <rFont val="Times New Roman"/>
        <charset val="134"/>
      </rPr>
      <t>16</t>
    </r>
  </si>
  <si>
    <r>
      <rPr>
        <sz val="10.5"/>
        <color rgb="FF000000"/>
        <rFont val="Times New Roman"/>
        <charset val="134"/>
      </rPr>
      <t>Zr</t>
    </r>
    <r>
      <rPr>
        <vertAlign val="subscript"/>
        <sz val="10.5"/>
        <color rgb="FF000000"/>
        <rFont val="Times New Roman"/>
        <charset val="134"/>
      </rPr>
      <t>36</t>
    </r>
    <r>
      <rPr>
        <sz val="10.5"/>
        <color rgb="FF000000"/>
        <rFont val="Times New Roman"/>
        <charset val="134"/>
      </rPr>
      <t>Cu</t>
    </r>
    <r>
      <rPr>
        <vertAlign val="subscript"/>
        <sz val="10.5"/>
        <color rgb="FF000000"/>
        <rFont val="Times New Roman"/>
        <charset val="134"/>
      </rPr>
      <t>18</t>
    </r>
    <r>
      <rPr>
        <sz val="10.5"/>
        <color rgb="FF000000"/>
        <rFont val="Times New Roman"/>
        <charset val="134"/>
      </rPr>
      <t>Cr</t>
    </r>
    <r>
      <rPr>
        <vertAlign val="subscript"/>
        <sz val="10.5"/>
        <color rgb="FF000000"/>
        <rFont val="Times New Roman"/>
        <charset val="134"/>
      </rPr>
      <t>23</t>
    </r>
    <r>
      <rPr>
        <sz val="10.5"/>
        <color rgb="FF000000"/>
        <rFont val="Times New Roman"/>
        <charset val="134"/>
      </rPr>
      <t>Nb</t>
    </r>
    <r>
      <rPr>
        <vertAlign val="subscript"/>
        <sz val="10.5"/>
        <color rgb="FF000000"/>
        <rFont val="Times New Roman"/>
        <charset val="134"/>
      </rPr>
      <t>23</t>
    </r>
  </si>
  <si>
    <r>
      <rPr>
        <sz val="10.5"/>
        <color rgb="FF000000"/>
        <rFont val="Times New Roman"/>
        <charset val="134"/>
      </rPr>
      <t>Zr</t>
    </r>
    <r>
      <rPr>
        <vertAlign val="subscript"/>
        <sz val="10.5"/>
        <color rgb="FF000000"/>
        <rFont val="Times New Roman"/>
        <charset val="134"/>
      </rPr>
      <t>34</t>
    </r>
    <r>
      <rPr>
        <sz val="10.5"/>
        <color rgb="FF000000"/>
        <rFont val="Times New Roman"/>
        <charset val="134"/>
      </rPr>
      <t>Cu</t>
    </r>
    <r>
      <rPr>
        <vertAlign val="subscript"/>
        <sz val="10.5"/>
        <color rgb="FF000000"/>
        <rFont val="Times New Roman"/>
        <charset val="134"/>
      </rPr>
      <t>17</t>
    </r>
    <r>
      <rPr>
        <sz val="10.5"/>
        <color rgb="FF000000"/>
        <rFont val="Times New Roman"/>
        <charset val="134"/>
      </rPr>
      <t>Cr</t>
    </r>
    <r>
      <rPr>
        <vertAlign val="subscript"/>
        <sz val="10.5"/>
        <color rgb="FF000000"/>
        <rFont val="Times New Roman"/>
        <charset val="134"/>
      </rPr>
      <t>24</t>
    </r>
    <r>
      <rPr>
        <sz val="10.5"/>
        <color rgb="FF000000"/>
        <rFont val="Times New Roman"/>
        <charset val="134"/>
      </rPr>
      <t>.</t>
    </r>
    <r>
      <rPr>
        <vertAlign val="subscript"/>
        <sz val="10.5"/>
        <color rgb="FF000000"/>
        <rFont val="Times New Roman"/>
        <charset val="134"/>
      </rPr>
      <t>2</t>
    </r>
    <r>
      <rPr>
        <sz val="10.5"/>
        <color rgb="FF000000"/>
        <rFont val="Times New Roman"/>
        <charset val="134"/>
      </rPr>
      <t>Nb</t>
    </r>
    <r>
      <rPr>
        <vertAlign val="subscript"/>
        <sz val="10.5"/>
        <color rgb="FF000000"/>
        <rFont val="Times New Roman"/>
        <charset val="134"/>
      </rPr>
      <t>24</t>
    </r>
    <r>
      <rPr>
        <sz val="10.5"/>
        <color rgb="FF000000"/>
        <rFont val="Times New Roman"/>
        <charset val="134"/>
      </rPr>
      <t>.</t>
    </r>
    <r>
      <rPr>
        <vertAlign val="subscript"/>
        <sz val="10.5"/>
        <color rgb="FF000000"/>
        <rFont val="Times New Roman"/>
        <charset val="134"/>
      </rPr>
      <t>5</t>
    </r>
  </si>
  <si>
    <r>
      <rPr>
        <sz val="10.5"/>
        <color rgb="FF000000"/>
        <rFont val="Times New Roman"/>
        <charset val="134"/>
      </rPr>
      <t>Ti</t>
    </r>
    <r>
      <rPr>
        <vertAlign val="subscript"/>
        <sz val="10.5"/>
        <color rgb="FF000000"/>
        <rFont val="Times New Roman"/>
        <charset val="134"/>
      </rPr>
      <t>85</t>
    </r>
    <r>
      <rPr>
        <sz val="10.5"/>
        <color rgb="FF000000"/>
        <rFont val="Times New Roman"/>
        <charset val="134"/>
      </rPr>
      <t>Mo</t>
    </r>
    <r>
      <rPr>
        <vertAlign val="subscript"/>
        <sz val="10.5"/>
        <color rgb="FF000000"/>
        <rFont val="Times New Roman"/>
        <charset val="134"/>
      </rPr>
      <t>15</t>
    </r>
  </si>
  <si>
    <r>
      <rPr>
        <sz val="10.5"/>
        <color rgb="FF000000"/>
        <rFont val="Times New Roman"/>
        <charset val="134"/>
      </rPr>
      <t>Ti</t>
    </r>
    <r>
      <rPr>
        <vertAlign val="subscript"/>
        <sz val="10.5"/>
        <color rgb="FF000000"/>
        <rFont val="Times New Roman"/>
        <charset val="134"/>
      </rPr>
      <t>82</t>
    </r>
    <r>
      <rPr>
        <sz val="10.5"/>
        <color rgb="FF000000"/>
        <rFont val="Times New Roman"/>
        <charset val="134"/>
      </rPr>
      <t>Mo</t>
    </r>
    <r>
      <rPr>
        <vertAlign val="subscript"/>
        <sz val="10.5"/>
        <color rgb="FF000000"/>
        <rFont val="Times New Roman"/>
        <charset val="134"/>
      </rPr>
      <t>15</t>
    </r>
    <r>
      <rPr>
        <sz val="10.5"/>
        <color rgb="FF000000"/>
        <rFont val="Times New Roman"/>
        <charset val="134"/>
      </rPr>
      <t>Nb</t>
    </r>
    <r>
      <rPr>
        <vertAlign val="subscript"/>
        <sz val="10.5"/>
        <color rgb="FF000000"/>
        <rFont val="Times New Roman"/>
        <charset val="134"/>
      </rPr>
      <t>3</t>
    </r>
  </si>
  <si>
    <r>
      <rPr>
        <sz val="10.5"/>
        <color rgb="FF000000"/>
        <rFont val="Times New Roman"/>
        <charset val="134"/>
      </rPr>
      <t>Ti</t>
    </r>
    <r>
      <rPr>
        <vertAlign val="subscript"/>
        <sz val="10.5"/>
        <color rgb="FF000000"/>
        <rFont val="Times New Roman"/>
        <charset val="134"/>
      </rPr>
      <t>7</t>
    </r>
    <r>
      <rPr>
        <vertAlign val="subscript"/>
        <sz val="10.5"/>
        <color rgb="FF000000"/>
        <rFont val="Times New Roman"/>
        <charset val="134"/>
      </rPr>
      <t>9</t>
    </r>
    <r>
      <rPr>
        <sz val="10.5"/>
        <color rgb="FF000000"/>
        <rFont val="Times New Roman"/>
        <charset val="134"/>
      </rPr>
      <t>Mo</t>
    </r>
    <r>
      <rPr>
        <vertAlign val="subscript"/>
        <sz val="10.5"/>
        <color rgb="FF000000"/>
        <rFont val="Times New Roman"/>
        <charset val="134"/>
      </rPr>
      <t>15</t>
    </r>
    <r>
      <rPr>
        <sz val="10.5"/>
        <color rgb="FF000000"/>
        <rFont val="Times New Roman"/>
        <charset val="134"/>
      </rPr>
      <t>Nb</t>
    </r>
    <r>
      <rPr>
        <vertAlign val="subscript"/>
        <sz val="10.5"/>
        <color rgb="FF000000"/>
        <rFont val="Times New Roman"/>
        <charset val="134"/>
      </rPr>
      <t>6</t>
    </r>
  </si>
  <si>
    <r>
      <rPr>
        <sz val="10.5"/>
        <color rgb="FF000000"/>
        <rFont val="Times New Roman"/>
        <charset val="134"/>
      </rPr>
      <t>Ti</t>
    </r>
    <r>
      <rPr>
        <vertAlign val="subscript"/>
        <sz val="10.5"/>
        <color rgb="FF000000"/>
        <rFont val="Times New Roman"/>
        <charset val="134"/>
      </rPr>
      <t>75</t>
    </r>
    <r>
      <rPr>
        <sz val="10.5"/>
        <color rgb="FF000000"/>
        <rFont val="Times New Roman"/>
        <charset val="134"/>
      </rPr>
      <t>Mo</t>
    </r>
    <r>
      <rPr>
        <vertAlign val="subscript"/>
        <sz val="10.5"/>
        <color rgb="FF000000"/>
        <rFont val="Times New Roman"/>
        <charset val="134"/>
      </rPr>
      <t>15</t>
    </r>
    <r>
      <rPr>
        <sz val="10.5"/>
        <color rgb="FF000000"/>
        <rFont val="Times New Roman"/>
        <charset val="134"/>
      </rPr>
      <t>Nb</t>
    </r>
    <r>
      <rPr>
        <vertAlign val="subscript"/>
        <sz val="10.5"/>
        <color rgb="FF000000"/>
        <rFont val="Times New Roman"/>
        <charset val="134"/>
      </rPr>
      <t>10</t>
    </r>
  </si>
  <si>
    <r>
      <rPr>
        <sz val="10.5"/>
        <color rgb="FF000000"/>
        <rFont val="Times New Roman"/>
        <charset val="134"/>
      </rPr>
      <t>Ti</t>
    </r>
    <r>
      <rPr>
        <vertAlign val="subscript"/>
        <sz val="10.5"/>
        <color rgb="FF000000"/>
        <rFont val="Times New Roman"/>
        <charset val="134"/>
      </rPr>
      <t>82</t>
    </r>
    <r>
      <rPr>
        <sz val="10.5"/>
        <color rgb="FF000000"/>
        <rFont val="Times New Roman"/>
        <charset val="134"/>
      </rPr>
      <t>Mo</t>
    </r>
    <r>
      <rPr>
        <vertAlign val="subscript"/>
        <sz val="10.5"/>
        <color rgb="FF000000"/>
        <rFont val="Times New Roman"/>
        <charset val="134"/>
      </rPr>
      <t>15</t>
    </r>
    <r>
      <rPr>
        <sz val="10.5"/>
        <color rgb="FF000000"/>
        <rFont val="Times New Roman"/>
        <charset val="134"/>
      </rPr>
      <t>Sn</t>
    </r>
    <r>
      <rPr>
        <vertAlign val="subscript"/>
        <sz val="10.5"/>
        <color rgb="FF000000"/>
        <rFont val="Times New Roman"/>
        <charset val="134"/>
      </rPr>
      <t>3</t>
    </r>
  </si>
  <si>
    <r>
      <rPr>
        <sz val="10.5"/>
        <color rgb="FF000000"/>
        <rFont val="Times New Roman"/>
        <charset val="134"/>
      </rPr>
      <t>Ti</t>
    </r>
    <r>
      <rPr>
        <vertAlign val="subscript"/>
        <sz val="10.5"/>
        <color rgb="FF000000"/>
        <rFont val="Times New Roman"/>
        <charset val="134"/>
      </rPr>
      <t>79</t>
    </r>
    <r>
      <rPr>
        <sz val="10.5"/>
        <color rgb="FF000000"/>
        <rFont val="Times New Roman"/>
        <charset val="134"/>
      </rPr>
      <t>Mo</t>
    </r>
    <r>
      <rPr>
        <vertAlign val="subscript"/>
        <sz val="10.5"/>
        <color rgb="FF000000"/>
        <rFont val="Times New Roman"/>
        <charset val="134"/>
      </rPr>
      <t>15</t>
    </r>
    <r>
      <rPr>
        <sz val="10.5"/>
        <color rgb="FF000000"/>
        <rFont val="Times New Roman"/>
        <charset val="134"/>
      </rPr>
      <t>Sn</t>
    </r>
    <r>
      <rPr>
        <vertAlign val="subscript"/>
        <sz val="10.5"/>
        <color rgb="FF000000"/>
        <rFont val="Times New Roman"/>
        <charset val="134"/>
      </rPr>
      <t>6</t>
    </r>
  </si>
  <si>
    <r>
      <rPr>
        <sz val="10.5"/>
        <color rgb="FF000000"/>
        <rFont val="Times New Roman"/>
        <charset val="134"/>
      </rPr>
      <t>Ti</t>
    </r>
    <r>
      <rPr>
        <vertAlign val="subscript"/>
        <sz val="10.5"/>
        <color rgb="FF000000"/>
        <rFont val="Times New Roman"/>
        <charset val="134"/>
      </rPr>
      <t>75</t>
    </r>
    <r>
      <rPr>
        <sz val="10.5"/>
        <color rgb="FF000000"/>
        <rFont val="Times New Roman"/>
        <charset val="134"/>
      </rPr>
      <t>Mo</t>
    </r>
    <r>
      <rPr>
        <vertAlign val="subscript"/>
        <sz val="10.5"/>
        <color rgb="FF000000"/>
        <rFont val="Times New Roman"/>
        <charset val="134"/>
      </rPr>
      <t>15</t>
    </r>
    <r>
      <rPr>
        <sz val="10.5"/>
        <color rgb="FF000000"/>
        <rFont val="Times New Roman"/>
        <charset val="134"/>
      </rPr>
      <t>Sn</t>
    </r>
    <r>
      <rPr>
        <vertAlign val="subscript"/>
        <sz val="10.5"/>
        <color rgb="FF000000"/>
        <rFont val="Times New Roman"/>
        <charset val="134"/>
      </rPr>
      <t>10</t>
    </r>
  </si>
  <si>
    <r>
      <rPr>
        <sz val="10.5"/>
        <color rgb="FF000000"/>
        <rFont val="Times New Roman"/>
        <charset val="134"/>
      </rPr>
      <t>Ti</t>
    </r>
    <r>
      <rPr>
        <vertAlign val="subscript"/>
        <sz val="10.5"/>
        <color rgb="FF000000"/>
        <rFont val="Times New Roman"/>
        <charset val="134"/>
      </rPr>
      <t>82</t>
    </r>
    <r>
      <rPr>
        <sz val="10.5"/>
        <color rgb="FF000000"/>
        <rFont val="Times New Roman"/>
        <charset val="134"/>
      </rPr>
      <t>Nb</t>
    </r>
    <r>
      <rPr>
        <vertAlign val="subscript"/>
        <sz val="10.5"/>
        <color rgb="FF000000"/>
        <rFont val="Times New Roman"/>
        <charset val="134"/>
      </rPr>
      <t>15</t>
    </r>
    <r>
      <rPr>
        <sz val="10.5"/>
        <color rgb="FF000000"/>
        <rFont val="Times New Roman"/>
        <charset val="134"/>
      </rPr>
      <t>Zr</t>
    </r>
    <r>
      <rPr>
        <vertAlign val="subscript"/>
        <sz val="10.5"/>
        <color rgb="FF000000"/>
        <rFont val="Times New Roman"/>
        <charset val="134"/>
      </rPr>
      <t>3</t>
    </r>
  </si>
  <si>
    <r>
      <rPr>
        <sz val="10.5"/>
        <color rgb="FF000000"/>
        <rFont val="Times New Roman"/>
        <charset val="134"/>
      </rPr>
      <t>Ti</t>
    </r>
    <r>
      <rPr>
        <vertAlign val="subscript"/>
        <sz val="10.5"/>
        <color rgb="FF000000"/>
        <rFont val="Times New Roman"/>
        <charset val="134"/>
      </rPr>
      <t>79</t>
    </r>
    <r>
      <rPr>
        <sz val="10.5"/>
        <color rgb="FF000000"/>
        <rFont val="Times New Roman"/>
        <charset val="134"/>
      </rPr>
      <t>Nb</t>
    </r>
    <r>
      <rPr>
        <vertAlign val="subscript"/>
        <sz val="10.5"/>
        <color rgb="FF000000"/>
        <rFont val="Times New Roman"/>
        <charset val="134"/>
      </rPr>
      <t>15</t>
    </r>
    <r>
      <rPr>
        <sz val="10.5"/>
        <color rgb="FF000000"/>
        <rFont val="Times New Roman"/>
        <charset val="134"/>
      </rPr>
      <t>Zr</t>
    </r>
    <r>
      <rPr>
        <vertAlign val="subscript"/>
        <sz val="10.5"/>
        <color rgb="FF000000"/>
        <rFont val="Times New Roman"/>
        <charset val="134"/>
      </rPr>
      <t>6</t>
    </r>
  </si>
  <si>
    <r>
      <rPr>
        <sz val="10.5"/>
        <color rgb="FF000000"/>
        <rFont val="Times New Roman"/>
        <charset val="134"/>
      </rPr>
      <t>Ti</t>
    </r>
    <r>
      <rPr>
        <vertAlign val="subscript"/>
        <sz val="10.5"/>
        <color rgb="FF000000"/>
        <rFont val="Times New Roman"/>
        <charset val="134"/>
      </rPr>
      <t>75</t>
    </r>
    <r>
      <rPr>
        <sz val="10.5"/>
        <color rgb="FF000000"/>
        <rFont val="Times New Roman"/>
        <charset val="134"/>
      </rPr>
      <t>Nb</t>
    </r>
    <r>
      <rPr>
        <vertAlign val="subscript"/>
        <sz val="10.5"/>
        <color rgb="FF000000"/>
        <rFont val="Times New Roman"/>
        <charset val="134"/>
      </rPr>
      <t>15</t>
    </r>
    <r>
      <rPr>
        <sz val="10.5"/>
        <color rgb="FF000000"/>
        <rFont val="Times New Roman"/>
        <charset val="134"/>
      </rPr>
      <t>Zr</t>
    </r>
    <r>
      <rPr>
        <vertAlign val="subscript"/>
        <sz val="10.5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</si>
  <si>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</si>
  <si>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</si>
  <si>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</si>
  <si>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</si>
  <si>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</si>
  <si>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</si>
  <si>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</si>
  <si>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</si>
  <si>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</si>
  <si>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</si>
  <si>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</si>
  <si>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</si>
  <si>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</si>
  <si>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</si>
  <si>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</si>
  <si>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</si>
  <si>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</si>
  <si>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</si>
  <si>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</si>
  <si>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</si>
  <si>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</si>
  <si>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</si>
  <si>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</si>
  <si>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</si>
  <si>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</si>
  <si>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</si>
  <si>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</si>
  <si>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</si>
  <si>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</si>
  <si>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</si>
  <si>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</si>
  <si>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</si>
  <si>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</si>
  <si>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</si>
  <si>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</si>
  <si>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</si>
  <si>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</si>
  <si>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</si>
  <si>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</si>
  <si>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</si>
  <si>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</si>
  <si>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</si>
  <si>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</si>
  <si>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</si>
  <si>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</si>
  <si>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</si>
  <si>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</si>
  <si>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</si>
  <si>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</si>
  <si>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</si>
  <si>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</si>
  <si>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</si>
  <si>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</si>
  <si>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</si>
  <si>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</si>
  <si>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</si>
  <si>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</si>
  <si>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</si>
  <si>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</si>
  <si>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</si>
  <si>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</si>
  <si>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</si>
  <si>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</si>
  <si>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</si>
  <si>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</si>
  <si>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</si>
  <si>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</si>
  <si>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</si>
  <si>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</si>
  <si>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</si>
  <si>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</si>
  <si>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</si>
  <si>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</si>
  <si>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</si>
  <si>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</si>
  <si>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</si>
  <si>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</si>
  <si>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</si>
  <si>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</si>
  <si>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</si>
  <si>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</si>
  <si>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</si>
  <si>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</si>
  <si>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</si>
  <si>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</si>
  <si>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</si>
  <si>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</si>
  <si>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</si>
  <si>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</si>
  <si>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</si>
  <si>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</si>
  <si>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</si>
  <si>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</si>
  <si>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</si>
  <si>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</si>
  <si>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</si>
  <si>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</si>
  <si>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</si>
  <si>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</si>
  <si>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</si>
  <si>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</si>
  <si>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</si>
  <si>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</si>
  <si>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</si>
  <si>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</si>
  <si>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</si>
  <si>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</si>
  <si>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</si>
  <si>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</si>
  <si>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</si>
  <si>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</si>
  <si>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</si>
  <si>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</si>
  <si>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</si>
  <si>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</si>
  <si>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</si>
  <si>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</si>
  <si>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</si>
  <si>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</si>
  <si>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</si>
  <si>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</si>
  <si>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</si>
  <si>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</si>
  <si>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</si>
  <si>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</si>
  <si>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</si>
  <si>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</si>
  <si>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</si>
  <si>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</si>
  <si>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</si>
  <si>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</si>
  <si>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</si>
  <si>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</si>
  <si>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</si>
  <si>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</si>
  <si>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</si>
  <si>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</si>
  <si>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</si>
  <si>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</si>
  <si>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</si>
  <si>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</si>
  <si>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</si>
  <si>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</si>
  <si>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</si>
  <si>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</si>
  <si>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</si>
  <si>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</si>
  <si>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</si>
  <si>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</si>
  <si>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</si>
  <si>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</si>
  <si>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</si>
  <si>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</si>
  <si>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</si>
  <si>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</si>
  <si>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</si>
  <si>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</si>
  <si>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</si>
  <si>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</si>
  <si>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</si>
  <si>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</si>
  <si>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</si>
  <si>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</si>
  <si>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</si>
  <si>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</si>
  <si>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</si>
  <si>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</si>
  <si>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</si>
  <si>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</si>
  <si>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</si>
  <si>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</si>
  <si>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</si>
  <si>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</si>
  <si>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</si>
  <si>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</si>
  <si>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</si>
  <si>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</si>
  <si>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</si>
  <si>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</si>
  <si>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</si>
  <si>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</si>
  <si>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</si>
  <si>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</si>
  <si>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</si>
  <si>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</si>
  <si>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</si>
  <si>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</si>
  <si>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</si>
  <si>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</si>
  <si>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</si>
  <si>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</si>
  <si>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</si>
  <si>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</si>
  <si>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</si>
  <si>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</si>
  <si>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</si>
  <si>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</si>
  <si>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</si>
  <si>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</si>
  <si>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</si>
  <si>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</si>
  <si>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</si>
  <si>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</si>
  <si>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</si>
  <si>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</si>
  <si>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</si>
  <si>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</si>
  <si>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</si>
  <si>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</si>
  <si>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</si>
  <si>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</si>
  <si>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</si>
  <si>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</si>
  <si>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</si>
  <si>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</si>
  <si>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</si>
  <si>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</si>
  <si>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</si>
  <si>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</si>
  <si>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</si>
  <si>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</si>
  <si>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</si>
  <si>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</si>
  <si>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</si>
  <si>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</si>
  <si>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</si>
  <si>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</si>
  <si>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</si>
  <si>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</si>
  <si>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</si>
  <si>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</si>
  <si>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</si>
  <si>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</si>
  <si>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</si>
  <si>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</si>
  <si>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</si>
  <si>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</si>
  <si>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</si>
  <si>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</si>
  <si>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</si>
  <si>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</si>
  <si>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</si>
  <si>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</si>
  <si>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</si>
  <si>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</si>
  <si>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</si>
  <si>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</si>
  <si>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</si>
  <si>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</si>
  <si>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</si>
  <si>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</si>
  <si>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</si>
  <si>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</si>
  <si>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</si>
  <si>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</si>
  <si>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</si>
  <si>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</si>
  <si>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</si>
  <si>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</si>
  <si>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</si>
  <si>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</si>
  <si>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</si>
  <si>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</si>
  <si>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</si>
  <si>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</si>
  <si>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</si>
  <si>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</si>
  <si>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</si>
  <si>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</si>
  <si>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</si>
  <si>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</si>
  <si>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</si>
  <si>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</si>
  <si>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</si>
  <si>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</si>
  <si>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</si>
  <si>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</si>
  <si>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</si>
  <si>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</si>
  <si>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</si>
  <si>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</si>
  <si>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</si>
  <si>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</si>
  <si>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</si>
  <si>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</si>
  <si>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</si>
  <si>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</si>
  <si>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</si>
  <si>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</si>
  <si>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</si>
  <si>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</si>
  <si>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</si>
  <si>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</si>
  <si>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</si>
  <si>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</si>
  <si>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</si>
  <si>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</si>
  <si>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</si>
  <si>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</si>
  <si>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</si>
  <si>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</si>
  <si>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</si>
  <si>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</si>
  <si>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</si>
  <si>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</si>
  <si>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</si>
  <si>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</si>
  <si>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</si>
  <si>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</si>
  <si>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100</t>
    </r>
  </si>
  <si>
    <t>Mo100Ti0</t>
  </si>
  <si>
    <t>Mo99Ti1</t>
  </si>
  <si>
    <t>Mo98Ti2</t>
  </si>
  <si>
    <t>Mo97Ti3</t>
  </si>
  <si>
    <t>Mo96Ti4</t>
  </si>
  <si>
    <t>Mo95Ti5</t>
  </si>
  <si>
    <t>Mo94Ti6</t>
  </si>
  <si>
    <t>Mo93Ti7</t>
  </si>
  <si>
    <t>Mo92Ti8</t>
  </si>
  <si>
    <t>Mo91Ti9</t>
  </si>
  <si>
    <t>Mo90Ti10</t>
  </si>
  <si>
    <t>Mo89Ti11</t>
  </si>
  <si>
    <t>Mo88Ti12</t>
  </si>
  <si>
    <t>Mo87Ti13</t>
  </si>
  <si>
    <t>Mo86Ti14</t>
  </si>
  <si>
    <t>Mo85Ti15</t>
  </si>
  <si>
    <t>Mo84Ti16</t>
  </si>
  <si>
    <t>Mo83Ti17</t>
  </si>
  <si>
    <t>Mo82Ti18</t>
  </si>
  <si>
    <t>Mo81Ti19</t>
  </si>
  <si>
    <t>Mo80Ti20</t>
  </si>
  <si>
    <t>Mo79Ti21</t>
  </si>
  <si>
    <t>Mo78Ti22</t>
  </si>
  <si>
    <t>Mo77Ti23</t>
  </si>
  <si>
    <t>Mo76Ti24</t>
  </si>
  <si>
    <t>Mo75Ti25</t>
  </si>
  <si>
    <t>Mo74Ti26</t>
  </si>
  <si>
    <t>Mo73Ti27</t>
  </si>
  <si>
    <t>Mo72Ti28</t>
  </si>
  <si>
    <t>Mo71Ti29</t>
  </si>
  <si>
    <t>Mo70Ti30</t>
  </si>
  <si>
    <t>Mo69Ti31</t>
  </si>
  <si>
    <t>Mo68Ti32</t>
  </si>
  <si>
    <t>Mo67Ti33</t>
  </si>
  <si>
    <t>Mo66Ti34</t>
  </si>
  <si>
    <t>Mo65Ti35</t>
  </si>
  <si>
    <t>Mo64Ti36</t>
  </si>
  <si>
    <t>Mo63Ti37</t>
  </si>
  <si>
    <t>Mo62Ti38</t>
  </si>
  <si>
    <t>Mo61Ti39</t>
  </si>
  <si>
    <t>Mo60Ti40</t>
  </si>
  <si>
    <t>Mo59Ti41</t>
  </si>
  <si>
    <t>Mo58Ti42</t>
  </si>
  <si>
    <t>Mo57Ti43</t>
  </si>
  <si>
    <t>Mo56Ti44</t>
  </si>
  <si>
    <t>Mo55Ti45</t>
  </si>
  <si>
    <t>Mo54Ti46</t>
  </si>
  <si>
    <t>Mo53Ti47</t>
  </si>
  <si>
    <t>Mo52Ti48</t>
  </si>
  <si>
    <t>Mo51Ti49</t>
  </si>
  <si>
    <t>Mo50Ti50</t>
  </si>
  <si>
    <t>Mo49Ti51</t>
  </si>
  <si>
    <t>Mo48Ti52</t>
  </si>
  <si>
    <t>Mo47Ti53</t>
  </si>
  <si>
    <t>Mo46Ti54</t>
  </si>
  <si>
    <t>Mo45Ti55</t>
  </si>
  <si>
    <t>Mo44Ti56</t>
  </si>
  <si>
    <t>Mo43Ti57</t>
  </si>
  <si>
    <t>Mo42Ti58</t>
  </si>
  <si>
    <t>Mo41Ti59</t>
  </si>
  <si>
    <t>Mo40Ti60</t>
  </si>
  <si>
    <t>Mo39Ti61</t>
  </si>
  <si>
    <t>Mo38Ti62</t>
  </si>
  <si>
    <t>Mo37Ti63</t>
  </si>
  <si>
    <t>Mo36Ti64</t>
  </si>
  <si>
    <t>Mo35Ti65</t>
  </si>
  <si>
    <t>Mo34Ti66</t>
  </si>
  <si>
    <t>Mo33Ti67</t>
  </si>
  <si>
    <t>Mo32Ti68</t>
  </si>
  <si>
    <t>Mo31Ti69</t>
  </si>
  <si>
    <t>Mo30Ti70</t>
  </si>
  <si>
    <t>Mo29Ti71</t>
  </si>
  <si>
    <t>Mo28Ti72</t>
  </si>
  <si>
    <t>Mo27Ti73</t>
  </si>
  <si>
    <t>Mo26Ti74</t>
  </si>
  <si>
    <t>Mo25Ti75</t>
  </si>
  <si>
    <t>Mo24Ti76</t>
  </si>
  <si>
    <t>Mo23Ti77</t>
  </si>
  <si>
    <t>Mo22Ti78</t>
  </si>
  <si>
    <t>Mo21Ti79</t>
  </si>
  <si>
    <t>Mo20Ti80</t>
  </si>
  <si>
    <t>Mo19Ti81</t>
  </si>
  <si>
    <t>Mo18Ti82</t>
  </si>
  <si>
    <t>Mo17Ti83</t>
  </si>
  <si>
    <t>Mo16Ti84</t>
  </si>
  <si>
    <t>Mo15Ti85</t>
  </si>
  <si>
    <t>Mo14Ti86</t>
  </si>
  <si>
    <t>Mo13Ti87</t>
  </si>
  <si>
    <t>Mo12Ti88</t>
  </si>
  <si>
    <t>Mo11Ti89</t>
  </si>
  <si>
    <t>Mo10Ti90</t>
  </si>
  <si>
    <t>Mo9Ti91</t>
  </si>
  <si>
    <t>Mo8Ti92</t>
  </si>
  <si>
    <t>Mo7Ti93</t>
  </si>
  <si>
    <t>Mo6Ti94</t>
  </si>
  <si>
    <t>Mo5Ti95</t>
  </si>
  <si>
    <t>Mo4Ti96</t>
  </si>
  <si>
    <t>Mo3Ti97</t>
  </si>
  <si>
    <t>Mo2Ti98</t>
  </si>
  <si>
    <t>Mo1Ti99</t>
  </si>
  <si>
    <t>Mo0Ti100</t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</si>
  <si>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</si>
  <si>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</si>
  <si>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</si>
  <si>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</si>
  <si>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</si>
  <si>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</si>
  <si>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</si>
  <si>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</si>
  <si>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</si>
  <si>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</si>
  <si>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</si>
  <si>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</si>
  <si>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</si>
  <si>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</si>
  <si>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</si>
  <si>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</si>
  <si>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</si>
  <si>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</si>
  <si>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</si>
  <si>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</si>
  <si>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</si>
  <si>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</si>
  <si>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</si>
  <si>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</si>
  <si>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</si>
  <si>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</si>
  <si>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</si>
  <si>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</si>
  <si>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</si>
  <si>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</si>
  <si>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</si>
  <si>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</si>
  <si>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</si>
  <si>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</si>
  <si>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</si>
  <si>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</si>
  <si>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</si>
  <si>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</si>
  <si>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</si>
  <si>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</si>
  <si>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</si>
  <si>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</si>
  <si>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</si>
  <si>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</si>
  <si>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</si>
  <si>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</si>
  <si>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</si>
  <si>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</si>
  <si>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</si>
  <si>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</si>
  <si>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</si>
  <si>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</si>
  <si>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</si>
  <si>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</si>
  <si>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</si>
  <si>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</si>
  <si>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</si>
  <si>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</si>
  <si>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</si>
  <si>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</si>
  <si>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</si>
  <si>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</si>
  <si>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</si>
  <si>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</si>
  <si>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</si>
  <si>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</si>
  <si>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</si>
  <si>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</si>
  <si>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</si>
  <si>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</si>
  <si>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</si>
  <si>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</si>
  <si>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</si>
  <si>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</si>
  <si>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</si>
  <si>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</si>
  <si>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</si>
  <si>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</si>
  <si>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</si>
  <si>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</si>
  <si>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</si>
  <si>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</si>
  <si>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</si>
  <si>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</si>
  <si>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</si>
  <si>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</si>
  <si>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</si>
  <si>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</si>
  <si>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</si>
  <si>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</si>
  <si>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</si>
  <si>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</si>
  <si>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</si>
  <si>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</si>
  <si>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</si>
  <si>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</si>
  <si>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</si>
  <si>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</si>
  <si>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</si>
  <si>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</si>
  <si>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</si>
  <si>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</si>
  <si>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</si>
  <si>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</si>
  <si>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</si>
  <si>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</si>
  <si>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</si>
  <si>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</si>
  <si>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</si>
  <si>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</si>
  <si>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</si>
  <si>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</si>
  <si>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</si>
  <si>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</si>
  <si>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</si>
  <si>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</si>
  <si>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</si>
  <si>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</si>
  <si>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</si>
  <si>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</si>
  <si>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</si>
  <si>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</si>
  <si>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</si>
  <si>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</si>
  <si>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</si>
  <si>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</si>
  <si>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</si>
  <si>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</si>
  <si>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</si>
  <si>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</si>
  <si>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</si>
  <si>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</si>
  <si>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</si>
  <si>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</si>
  <si>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</si>
  <si>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</si>
  <si>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</si>
  <si>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</si>
  <si>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</si>
  <si>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</si>
  <si>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</si>
  <si>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</si>
  <si>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</si>
  <si>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</si>
  <si>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</si>
  <si>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</si>
  <si>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</si>
  <si>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</si>
  <si>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</si>
  <si>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</si>
  <si>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</si>
  <si>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</si>
  <si>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</si>
  <si>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</si>
  <si>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</si>
  <si>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</si>
  <si>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</si>
  <si>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</si>
  <si>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</si>
  <si>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</si>
  <si>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</si>
  <si>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</si>
  <si>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</si>
  <si>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</si>
  <si>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</si>
  <si>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</si>
  <si>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</si>
  <si>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</si>
  <si>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</si>
  <si>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</si>
  <si>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</si>
  <si>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</si>
  <si>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</si>
  <si>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</si>
  <si>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</si>
  <si>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</si>
  <si>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</si>
  <si>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</si>
  <si>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</si>
  <si>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</si>
  <si>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</si>
  <si>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</si>
  <si>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</si>
  <si>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</si>
  <si>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</si>
  <si>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</si>
  <si>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</si>
  <si>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</si>
  <si>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</si>
  <si>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</si>
  <si>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</si>
  <si>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</si>
  <si>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</si>
  <si>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</si>
  <si>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</si>
  <si>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</si>
  <si>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</si>
  <si>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</si>
  <si>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</si>
  <si>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</si>
  <si>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</si>
  <si>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</si>
  <si>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</si>
  <si>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</si>
  <si>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</si>
  <si>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</si>
  <si>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</si>
  <si>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</si>
  <si>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</si>
  <si>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</si>
  <si>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</si>
  <si>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</si>
  <si>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</si>
  <si>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</si>
  <si>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</si>
  <si>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</si>
  <si>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</si>
  <si>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</si>
  <si>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</si>
  <si>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</si>
  <si>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</si>
  <si>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</si>
  <si>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</si>
  <si>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</si>
  <si>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</si>
  <si>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</si>
  <si>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</si>
  <si>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</si>
  <si>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</si>
  <si>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</si>
  <si>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</si>
  <si>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</si>
  <si>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</si>
  <si>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</si>
  <si>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</si>
  <si>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</si>
  <si>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</si>
  <si>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</si>
  <si>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</si>
  <si>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</si>
  <si>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</si>
  <si>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</si>
  <si>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</si>
  <si>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</si>
  <si>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</si>
  <si>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</si>
  <si>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</si>
  <si>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</si>
  <si>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</si>
  <si>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</si>
  <si>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</si>
  <si>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</si>
  <si>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</si>
  <si>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</si>
  <si>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</si>
  <si>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</si>
  <si>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</si>
  <si>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</si>
  <si>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</si>
  <si>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</si>
  <si>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</si>
  <si>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</si>
  <si>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</si>
  <si>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</si>
  <si>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</si>
  <si>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</si>
  <si>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</si>
  <si>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</si>
  <si>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</si>
  <si>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</si>
  <si>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</si>
  <si>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</si>
  <si>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</si>
  <si>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</si>
  <si>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</si>
  <si>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</si>
  <si>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</si>
  <si>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</si>
  <si>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</si>
  <si>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</si>
  <si>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</si>
  <si>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</si>
  <si>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</si>
  <si>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</si>
  <si>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</si>
  <si>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</si>
  <si>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</si>
  <si>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</si>
  <si>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</si>
  <si>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</si>
  <si>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</si>
  <si>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</si>
  <si>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</si>
  <si>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</si>
  <si>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</si>
  <si>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</si>
  <si>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</si>
  <si>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</si>
  <si>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</si>
  <si>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</si>
  <si>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</si>
  <si>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</si>
  <si>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</si>
  <si>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</si>
  <si>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</si>
  <si>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</si>
  <si>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</si>
  <si>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</si>
  <si>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</si>
  <si>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</si>
  <si>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</si>
  <si>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</si>
  <si>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</si>
  <si>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</si>
  <si>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</si>
  <si>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</si>
  <si>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</si>
  <si>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</si>
  <si>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</si>
  <si>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</si>
  <si>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</si>
  <si>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</si>
  <si>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</si>
  <si>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</si>
  <si>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</si>
  <si>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</si>
  <si>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</si>
  <si>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</si>
  <si>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</si>
  <si>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</si>
  <si>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</si>
  <si>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</si>
  <si>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</si>
  <si>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</si>
  <si>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</si>
  <si>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</si>
  <si>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</si>
  <si>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</si>
  <si>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</si>
  <si>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</si>
  <si>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</si>
  <si>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</si>
  <si>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</si>
  <si>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</si>
  <si>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</si>
  <si>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</si>
  <si>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</si>
  <si>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</si>
  <si>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</si>
  <si>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</si>
  <si>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</si>
  <si>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</si>
  <si>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</si>
  <si>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</si>
  <si>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</si>
  <si>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</si>
  <si>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</si>
  <si>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</si>
  <si>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</si>
  <si>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</si>
  <si>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</si>
  <si>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</si>
  <si>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</si>
  <si>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</si>
  <si>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</si>
  <si>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</si>
  <si>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</si>
  <si>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</si>
  <si>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</si>
  <si>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</si>
  <si>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</si>
  <si>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</si>
  <si>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</si>
  <si>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</si>
  <si>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</si>
  <si>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</si>
  <si>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</si>
  <si>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</si>
  <si>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</si>
  <si>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</si>
  <si>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</si>
  <si>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</si>
  <si>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</si>
  <si>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</si>
  <si>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</si>
  <si>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</si>
  <si>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</si>
  <si>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</si>
  <si>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</si>
  <si>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</si>
  <si>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</si>
  <si>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</si>
  <si>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</si>
  <si>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</si>
  <si>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</si>
  <si>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</si>
  <si>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</si>
  <si>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</si>
  <si>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</si>
  <si>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</si>
  <si>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</si>
  <si>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</si>
  <si>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</si>
  <si>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</si>
  <si>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</si>
  <si>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</si>
  <si>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</si>
  <si>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</si>
  <si>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</si>
  <si>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</si>
  <si>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</si>
  <si>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</si>
  <si>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</si>
  <si>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</si>
  <si>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</si>
  <si>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</si>
  <si>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</si>
  <si>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</si>
  <si>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</si>
  <si>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</si>
  <si>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</si>
  <si>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</si>
  <si>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</si>
  <si>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</si>
  <si>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</si>
  <si>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</si>
  <si>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</si>
  <si>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</si>
  <si>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</si>
  <si>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</si>
  <si>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</si>
  <si>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</si>
  <si>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</si>
  <si>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</si>
  <si>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</si>
  <si>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</si>
  <si>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</si>
  <si>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</si>
  <si>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</si>
  <si>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</si>
  <si>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</si>
  <si>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</si>
  <si>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</si>
  <si>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</si>
  <si>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</si>
  <si>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</si>
  <si>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</si>
  <si>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</si>
  <si>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</si>
  <si>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</si>
  <si>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</si>
  <si>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</si>
  <si>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</si>
  <si>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</si>
  <si>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</si>
  <si>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</si>
  <si>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</si>
  <si>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</si>
  <si>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</si>
  <si>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</si>
  <si>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</si>
  <si>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</si>
  <si>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</si>
  <si>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</si>
  <si>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</si>
  <si>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</si>
  <si>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</si>
  <si>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</si>
  <si>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</si>
  <si>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</si>
  <si>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</si>
  <si>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</si>
  <si>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</si>
  <si>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</si>
  <si>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</si>
  <si>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</si>
  <si>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</si>
  <si>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</si>
  <si>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</si>
  <si>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</si>
  <si>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</si>
  <si>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B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</si>
  <si>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</si>
  <si>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</si>
  <si>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</si>
  <si>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</si>
  <si>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</si>
  <si>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</si>
  <si>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</si>
  <si>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</si>
  <si>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</si>
  <si>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</si>
  <si>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</si>
  <si>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</si>
  <si>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</si>
  <si>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</si>
  <si>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</si>
  <si>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</si>
  <si>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</si>
  <si>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</si>
  <si>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</si>
  <si>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</si>
  <si>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</si>
  <si>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</si>
  <si>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</si>
  <si>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</si>
  <si>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</si>
  <si>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Co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</si>
  <si>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</si>
  <si>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</si>
  <si>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</si>
  <si>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</si>
  <si>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</si>
  <si>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</si>
  <si>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</si>
  <si>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</si>
  <si>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</si>
  <si>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</si>
  <si>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</si>
  <si>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</si>
  <si>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</si>
  <si>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</si>
  <si>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</si>
  <si>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</si>
  <si>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</si>
  <si>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</si>
  <si>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</si>
  <si>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</si>
  <si>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</si>
  <si>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</si>
  <si>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</si>
  <si>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</si>
  <si>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</si>
  <si>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Cr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</si>
  <si>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</si>
  <si>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</si>
  <si>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</si>
  <si>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</si>
  <si>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</si>
  <si>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</si>
  <si>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</si>
  <si>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</si>
  <si>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</si>
  <si>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</si>
  <si>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</si>
  <si>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</si>
  <si>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</si>
  <si>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</si>
  <si>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</si>
  <si>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</si>
  <si>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</si>
  <si>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</si>
  <si>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</si>
  <si>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</si>
  <si>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</si>
  <si>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</si>
  <si>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</si>
  <si>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</si>
  <si>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</si>
  <si>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</si>
  <si>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</si>
  <si>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</si>
  <si>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</si>
  <si>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</si>
  <si>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</si>
  <si>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</si>
  <si>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</si>
  <si>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</si>
  <si>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</si>
  <si>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</si>
  <si>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</si>
  <si>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</si>
  <si>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</si>
  <si>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</si>
  <si>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</si>
  <si>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</si>
  <si>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</si>
  <si>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</si>
  <si>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</si>
  <si>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</si>
  <si>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</si>
  <si>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</si>
  <si>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</si>
  <si>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</si>
  <si>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</si>
  <si>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</si>
  <si>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</si>
  <si>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</si>
  <si>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</si>
  <si>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</si>
  <si>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</si>
  <si>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</si>
  <si>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</si>
  <si>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</si>
  <si>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</si>
  <si>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</si>
  <si>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</si>
  <si>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</si>
  <si>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</si>
  <si>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</si>
  <si>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</si>
  <si>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</si>
  <si>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</si>
  <si>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</si>
  <si>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</si>
  <si>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</si>
  <si>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</si>
  <si>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</si>
  <si>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</si>
  <si>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</si>
  <si>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</si>
  <si>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</si>
  <si>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</si>
  <si>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</si>
  <si>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</si>
  <si>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</si>
  <si>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</si>
  <si>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</si>
  <si>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</si>
  <si>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</si>
  <si>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</si>
  <si>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</si>
  <si>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</si>
  <si>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</si>
  <si>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</si>
  <si>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</si>
  <si>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</si>
  <si>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</si>
  <si>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</si>
  <si>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</si>
  <si>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</si>
  <si>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</si>
  <si>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</si>
  <si>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</si>
  <si>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</si>
  <si>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</si>
  <si>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</si>
  <si>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</si>
  <si>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</si>
  <si>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</si>
  <si>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</si>
  <si>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</si>
  <si>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</si>
  <si>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</si>
  <si>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</si>
  <si>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</si>
  <si>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</si>
  <si>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</si>
  <si>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</si>
  <si>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</si>
  <si>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</si>
  <si>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</si>
  <si>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</si>
  <si>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</si>
  <si>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</si>
  <si>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</si>
  <si>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</si>
  <si>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</si>
  <si>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</si>
  <si>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</si>
  <si>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</si>
  <si>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</si>
  <si>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</si>
  <si>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</si>
  <si>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</si>
  <si>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</si>
  <si>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</si>
  <si>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</si>
  <si>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</si>
  <si>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</si>
  <si>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</si>
  <si>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</si>
  <si>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</si>
  <si>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</si>
  <si>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</si>
  <si>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</si>
  <si>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</si>
  <si>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</si>
  <si>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</si>
  <si>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</si>
  <si>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</si>
  <si>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</si>
  <si>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</si>
  <si>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</si>
  <si>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</si>
  <si>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</si>
  <si>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</si>
  <si>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</si>
  <si>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</si>
  <si>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</si>
  <si>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</si>
  <si>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</si>
  <si>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</si>
  <si>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</si>
  <si>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</si>
  <si>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</si>
  <si>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</si>
  <si>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</si>
  <si>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</si>
  <si>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</si>
  <si>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</si>
  <si>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</si>
  <si>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</si>
  <si>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</si>
  <si>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</si>
  <si>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</si>
  <si>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</si>
  <si>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</si>
  <si>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</si>
  <si>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</si>
  <si>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</si>
  <si>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</si>
  <si>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</si>
  <si>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</si>
  <si>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</si>
  <si>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</si>
  <si>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</si>
  <si>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</si>
  <si>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</si>
  <si>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</si>
  <si>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</si>
  <si>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</si>
  <si>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</si>
  <si>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</si>
  <si>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</si>
  <si>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</si>
  <si>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</si>
  <si>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</si>
  <si>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</si>
  <si>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</si>
  <si>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</si>
  <si>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</si>
  <si>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</si>
  <si>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</si>
  <si>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</si>
  <si>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</si>
  <si>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</si>
  <si>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</si>
  <si>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</si>
  <si>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</si>
  <si>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</si>
  <si>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</si>
  <si>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</si>
  <si>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</si>
  <si>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</si>
  <si>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</si>
  <si>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</si>
  <si>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</si>
  <si>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</si>
  <si>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</si>
  <si>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</si>
  <si>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</si>
  <si>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</si>
  <si>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</si>
  <si>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</si>
  <si>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</si>
  <si>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</si>
  <si>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</si>
  <si>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</si>
  <si>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</si>
  <si>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</si>
  <si>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</si>
  <si>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</si>
  <si>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</si>
  <si>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</si>
  <si>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</si>
  <si>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</si>
  <si>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</si>
  <si>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</si>
  <si>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</si>
  <si>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</si>
  <si>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</si>
  <si>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</si>
  <si>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</si>
  <si>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</si>
  <si>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</si>
  <si>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</si>
  <si>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</si>
  <si>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</si>
  <si>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</si>
  <si>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</si>
  <si>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</si>
  <si>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</si>
  <si>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</si>
  <si>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</si>
  <si>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</si>
  <si>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</si>
  <si>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</si>
  <si>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</si>
  <si>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</si>
  <si>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</si>
  <si>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</si>
  <si>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</si>
  <si>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</si>
  <si>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</si>
  <si>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</si>
  <si>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</si>
  <si>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</si>
  <si>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</si>
  <si>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</si>
  <si>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</si>
  <si>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</si>
  <si>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</si>
  <si>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</si>
  <si>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</si>
  <si>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</si>
  <si>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</si>
  <si>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</si>
  <si>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</si>
  <si>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</si>
  <si>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</si>
  <si>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</si>
  <si>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</si>
  <si>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</si>
  <si>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</si>
  <si>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</si>
  <si>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</si>
  <si>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</si>
  <si>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</si>
  <si>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C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</si>
  <si>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</si>
  <si>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</si>
  <si>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</si>
  <si>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</si>
  <si>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</si>
  <si>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</si>
  <si>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</si>
  <si>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</si>
  <si>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</si>
  <si>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</si>
  <si>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</si>
  <si>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</si>
  <si>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</si>
  <si>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</si>
  <si>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</si>
  <si>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</si>
  <si>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</si>
  <si>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</si>
  <si>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</si>
  <si>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</si>
  <si>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</si>
  <si>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</si>
  <si>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</si>
  <si>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</si>
  <si>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</si>
  <si>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</si>
  <si>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</si>
  <si>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</si>
  <si>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</si>
  <si>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</si>
  <si>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</si>
  <si>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</si>
  <si>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</si>
  <si>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</si>
  <si>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</si>
  <si>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</si>
  <si>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</si>
  <si>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</si>
  <si>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</si>
  <si>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</si>
  <si>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</si>
  <si>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</si>
  <si>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</si>
  <si>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</si>
  <si>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</si>
  <si>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</si>
  <si>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</si>
  <si>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</si>
  <si>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</si>
  <si>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</si>
  <si>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</si>
  <si>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</si>
  <si>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</si>
  <si>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</si>
  <si>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</si>
  <si>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</si>
  <si>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</si>
  <si>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</si>
  <si>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</si>
  <si>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</si>
  <si>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</si>
  <si>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</si>
  <si>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</si>
  <si>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</si>
  <si>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</si>
  <si>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</si>
  <si>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</si>
  <si>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</si>
  <si>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</si>
  <si>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</si>
  <si>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</si>
  <si>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</si>
  <si>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</si>
  <si>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</si>
  <si>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</si>
  <si>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</si>
  <si>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</si>
  <si>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</si>
  <si>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</si>
  <si>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</si>
  <si>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</si>
  <si>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</si>
  <si>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</si>
  <si>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</si>
  <si>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</si>
  <si>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</si>
  <si>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</si>
  <si>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</si>
  <si>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</si>
  <si>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</si>
  <si>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</si>
  <si>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</si>
  <si>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</si>
  <si>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</si>
  <si>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</si>
  <si>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</si>
  <si>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</si>
  <si>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</si>
  <si>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</si>
  <si>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</si>
  <si>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</si>
  <si>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</si>
  <si>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</si>
  <si>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</si>
  <si>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</si>
  <si>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</si>
  <si>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</si>
  <si>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</si>
  <si>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</si>
  <si>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</si>
  <si>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</si>
  <si>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</si>
  <si>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</si>
  <si>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</si>
  <si>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</si>
  <si>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</si>
  <si>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</si>
  <si>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</si>
  <si>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</si>
  <si>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</si>
  <si>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</si>
  <si>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</si>
  <si>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</si>
  <si>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</si>
  <si>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</si>
  <si>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</si>
  <si>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</si>
  <si>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</si>
  <si>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</si>
  <si>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</si>
  <si>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</si>
  <si>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</si>
  <si>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</si>
  <si>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</si>
  <si>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</si>
  <si>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</si>
  <si>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</si>
  <si>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</si>
  <si>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</si>
  <si>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</si>
  <si>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</si>
  <si>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</si>
  <si>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</si>
  <si>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</si>
  <si>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</si>
  <si>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</si>
  <si>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</si>
  <si>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</si>
  <si>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</si>
  <si>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</si>
  <si>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</si>
  <si>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</si>
  <si>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</si>
  <si>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</si>
  <si>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</si>
  <si>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</si>
  <si>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</si>
  <si>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</si>
  <si>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</si>
  <si>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</si>
  <si>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</si>
  <si>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</si>
  <si>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</si>
  <si>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</si>
  <si>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</si>
  <si>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</si>
  <si>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</si>
  <si>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</si>
  <si>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</si>
  <si>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</si>
  <si>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</si>
  <si>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</si>
  <si>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</si>
  <si>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</si>
  <si>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</si>
  <si>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</si>
  <si>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</si>
  <si>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</si>
  <si>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</si>
  <si>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</si>
  <si>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</si>
  <si>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</si>
  <si>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</si>
  <si>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</si>
  <si>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</si>
  <si>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</si>
  <si>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</si>
  <si>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</si>
  <si>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</si>
  <si>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</si>
  <si>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</si>
  <si>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</si>
  <si>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</si>
  <si>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</si>
  <si>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</si>
  <si>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</si>
  <si>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</si>
  <si>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</si>
  <si>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</si>
  <si>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</si>
  <si>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</si>
  <si>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Cu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</si>
  <si>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</si>
  <si>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</si>
  <si>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</si>
  <si>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</si>
  <si>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</si>
  <si>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</si>
  <si>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</si>
  <si>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</si>
  <si>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</si>
  <si>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</si>
  <si>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</si>
  <si>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</si>
  <si>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</si>
  <si>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</si>
  <si>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</si>
  <si>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</si>
  <si>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</si>
  <si>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</si>
  <si>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</si>
  <si>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</si>
  <si>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</si>
  <si>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</si>
  <si>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</si>
  <si>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</si>
  <si>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</si>
  <si>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</si>
  <si>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</si>
  <si>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</si>
  <si>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</si>
  <si>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</si>
  <si>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</si>
  <si>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</si>
  <si>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</si>
  <si>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</si>
  <si>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</si>
  <si>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</si>
  <si>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</si>
  <si>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</si>
  <si>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</si>
  <si>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</si>
  <si>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</si>
  <si>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</si>
  <si>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</si>
  <si>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</si>
  <si>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</si>
  <si>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</si>
  <si>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</si>
  <si>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</si>
  <si>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</si>
  <si>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</si>
  <si>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</si>
  <si>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</si>
  <si>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</si>
  <si>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</si>
  <si>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</si>
  <si>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</si>
  <si>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</si>
  <si>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</si>
  <si>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</si>
  <si>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</si>
  <si>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</si>
  <si>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</si>
  <si>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</si>
  <si>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</si>
  <si>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</si>
  <si>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</si>
  <si>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</si>
  <si>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</si>
  <si>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</si>
  <si>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</si>
  <si>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</si>
  <si>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</si>
  <si>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</si>
  <si>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</si>
  <si>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</si>
  <si>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</si>
  <si>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</si>
  <si>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</si>
  <si>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</si>
  <si>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</si>
  <si>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</si>
  <si>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</si>
  <si>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</si>
  <si>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</si>
  <si>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</si>
  <si>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</si>
  <si>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</si>
  <si>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</si>
  <si>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</si>
  <si>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</si>
  <si>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</si>
  <si>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</si>
  <si>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</si>
  <si>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</si>
  <si>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</si>
  <si>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</si>
  <si>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</si>
  <si>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</si>
  <si>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</si>
  <si>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</si>
  <si>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</si>
  <si>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</si>
  <si>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</si>
  <si>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</si>
  <si>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</si>
  <si>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</si>
  <si>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</si>
  <si>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</si>
  <si>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</si>
  <si>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</si>
  <si>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</si>
  <si>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</si>
  <si>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</si>
  <si>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</si>
  <si>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</si>
  <si>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</si>
  <si>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</si>
  <si>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</si>
  <si>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</si>
  <si>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</si>
  <si>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</si>
  <si>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</si>
  <si>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</si>
  <si>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</si>
  <si>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</si>
  <si>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</si>
  <si>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</si>
  <si>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</si>
  <si>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</si>
  <si>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</si>
  <si>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</si>
  <si>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</si>
  <si>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</si>
  <si>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</si>
  <si>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</si>
  <si>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</si>
  <si>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</si>
  <si>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</si>
  <si>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</si>
  <si>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</si>
  <si>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</si>
  <si>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</si>
  <si>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</si>
  <si>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</si>
  <si>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</si>
  <si>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</si>
  <si>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</si>
  <si>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</si>
  <si>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</si>
  <si>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</si>
  <si>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</si>
  <si>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</si>
  <si>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</si>
  <si>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</si>
  <si>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</si>
  <si>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</si>
  <si>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</si>
  <si>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</si>
  <si>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</si>
  <si>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</si>
  <si>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</si>
  <si>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</si>
  <si>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</si>
  <si>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</si>
  <si>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</si>
  <si>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</si>
  <si>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</si>
  <si>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</si>
  <si>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</si>
  <si>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</si>
  <si>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</si>
  <si>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</si>
  <si>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</si>
  <si>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</si>
  <si>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</si>
  <si>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</si>
  <si>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</si>
  <si>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</si>
  <si>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</si>
  <si>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</si>
  <si>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</si>
  <si>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</si>
  <si>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</si>
  <si>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</si>
  <si>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</si>
  <si>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</si>
  <si>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</si>
  <si>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</si>
  <si>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</si>
  <si>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</si>
  <si>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</si>
  <si>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</si>
  <si>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</si>
  <si>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</si>
  <si>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</si>
  <si>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</si>
  <si>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</si>
  <si>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</si>
  <si>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</si>
  <si>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</si>
  <si>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</si>
  <si>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Fe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</si>
  <si>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</si>
  <si>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</si>
  <si>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</si>
  <si>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</si>
  <si>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</si>
  <si>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</si>
  <si>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</si>
  <si>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</si>
  <si>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</si>
  <si>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</si>
  <si>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</si>
  <si>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</si>
  <si>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</si>
  <si>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</si>
  <si>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</si>
  <si>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</si>
  <si>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</si>
  <si>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</si>
  <si>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</si>
  <si>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</si>
  <si>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</si>
  <si>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</si>
  <si>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</si>
  <si>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</si>
  <si>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</si>
  <si>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</si>
  <si>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</si>
  <si>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</si>
  <si>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</si>
  <si>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</si>
  <si>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</si>
  <si>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</si>
  <si>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</si>
  <si>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</si>
  <si>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</si>
  <si>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</si>
  <si>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</si>
  <si>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</si>
  <si>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</si>
  <si>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</si>
  <si>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</si>
  <si>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</si>
  <si>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</si>
  <si>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</si>
  <si>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</si>
  <si>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</si>
  <si>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</si>
  <si>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</si>
  <si>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</si>
  <si>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</si>
  <si>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</si>
  <si>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</si>
  <si>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</si>
  <si>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</si>
  <si>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</si>
  <si>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</si>
  <si>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</si>
  <si>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</si>
  <si>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</si>
  <si>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</si>
  <si>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</si>
  <si>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</si>
  <si>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</si>
  <si>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</si>
  <si>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</si>
  <si>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</si>
  <si>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</si>
  <si>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</si>
  <si>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</si>
  <si>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</si>
  <si>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</si>
  <si>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</si>
  <si>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</si>
  <si>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</si>
  <si>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</si>
  <si>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</si>
  <si>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</si>
  <si>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</si>
  <si>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</si>
  <si>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</si>
  <si>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</si>
  <si>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</si>
  <si>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</si>
  <si>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</si>
  <si>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</si>
  <si>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</si>
  <si>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</si>
  <si>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</si>
  <si>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</si>
  <si>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</si>
  <si>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</si>
  <si>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</si>
  <si>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</si>
  <si>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</si>
  <si>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</si>
  <si>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</si>
  <si>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</si>
  <si>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</si>
  <si>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</si>
  <si>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</si>
  <si>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</si>
  <si>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</si>
  <si>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</si>
  <si>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</si>
  <si>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</si>
  <si>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</si>
  <si>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</si>
  <si>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</si>
  <si>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</si>
  <si>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</si>
  <si>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</si>
  <si>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</si>
  <si>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</si>
  <si>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</si>
  <si>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</si>
  <si>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</si>
  <si>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</si>
  <si>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</si>
  <si>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</si>
  <si>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</si>
  <si>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</si>
  <si>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</si>
  <si>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</si>
  <si>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</si>
  <si>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</si>
  <si>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</si>
  <si>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</si>
  <si>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</si>
  <si>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</si>
  <si>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</si>
  <si>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</si>
  <si>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</si>
  <si>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</si>
  <si>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</si>
  <si>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</si>
  <si>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</si>
  <si>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</si>
  <si>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</si>
  <si>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</si>
  <si>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</si>
  <si>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</si>
  <si>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</si>
  <si>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</si>
  <si>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</si>
  <si>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</si>
  <si>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</si>
  <si>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</si>
  <si>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</si>
  <si>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</si>
  <si>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</si>
  <si>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</si>
  <si>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</si>
  <si>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</si>
  <si>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</si>
  <si>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</si>
  <si>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</si>
  <si>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</si>
  <si>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</si>
  <si>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</si>
  <si>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</si>
  <si>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</si>
  <si>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</si>
  <si>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</si>
  <si>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</si>
  <si>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</si>
  <si>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</si>
  <si>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</si>
  <si>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</si>
  <si>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</si>
  <si>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</si>
  <si>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</si>
  <si>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</si>
  <si>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</si>
  <si>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</si>
  <si>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</si>
  <si>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</si>
  <si>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</si>
  <si>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</si>
  <si>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</si>
  <si>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</si>
  <si>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</si>
  <si>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</si>
  <si>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</si>
  <si>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</si>
  <si>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</si>
  <si>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</si>
  <si>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</si>
  <si>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</si>
  <si>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</si>
  <si>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</si>
  <si>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</si>
  <si>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</si>
  <si>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</si>
  <si>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</si>
  <si>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</si>
  <si>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</si>
  <si>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</si>
  <si>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</si>
  <si>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</si>
  <si>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</si>
  <si>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</si>
  <si>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Hf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</si>
  <si>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</si>
  <si>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</si>
  <si>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</si>
  <si>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</si>
  <si>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</si>
  <si>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</si>
  <si>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</si>
  <si>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</si>
  <si>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</si>
  <si>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</si>
  <si>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</si>
  <si>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</si>
  <si>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</si>
  <si>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</si>
  <si>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</si>
  <si>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</si>
  <si>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</si>
  <si>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</si>
  <si>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</si>
  <si>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</si>
  <si>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</si>
  <si>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</si>
  <si>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</si>
  <si>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</si>
  <si>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</si>
  <si>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</si>
  <si>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</si>
  <si>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</si>
  <si>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</si>
  <si>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</si>
  <si>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</si>
  <si>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</si>
  <si>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</si>
  <si>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</si>
  <si>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</si>
  <si>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</si>
  <si>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</si>
  <si>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</si>
  <si>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</si>
  <si>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</si>
  <si>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</si>
  <si>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</si>
  <si>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</si>
  <si>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</si>
  <si>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</si>
  <si>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</si>
  <si>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</si>
  <si>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</si>
  <si>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</si>
  <si>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</si>
  <si>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</si>
  <si>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</si>
  <si>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</si>
  <si>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</si>
  <si>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</si>
  <si>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</si>
  <si>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</si>
  <si>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</si>
  <si>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</si>
  <si>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</si>
  <si>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</si>
  <si>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</si>
  <si>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</si>
  <si>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</si>
  <si>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</si>
  <si>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</si>
  <si>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</si>
  <si>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</si>
  <si>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</si>
  <si>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</si>
  <si>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</si>
  <si>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</si>
  <si>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</si>
  <si>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</si>
  <si>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</si>
  <si>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</si>
  <si>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</si>
  <si>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</si>
  <si>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</si>
  <si>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</si>
  <si>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</si>
  <si>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</si>
  <si>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</si>
  <si>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</si>
  <si>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</si>
  <si>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</si>
  <si>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</si>
  <si>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</si>
  <si>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</si>
  <si>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</si>
  <si>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</si>
  <si>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</si>
  <si>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</si>
  <si>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</si>
  <si>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</si>
  <si>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</si>
  <si>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</si>
  <si>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</si>
  <si>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</si>
  <si>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</si>
  <si>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</si>
  <si>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</si>
  <si>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</si>
  <si>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</si>
  <si>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</si>
  <si>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</si>
  <si>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</si>
  <si>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</si>
  <si>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</si>
  <si>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</si>
  <si>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</si>
  <si>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</si>
  <si>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</si>
  <si>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</si>
  <si>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</si>
  <si>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</si>
  <si>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</si>
  <si>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</si>
  <si>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</si>
  <si>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</si>
  <si>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</si>
  <si>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</si>
  <si>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</si>
  <si>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</si>
  <si>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</si>
  <si>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</si>
  <si>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</si>
  <si>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</si>
  <si>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</si>
  <si>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</si>
  <si>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</si>
  <si>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</si>
  <si>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</si>
  <si>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</si>
  <si>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</si>
  <si>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</si>
  <si>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</si>
  <si>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</si>
  <si>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</si>
  <si>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</si>
  <si>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</si>
  <si>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</si>
  <si>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</si>
  <si>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</si>
  <si>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</si>
  <si>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</si>
  <si>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</si>
  <si>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</si>
  <si>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</si>
  <si>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</si>
  <si>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</si>
  <si>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</si>
  <si>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</si>
  <si>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</si>
  <si>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</si>
  <si>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</si>
  <si>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</si>
  <si>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</si>
  <si>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</si>
  <si>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</si>
  <si>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</si>
  <si>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</si>
  <si>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</si>
  <si>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</si>
  <si>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</si>
  <si>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</si>
  <si>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</si>
  <si>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</si>
  <si>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</si>
  <si>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</si>
  <si>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</si>
  <si>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</si>
  <si>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</si>
  <si>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</si>
  <si>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</si>
  <si>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</si>
  <si>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</si>
  <si>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</si>
  <si>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</si>
  <si>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</si>
  <si>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</si>
  <si>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</si>
  <si>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</si>
  <si>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</si>
  <si>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</si>
  <si>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</si>
  <si>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</si>
  <si>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</si>
  <si>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</si>
  <si>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</si>
  <si>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</si>
  <si>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</si>
  <si>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</si>
  <si>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</si>
  <si>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</si>
  <si>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</si>
  <si>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</si>
  <si>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</si>
  <si>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</si>
  <si>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</si>
  <si>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</si>
  <si>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Mo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</si>
  <si>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</si>
  <si>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</si>
  <si>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</si>
  <si>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</si>
  <si>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</si>
  <si>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</si>
  <si>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</si>
  <si>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</si>
  <si>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</si>
  <si>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</si>
  <si>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</si>
  <si>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</si>
  <si>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</si>
  <si>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</si>
  <si>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</si>
  <si>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</si>
  <si>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</si>
  <si>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</si>
  <si>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</si>
  <si>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</si>
  <si>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</si>
  <si>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</si>
  <si>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</si>
  <si>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</si>
  <si>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</si>
  <si>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</si>
  <si>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</si>
  <si>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</si>
  <si>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</si>
  <si>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</si>
  <si>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</si>
  <si>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</si>
  <si>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</si>
  <si>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</si>
  <si>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</si>
  <si>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</si>
  <si>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</si>
  <si>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</si>
  <si>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</si>
  <si>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</si>
  <si>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</si>
  <si>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</si>
  <si>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</si>
  <si>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</si>
  <si>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</si>
  <si>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</si>
  <si>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</si>
  <si>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</si>
  <si>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</si>
  <si>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</si>
  <si>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</si>
  <si>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</si>
  <si>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</si>
  <si>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</si>
  <si>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</si>
  <si>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</si>
  <si>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</si>
  <si>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</si>
  <si>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</si>
  <si>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</si>
  <si>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</si>
  <si>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</si>
  <si>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</si>
  <si>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</si>
  <si>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</si>
  <si>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</si>
  <si>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</si>
  <si>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</si>
  <si>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</si>
  <si>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</si>
  <si>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</si>
  <si>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</si>
  <si>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</si>
  <si>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</si>
  <si>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</si>
  <si>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</si>
  <si>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</si>
  <si>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</si>
  <si>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</si>
  <si>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</si>
  <si>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</si>
  <si>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</si>
  <si>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</si>
  <si>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</si>
  <si>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</si>
  <si>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</si>
  <si>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</si>
  <si>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</si>
  <si>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</si>
  <si>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</si>
  <si>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</si>
  <si>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</si>
  <si>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</si>
  <si>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</si>
  <si>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</si>
  <si>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</si>
  <si>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</si>
  <si>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</si>
  <si>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</si>
  <si>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</si>
  <si>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</si>
  <si>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</si>
  <si>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</si>
  <si>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</si>
  <si>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</si>
  <si>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</si>
  <si>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</si>
  <si>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</si>
  <si>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</si>
  <si>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</si>
  <si>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</si>
  <si>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</si>
  <si>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</si>
  <si>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</si>
  <si>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</si>
  <si>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</si>
  <si>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</si>
  <si>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</si>
  <si>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</si>
  <si>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</si>
  <si>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</si>
  <si>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</si>
  <si>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</si>
  <si>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</si>
  <si>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</si>
  <si>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</si>
  <si>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</si>
  <si>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</si>
  <si>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</si>
  <si>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</si>
  <si>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</si>
  <si>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</si>
  <si>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</si>
  <si>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</si>
  <si>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</si>
  <si>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</si>
  <si>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</si>
  <si>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</si>
  <si>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</si>
  <si>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</si>
  <si>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</si>
  <si>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</si>
  <si>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</si>
  <si>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</si>
  <si>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</si>
  <si>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</si>
  <si>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</si>
  <si>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</si>
  <si>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</si>
  <si>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</si>
  <si>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</si>
  <si>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</si>
  <si>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</si>
  <si>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</si>
  <si>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</si>
  <si>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</si>
  <si>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</si>
  <si>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</si>
  <si>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</si>
  <si>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</si>
  <si>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</si>
  <si>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</si>
  <si>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</si>
  <si>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</si>
  <si>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</si>
  <si>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</si>
  <si>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</si>
  <si>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</si>
  <si>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</si>
  <si>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</si>
  <si>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</si>
  <si>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</si>
  <si>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</si>
  <si>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</si>
  <si>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</si>
  <si>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</si>
  <si>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</si>
  <si>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</si>
  <si>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</si>
  <si>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</si>
  <si>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</si>
  <si>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</si>
  <si>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</si>
  <si>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</si>
  <si>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</si>
  <si>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</si>
  <si>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</si>
  <si>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</si>
  <si>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</si>
  <si>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</si>
  <si>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</si>
  <si>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</si>
  <si>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</si>
  <si>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</si>
  <si>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</si>
  <si>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</si>
  <si>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</si>
  <si>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</si>
  <si>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</si>
  <si>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</si>
  <si>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</si>
  <si>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Nb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</si>
  <si>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</si>
  <si>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</si>
  <si>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</si>
  <si>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</si>
  <si>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</si>
  <si>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</si>
  <si>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</si>
  <si>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</si>
  <si>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</si>
  <si>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</si>
  <si>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</si>
  <si>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</si>
  <si>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</si>
  <si>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</si>
  <si>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</si>
  <si>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</si>
  <si>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</si>
  <si>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</si>
  <si>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</si>
  <si>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</si>
  <si>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</si>
  <si>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</si>
  <si>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</si>
  <si>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</si>
  <si>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</si>
  <si>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</si>
  <si>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</si>
  <si>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</si>
  <si>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</si>
  <si>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</si>
  <si>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</si>
  <si>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</si>
  <si>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</si>
  <si>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</si>
  <si>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</si>
  <si>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</si>
  <si>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</si>
  <si>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</si>
  <si>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</si>
  <si>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</si>
  <si>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</si>
  <si>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</si>
  <si>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</si>
  <si>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</si>
  <si>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</si>
  <si>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</si>
  <si>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</si>
  <si>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</si>
  <si>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</si>
  <si>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</si>
  <si>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</si>
  <si>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</si>
  <si>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</si>
  <si>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</si>
  <si>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</si>
  <si>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</si>
  <si>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</si>
  <si>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</si>
  <si>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</si>
  <si>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</si>
  <si>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</si>
  <si>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</si>
  <si>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</si>
  <si>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</si>
  <si>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</si>
  <si>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</si>
  <si>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</si>
  <si>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</si>
  <si>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</si>
  <si>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</si>
  <si>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</si>
  <si>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</si>
  <si>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</si>
  <si>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</si>
  <si>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</si>
  <si>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</si>
  <si>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</si>
  <si>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</si>
  <si>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</si>
  <si>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</si>
  <si>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</si>
  <si>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</si>
  <si>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</si>
  <si>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</si>
  <si>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</si>
  <si>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</si>
  <si>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</si>
  <si>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</si>
  <si>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</si>
  <si>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</si>
  <si>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</si>
  <si>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</si>
  <si>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</si>
  <si>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</si>
  <si>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</si>
  <si>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</si>
  <si>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</si>
  <si>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</si>
  <si>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</si>
  <si>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</si>
  <si>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</si>
  <si>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</si>
  <si>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</si>
  <si>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</si>
  <si>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</si>
  <si>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</si>
  <si>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</si>
  <si>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</si>
  <si>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</si>
  <si>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</si>
  <si>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</si>
  <si>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</si>
  <si>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</si>
  <si>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</si>
  <si>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</si>
  <si>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</si>
  <si>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</si>
  <si>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</si>
  <si>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</si>
  <si>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</si>
  <si>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</si>
  <si>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</si>
  <si>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</si>
  <si>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</si>
  <si>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</si>
  <si>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</si>
  <si>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</si>
  <si>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</si>
  <si>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</si>
  <si>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</si>
  <si>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</si>
  <si>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</si>
  <si>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</si>
  <si>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</si>
  <si>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</si>
  <si>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</si>
  <si>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</si>
  <si>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</si>
  <si>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</si>
  <si>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</si>
  <si>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</si>
  <si>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</si>
  <si>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</si>
  <si>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</si>
  <si>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</si>
  <si>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</si>
  <si>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</si>
  <si>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</si>
  <si>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</si>
  <si>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</si>
  <si>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</si>
  <si>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</si>
  <si>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</si>
  <si>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</si>
  <si>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</si>
  <si>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</si>
  <si>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</si>
  <si>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</si>
  <si>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</si>
  <si>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</si>
  <si>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</si>
  <si>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</si>
  <si>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</si>
  <si>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</si>
  <si>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</si>
  <si>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</si>
  <si>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</si>
  <si>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</si>
  <si>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</si>
  <si>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</si>
  <si>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</si>
  <si>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</si>
  <si>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</si>
  <si>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</si>
  <si>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</si>
  <si>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</si>
  <si>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</si>
  <si>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</si>
  <si>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</si>
  <si>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</si>
  <si>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</si>
  <si>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</si>
  <si>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</si>
  <si>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</si>
  <si>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</si>
  <si>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</si>
  <si>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</si>
  <si>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</si>
  <si>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</si>
  <si>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</si>
  <si>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</si>
  <si>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</si>
  <si>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</si>
  <si>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</si>
  <si>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</si>
  <si>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</si>
  <si>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</si>
  <si>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</si>
  <si>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</si>
  <si>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</si>
  <si>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</si>
  <si>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Ni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</si>
  <si>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</si>
  <si>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</si>
  <si>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</si>
  <si>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</si>
  <si>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</si>
  <si>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</si>
  <si>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</si>
  <si>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</si>
  <si>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</si>
  <si>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</si>
  <si>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</si>
  <si>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</si>
  <si>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</si>
  <si>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</si>
  <si>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</si>
  <si>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</si>
  <si>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</si>
  <si>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</si>
  <si>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</si>
  <si>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</si>
  <si>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</si>
  <si>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</si>
  <si>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</si>
  <si>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</si>
  <si>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</si>
  <si>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</si>
  <si>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</si>
  <si>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</si>
  <si>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</si>
  <si>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</si>
  <si>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</si>
  <si>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</si>
  <si>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</si>
  <si>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</si>
  <si>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</si>
  <si>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</si>
  <si>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</si>
  <si>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</si>
  <si>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</si>
  <si>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</si>
  <si>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</si>
  <si>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</si>
  <si>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</si>
  <si>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</si>
  <si>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</si>
  <si>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</si>
  <si>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</si>
  <si>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</si>
  <si>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</si>
  <si>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</si>
  <si>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</si>
  <si>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</si>
  <si>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</si>
  <si>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</si>
  <si>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</si>
  <si>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</si>
  <si>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</si>
  <si>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</si>
  <si>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</si>
  <si>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</si>
  <si>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</si>
  <si>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</si>
  <si>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</si>
  <si>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</si>
  <si>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</si>
  <si>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</si>
  <si>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</si>
  <si>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</si>
  <si>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</si>
  <si>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</si>
  <si>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</si>
  <si>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</si>
  <si>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</si>
  <si>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</si>
  <si>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</si>
  <si>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</si>
  <si>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</si>
  <si>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</si>
  <si>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</si>
  <si>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</si>
  <si>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</si>
  <si>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</si>
  <si>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</si>
  <si>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</si>
  <si>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</si>
  <si>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</si>
  <si>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</si>
  <si>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</si>
  <si>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</si>
  <si>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</si>
  <si>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</si>
  <si>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</si>
  <si>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</si>
  <si>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</si>
  <si>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</si>
  <si>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</si>
  <si>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</si>
  <si>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</si>
  <si>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</si>
  <si>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</si>
  <si>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</si>
  <si>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</si>
  <si>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</si>
  <si>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</si>
  <si>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</si>
  <si>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</si>
  <si>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</si>
  <si>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</si>
  <si>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</si>
  <si>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</si>
  <si>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</si>
  <si>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</si>
  <si>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</si>
  <si>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</si>
  <si>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</si>
  <si>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</si>
  <si>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</si>
  <si>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</si>
  <si>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</si>
  <si>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</si>
  <si>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</si>
  <si>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</si>
  <si>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</si>
  <si>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</si>
  <si>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</si>
  <si>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</si>
  <si>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</si>
  <si>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</si>
  <si>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</si>
  <si>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</si>
  <si>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</si>
  <si>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</si>
  <si>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</si>
  <si>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</si>
  <si>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</si>
  <si>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</si>
  <si>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</si>
  <si>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</si>
  <si>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</si>
  <si>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</si>
  <si>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</si>
  <si>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</si>
  <si>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</si>
  <si>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</si>
  <si>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</si>
  <si>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</si>
  <si>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</si>
  <si>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</si>
  <si>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</si>
  <si>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</si>
  <si>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</si>
  <si>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</si>
  <si>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</si>
  <si>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</si>
  <si>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</si>
  <si>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</si>
  <si>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</si>
  <si>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</si>
  <si>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</si>
  <si>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</si>
  <si>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</si>
  <si>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</si>
  <si>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</si>
  <si>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</si>
  <si>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</si>
  <si>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</si>
  <si>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</si>
  <si>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</si>
  <si>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</si>
  <si>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</si>
  <si>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</si>
  <si>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</si>
  <si>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</si>
  <si>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</si>
  <si>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</si>
  <si>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</si>
  <si>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</si>
  <si>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</si>
  <si>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</si>
  <si>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</si>
  <si>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</si>
  <si>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</si>
  <si>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</si>
  <si>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</si>
  <si>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</si>
  <si>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</si>
  <si>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</si>
  <si>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</si>
  <si>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</si>
  <si>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</si>
  <si>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</si>
  <si>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</si>
  <si>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</si>
  <si>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</si>
  <si>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</si>
  <si>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</si>
  <si>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</si>
  <si>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</si>
  <si>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</si>
  <si>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</si>
  <si>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</si>
  <si>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Ti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</si>
  <si>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</si>
  <si>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</si>
  <si>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</si>
  <si>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</si>
  <si>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</si>
  <si>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</si>
  <si>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</si>
  <si>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</si>
  <si>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</si>
  <si>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</si>
  <si>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</si>
  <si>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</si>
  <si>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</si>
  <si>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</si>
  <si>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</si>
  <si>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</si>
  <si>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</si>
  <si>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</si>
  <si>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</si>
  <si>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</si>
  <si>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</si>
  <si>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</si>
  <si>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</si>
  <si>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</si>
  <si>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</si>
  <si>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</si>
  <si>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</si>
  <si>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</si>
  <si>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</si>
  <si>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</si>
  <si>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</si>
  <si>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</si>
  <si>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</si>
  <si>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</si>
  <si>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</si>
  <si>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</si>
  <si>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</si>
  <si>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</si>
  <si>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</si>
  <si>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</si>
  <si>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</si>
  <si>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</si>
  <si>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</si>
  <si>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</si>
  <si>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</si>
  <si>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</si>
  <si>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</si>
  <si>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</si>
  <si>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</si>
  <si>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</si>
  <si>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</si>
  <si>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</si>
  <si>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</si>
  <si>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</si>
  <si>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</si>
  <si>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</si>
  <si>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</si>
  <si>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</si>
  <si>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</si>
  <si>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</si>
  <si>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</si>
  <si>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</si>
  <si>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</si>
  <si>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</si>
  <si>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</si>
  <si>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</si>
  <si>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</si>
  <si>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</si>
  <si>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</si>
  <si>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</si>
  <si>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</si>
  <si>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</si>
  <si>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</si>
  <si>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</si>
  <si>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</si>
  <si>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</si>
  <si>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</si>
  <si>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</si>
  <si>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</si>
  <si>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</si>
  <si>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</si>
  <si>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</si>
  <si>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</si>
  <si>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</si>
  <si>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</si>
  <si>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</si>
  <si>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</si>
  <si>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</si>
  <si>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</si>
  <si>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</si>
  <si>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</si>
  <si>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</si>
  <si>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</si>
  <si>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</si>
  <si>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</si>
  <si>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</si>
  <si>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</si>
  <si>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</si>
  <si>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</si>
  <si>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</si>
  <si>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</si>
  <si>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</si>
  <si>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</si>
  <si>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</si>
  <si>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</si>
  <si>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</si>
  <si>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</si>
  <si>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</si>
  <si>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</si>
  <si>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</si>
  <si>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</si>
  <si>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</si>
  <si>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</si>
  <si>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</si>
  <si>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</si>
  <si>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</si>
  <si>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</si>
  <si>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</si>
  <si>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</si>
  <si>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</si>
  <si>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</si>
  <si>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</si>
  <si>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</si>
  <si>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</si>
  <si>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</si>
  <si>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</si>
  <si>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</si>
  <si>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</si>
  <si>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</si>
  <si>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</si>
  <si>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</si>
  <si>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</si>
  <si>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</si>
  <si>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</si>
  <si>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</si>
  <si>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</si>
  <si>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</si>
  <si>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</si>
  <si>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</si>
  <si>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</si>
  <si>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</si>
  <si>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</si>
  <si>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</si>
  <si>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</si>
  <si>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</si>
  <si>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</si>
  <si>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</si>
  <si>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</si>
  <si>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</si>
  <si>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</si>
  <si>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</si>
  <si>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</si>
  <si>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</si>
  <si>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</si>
  <si>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</si>
  <si>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</si>
  <si>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</si>
  <si>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</si>
  <si>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</si>
  <si>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</si>
  <si>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</si>
  <si>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</si>
  <si>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</si>
  <si>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</si>
  <si>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</si>
  <si>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</si>
  <si>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</si>
  <si>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</si>
  <si>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</si>
  <si>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</si>
  <si>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</si>
  <si>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</si>
  <si>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</si>
  <si>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</si>
  <si>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</si>
  <si>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</si>
  <si>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</si>
  <si>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</si>
  <si>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</si>
  <si>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</si>
  <si>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</si>
  <si>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</si>
  <si>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</si>
  <si>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</si>
  <si>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</si>
  <si>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</si>
  <si>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</si>
  <si>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</si>
  <si>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</si>
  <si>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</si>
  <si>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</si>
  <si>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</si>
  <si>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</si>
  <si>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</si>
  <si>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</si>
  <si>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</si>
  <si>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</si>
  <si>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</si>
  <si>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</si>
  <si>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</si>
  <si>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</si>
  <si>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Si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</si>
  <si>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</si>
  <si>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</si>
  <si>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</si>
  <si>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</si>
  <si>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</si>
  <si>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</si>
  <si>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</si>
  <si>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</si>
  <si>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</si>
  <si>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</si>
  <si>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</si>
  <si>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</si>
  <si>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</si>
  <si>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</si>
  <si>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</si>
  <si>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</si>
  <si>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</si>
  <si>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</si>
  <si>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</si>
  <si>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</si>
  <si>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</si>
  <si>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</si>
  <si>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</si>
  <si>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</si>
  <si>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</si>
  <si>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</si>
  <si>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</si>
  <si>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</si>
  <si>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</si>
  <si>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</si>
  <si>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</si>
  <si>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</si>
  <si>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</si>
  <si>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</si>
  <si>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</si>
  <si>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</si>
  <si>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</si>
  <si>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</si>
  <si>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</si>
  <si>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</si>
  <si>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</si>
  <si>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</si>
  <si>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</si>
  <si>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</si>
  <si>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</si>
  <si>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</si>
  <si>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</si>
  <si>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</si>
  <si>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</si>
  <si>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</si>
  <si>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</si>
  <si>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</si>
  <si>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</si>
  <si>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</si>
  <si>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</si>
  <si>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</si>
  <si>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</si>
  <si>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</si>
  <si>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</si>
  <si>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</si>
  <si>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</si>
  <si>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</si>
  <si>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</si>
  <si>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</si>
  <si>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</si>
  <si>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</si>
  <si>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</si>
  <si>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</si>
  <si>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</si>
  <si>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</si>
  <si>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</si>
  <si>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</si>
  <si>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</si>
  <si>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</si>
  <si>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</si>
  <si>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</si>
  <si>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</si>
  <si>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</si>
  <si>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</si>
  <si>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</si>
  <si>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</si>
  <si>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</si>
  <si>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</si>
  <si>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</si>
  <si>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</si>
  <si>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</si>
  <si>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</si>
  <si>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</si>
  <si>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</si>
  <si>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</si>
  <si>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</si>
  <si>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</si>
  <si>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</si>
  <si>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</si>
  <si>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</si>
  <si>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</si>
  <si>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</si>
  <si>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</si>
  <si>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</si>
  <si>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</si>
  <si>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Ta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</si>
  <si>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</si>
  <si>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</si>
  <si>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</si>
  <si>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</si>
  <si>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</si>
  <si>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</si>
  <si>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</si>
  <si>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</si>
  <si>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</si>
  <si>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</si>
  <si>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</si>
  <si>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</si>
  <si>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</si>
  <si>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</si>
  <si>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</si>
  <si>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</si>
  <si>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</si>
  <si>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</si>
  <si>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</si>
  <si>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</si>
  <si>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V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</si>
  <si>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</si>
  <si>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</si>
  <si>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</si>
  <si>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</si>
  <si>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</si>
  <si>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</si>
  <si>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</si>
  <si>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</si>
  <si>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</si>
  <si>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</si>
  <si>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</si>
  <si>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</si>
  <si>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</si>
  <si>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</si>
  <si>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</si>
  <si>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</si>
  <si>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</si>
  <si>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</si>
  <si>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</si>
  <si>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</si>
  <si>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Zr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</si>
  <si>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</si>
  <si>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</si>
  <si>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</si>
  <si>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</si>
  <si>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</si>
  <si>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</si>
  <si>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</si>
  <si>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</si>
  <si>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</si>
  <si>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</si>
  <si>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</si>
  <si>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</si>
  <si>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</si>
  <si>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</si>
  <si>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</si>
  <si>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</si>
  <si>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</si>
  <si>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</si>
  <si>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</si>
  <si>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</si>
  <si>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</si>
  <si>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</si>
  <si>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</si>
  <si>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</si>
  <si>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</si>
  <si>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</si>
  <si>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</si>
  <si>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</si>
  <si>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</si>
  <si>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</si>
  <si>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</si>
  <si>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</si>
  <si>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</si>
  <si>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</si>
  <si>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</si>
  <si>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</si>
  <si>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</si>
  <si>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</si>
  <si>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</si>
  <si>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</si>
  <si>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</si>
  <si>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</si>
  <si>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</si>
  <si>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</si>
  <si>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</si>
  <si>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</si>
  <si>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</si>
  <si>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</si>
  <si>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</si>
  <si>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</si>
  <si>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</si>
  <si>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</si>
  <si>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</si>
  <si>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</si>
  <si>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</si>
  <si>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</si>
  <si>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</si>
  <si>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</si>
  <si>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</si>
  <si>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</si>
  <si>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</si>
  <si>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</si>
  <si>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</si>
  <si>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</si>
  <si>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</si>
  <si>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</si>
  <si>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</si>
  <si>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</si>
  <si>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</si>
  <si>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</si>
  <si>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</si>
  <si>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</si>
  <si>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</si>
  <si>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</si>
  <si>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</si>
  <si>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</si>
  <si>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</si>
  <si>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</si>
  <si>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</si>
  <si>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</si>
  <si>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</si>
  <si>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</si>
  <si>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</si>
  <si>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</si>
  <si>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</si>
  <si>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</si>
  <si>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</si>
  <si>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</si>
  <si>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</si>
  <si>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</si>
  <si>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</si>
  <si>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</si>
  <si>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</si>
  <si>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</si>
  <si>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</si>
  <si>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</si>
  <si>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</si>
  <si>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</si>
  <si>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</si>
  <si>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</si>
  <si>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100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</si>
  <si>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</si>
  <si>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</si>
  <si>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</si>
  <si>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</si>
  <si>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</si>
  <si>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</si>
  <si>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</si>
  <si>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</si>
  <si>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</si>
  <si>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</si>
  <si>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</si>
  <si>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</si>
  <si>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</si>
  <si>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</si>
  <si>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</si>
  <si>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</si>
  <si>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</si>
  <si>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</si>
  <si>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</si>
  <si>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</si>
  <si>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</si>
  <si>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</si>
  <si>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</si>
  <si>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</si>
  <si>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</si>
  <si>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</si>
  <si>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</si>
  <si>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</si>
  <si>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</si>
  <si>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</si>
  <si>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</si>
  <si>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</si>
  <si>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</si>
  <si>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</si>
  <si>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</si>
  <si>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</si>
  <si>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</si>
  <si>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</si>
  <si>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</si>
  <si>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</si>
  <si>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</si>
  <si>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</si>
  <si>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</si>
  <si>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</si>
  <si>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</si>
  <si>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</si>
  <si>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</si>
  <si>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</si>
  <si>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</si>
  <si>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</si>
  <si>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</si>
  <si>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</si>
  <si>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</si>
  <si>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</si>
  <si>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</si>
  <si>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</si>
  <si>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</si>
  <si>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</si>
  <si>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</si>
  <si>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</si>
  <si>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</si>
  <si>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</si>
  <si>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</si>
  <si>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</si>
  <si>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</si>
  <si>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</si>
  <si>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</si>
  <si>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</si>
  <si>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</si>
  <si>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</si>
  <si>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</si>
  <si>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</si>
  <si>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</si>
  <si>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</si>
  <si>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</si>
  <si>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</si>
  <si>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</si>
  <si>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</si>
  <si>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</si>
  <si>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</si>
  <si>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</si>
  <si>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</si>
  <si>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</si>
  <si>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</si>
  <si>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</si>
  <si>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</si>
  <si>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</si>
  <si>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</si>
  <si>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</si>
  <si>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</si>
  <si>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</si>
  <si>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</si>
  <si>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</si>
  <si>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</si>
  <si>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</si>
  <si>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</si>
  <si>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</si>
  <si>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</si>
  <si>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</si>
  <si>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</si>
  <si>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</si>
  <si>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</si>
  <si>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</si>
  <si>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</si>
  <si>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</si>
  <si>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</si>
  <si>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</si>
  <si>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</si>
  <si>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</si>
  <si>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</si>
  <si>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</si>
  <si>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</si>
  <si>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</si>
  <si>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</si>
  <si>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</si>
  <si>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</si>
  <si>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</si>
  <si>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</si>
  <si>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</si>
  <si>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</si>
  <si>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</si>
  <si>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</si>
  <si>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</si>
  <si>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</si>
  <si>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</si>
  <si>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</si>
  <si>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</si>
  <si>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</si>
  <si>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</si>
  <si>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</si>
  <si>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</si>
  <si>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</si>
  <si>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</si>
  <si>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</si>
  <si>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</si>
  <si>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</si>
  <si>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</si>
  <si>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</si>
  <si>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</si>
  <si>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</si>
  <si>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</si>
  <si>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</si>
  <si>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</si>
  <si>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</si>
  <si>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</si>
  <si>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</si>
  <si>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</si>
  <si>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</si>
  <si>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</si>
  <si>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</si>
  <si>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</si>
  <si>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</si>
  <si>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</si>
  <si>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</si>
  <si>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</si>
  <si>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</si>
  <si>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</si>
  <si>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</si>
  <si>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</si>
  <si>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</si>
  <si>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</si>
  <si>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</si>
  <si>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</si>
  <si>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</si>
  <si>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</si>
  <si>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</si>
  <si>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</si>
  <si>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</si>
  <si>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</si>
  <si>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</si>
  <si>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</si>
  <si>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</si>
  <si>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</si>
  <si>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</si>
  <si>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</si>
  <si>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</si>
  <si>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</si>
  <si>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</si>
  <si>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</si>
  <si>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</si>
  <si>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</si>
  <si>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</si>
  <si>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</si>
  <si>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</si>
  <si>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</si>
  <si>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</si>
  <si>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</si>
  <si>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</si>
  <si>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</si>
  <si>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</si>
  <si>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</si>
  <si>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</si>
  <si>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</si>
  <si>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</si>
  <si>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</si>
  <si>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</si>
  <si>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</si>
  <si>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</si>
  <si>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</si>
  <si>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</si>
  <si>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</si>
  <si>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100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</si>
  <si>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</si>
  <si>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</si>
  <si>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</si>
  <si>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</si>
  <si>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</si>
  <si>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</si>
  <si>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</si>
  <si>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</si>
  <si>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</si>
  <si>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</si>
  <si>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</si>
  <si>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</si>
  <si>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</si>
  <si>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</si>
  <si>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</si>
  <si>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</si>
  <si>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</si>
  <si>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</si>
  <si>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</si>
  <si>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</si>
  <si>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</si>
  <si>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</si>
  <si>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</si>
  <si>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</si>
  <si>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</si>
  <si>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</si>
  <si>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</si>
  <si>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</si>
  <si>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29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</si>
  <si>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</si>
  <si>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</si>
  <si>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</si>
  <si>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</si>
  <si>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</si>
  <si>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</si>
  <si>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</si>
  <si>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</si>
  <si>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</si>
  <si>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39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</si>
  <si>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</si>
  <si>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</si>
  <si>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</si>
  <si>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</si>
  <si>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</si>
  <si>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</si>
  <si>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</si>
  <si>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</si>
  <si>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</si>
  <si>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49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</si>
  <si>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</si>
  <si>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</si>
  <si>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</si>
  <si>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</si>
  <si>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</si>
  <si>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</si>
  <si>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</si>
  <si>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</si>
  <si>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</si>
  <si>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59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</si>
  <si>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</si>
  <si>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</si>
  <si>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</si>
  <si>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</si>
  <si>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</si>
  <si>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</si>
  <si>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</si>
  <si>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</si>
  <si>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</si>
  <si>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69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</si>
  <si>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</si>
  <si>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</si>
  <si>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</si>
  <si>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</si>
  <si>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</si>
  <si>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</si>
  <si>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</si>
  <si>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</si>
  <si>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</si>
  <si>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79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</si>
  <si>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</si>
  <si>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</si>
  <si>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</si>
  <si>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</si>
  <si>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</si>
  <si>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</si>
  <si>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</si>
  <si>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</si>
  <si>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</si>
  <si>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89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</si>
  <si>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90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</si>
  <si>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9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91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</si>
  <si>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8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92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</si>
  <si>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7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93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</si>
  <si>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6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94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</si>
  <si>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5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95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</si>
  <si>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4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96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</si>
  <si>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3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97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</si>
  <si>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2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98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</si>
  <si>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1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99</t>
    </r>
  </si>
  <si>
    <r>
      <rPr>
        <sz val="12"/>
        <color rgb="FF000000"/>
        <rFont val="Times New Roman"/>
        <charset val="134"/>
      </rPr>
      <t>Mn</t>
    </r>
    <r>
      <rPr>
        <vertAlign val="subscript"/>
        <sz val="12"/>
        <color rgb="FF000000"/>
        <rFont val="Times New Roman"/>
        <charset val="134"/>
      </rPr>
      <t>0</t>
    </r>
    <r>
      <rPr>
        <sz val="12"/>
        <color rgb="FF000000"/>
        <rFont val="Times New Roman"/>
        <charset val="134"/>
      </rPr>
      <t>Sn</t>
    </r>
    <r>
      <rPr>
        <vertAlign val="subscript"/>
        <sz val="12"/>
        <color rgb="FF000000"/>
        <rFont val="Times New Roman"/>
        <charset val="134"/>
      </rPr>
      <t>100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</si>
  <si>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</si>
  <si>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</si>
  <si>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</si>
  <si>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</si>
  <si>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</si>
  <si>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</si>
  <si>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</si>
  <si>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</si>
  <si>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</si>
  <si>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</si>
  <si>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</si>
  <si>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</si>
  <si>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</si>
  <si>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</si>
  <si>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</si>
  <si>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</si>
  <si>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</si>
  <si>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</si>
  <si>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</si>
  <si>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</si>
  <si>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</si>
  <si>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</si>
  <si>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</si>
  <si>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</si>
  <si>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</si>
  <si>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</si>
  <si>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</si>
  <si>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</si>
  <si>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</si>
  <si>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</si>
  <si>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</si>
  <si>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</si>
  <si>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</si>
  <si>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</si>
  <si>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</si>
  <si>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</si>
  <si>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</si>
  <si>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</si>
  <si>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</si>
  <si>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</si>
  <si>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</si>
  <si>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</si>
  <si>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</si>
  <si>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</si>
  <si>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</si>
  <si>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</si>
  <si>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</si>
  <si>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</si>
  <si>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</si>
  <si>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</si>
  <si>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</si>
  <si>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</si>
  <si>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</si>
  <si>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</si>
  <si>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</si>
  <si>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</si>
  <si>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</si>
  <si>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</si>
  <si>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</si>
  <si>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</si>
  <si>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</si>
  <si>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</si>
  <si>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</si>
  <si>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</si>
  <si>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</si>
  <si>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</si>
  <si>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</si>
  <si>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</si>
  <si>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</si>
  <si>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</si>
  <si>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</si>
  <si>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</si>
  <si>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</si>
  <si>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</si>
  <si>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</si>
  <si>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</si>
  <si>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</si>
  <si>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</si>
  <si>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</si>
  <si>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</si>
  <si>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</si>
  <si>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</si>
  <si>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</si>
  <si>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</si>
  <si>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</si>
  <si>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</si>
  <si>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</si>
  <si>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</si>
  <si>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</si>
  <si>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89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</si>
  <si>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90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</si>
  <si>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91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</si>
  <si>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92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</si>
  <si>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93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</si>
  <si>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94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</si>
  <si>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95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</si>
  <si>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96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</si>
  <si>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97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</si>
  <si>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98</t>
    </r>
  </si>
  <si>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</si>
  <si>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</si>
  <si>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</si>
  <si>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</si>
  <si>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</si>
  <si>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</si>
  <si>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</si>
  <si>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</si>
  <si>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</si>
  <si>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</si>
  <si>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</si>
  <si>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</si>
  <si>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</si>
  <si>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</si>
  <si>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</si>
  <si>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</si>
  <si>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</si>
  <si>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</si>
  <si>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</si>
  <si>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</si>
  <si>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</si>
  <si>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</si>
  <si>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</si>
  <si>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</si>
  <si>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</si>
  <si>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</si>
  <si>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</si>
  <si>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</si>
  <si>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</si>
  <si>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</si>
  <si>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</si>
  <si>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</si>
  <si>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</si>
  <si>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</si>
  <si>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</si>
  <si>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</si>
  <si>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</si>
  <si>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</si>
  <si>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</si>
  <si>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</si>
  <si>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</si>
  <si>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</si>
  <si>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</si>
  <si>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</si>
  <si>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</si>
  <si>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</si>
  <si>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</si>
  <si>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</si>
  <si>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</si>
  <si>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</si>
  <si>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</si>
  <si>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</si>
  <si>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</si>
  <si>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</si>
  <si>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</si>
  <si>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</si>
  <si>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</si>
  <si>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</si>
  <si>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</si>
  <si>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</si>
  <si>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</si>
  <si>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</si>
  <si>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</si>
  <si>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</si>
  <si>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</si>
  <si>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</si>
  <si>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</si>
  <si>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</si>
  <si>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</si>
  <si>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</si>
  <si>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</si>
  <si>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</si>
  <si>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</si>
  <si>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</si>
  <si>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</si>
  <si>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</si>
  <si>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</si>
  <si>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</si>
  <si>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</si>
  <si>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</si>
  <si>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</si>
  <si>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</si>
  <si>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</si>
  <si>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</si>
  <si>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</si>
  <si>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</si>
  <si>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</si>
  <si>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</si>
  <si>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</si>
  <si>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</si>
  <si>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</si>
  <si>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</si>
  <si>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</si>
  <si>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</si>
  <si>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</si>
  <si>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</si>
  <si>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</si>
  <si>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</si>
  <si>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</si>
  <si>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</si>
  <si>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</si>
  <si>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100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</si>
  <si>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</si>
  <si>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</si>
  <si>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</si>
  <si>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</si>
  <si>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</si>
  <si>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</si>
  <si>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</si>
  <si>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</si>
  <si>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</si>
  <si>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</si>
  <si>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</si>
  <si>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</si>
  <si>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</si>
  <si>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</si>
  <si>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</si>
  <si>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</si>
  <si>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</si>
  <si>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</si>
  <si>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</si>
  <si>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</si>
  <si>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</si>
  <si>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</si>
  <si>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</si>
  <si>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</si>
  <si>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</si>
  <si>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</si>
  <si>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</si>
  <si>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</si>
  <si>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</si>
  <si>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</si>
  <si>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</si>
  <si>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</si>
  <si>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</si>
  <si>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</si>
  <si>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</si>
  <si>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</si>
  <si>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</si>
  <si>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</si>
  <si>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</si>
  <si>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</si>
  <si>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</si>
  <si>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</si>
  <si>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</si>
  <si>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</si>
  <si>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</si>
  <si>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</si>
  <si>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</si>
  <si>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</si>
  <si>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</si>
  <si>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</si>
  <si>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</si>
  <si>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</si>
  <si>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</si>
  <si>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</si>
  <si>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</si>
  <si>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</si>
  <si>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</si>
  <si>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</si>
  <si>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</si>
  <si>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</si>
  <si>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</si>
  <si>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</si>
  <si>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</si>
  <si>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</si>
  <si>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</si>
  <si>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</si>
  <si>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</si>
  <si>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</si>
  <si>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</si>
  <si>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</si>
  <si>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</si>
  <si>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</si>
  <si>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</si>
  <si>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</si>
  <si>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</si>
  <si>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</si>
  <si>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</si>
  <si>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</si>
  <si>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</si>
  <si>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</si>
  <si>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</si>
  <si>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</si>
  <si>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</si>
  <si>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</si>
  <si>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</si>
  <si>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</si>
  <si>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</si>
  <si>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</si>
  <si>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</si>
  <si>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</si>
  <si>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</si>
  <si>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</si>
  <si>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</si>
  <si>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</si>
  <si>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</si>
  <si>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</si>
  <si>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</si>
  <si>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</si>
  <si>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</si>
  <si>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</si>
  <si>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</si>
  <si>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</si>
  <si>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</si>
  <si>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</si>
  <si>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</si>
  <si>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</si>
  <si>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</si>
  <si>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</si>
  <si>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</si>
  <si>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</si>
  <si>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</si>
  <si>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</si>
  <si>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</si>
  <si>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</si>
  <si>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</si>
  <si>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</si>
  <si>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</si>
  <si>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</si>
  <si>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</si>
  <si>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</si>
  <si>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</si>
  <si>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</si>
  <si>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</si>
  <si>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</si>
  <si>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</si>
  <si>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</si>
  <si>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</si>
  <si>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</si>
  <si>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</si>
  <si>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</si>
  <si>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</si>
  <si>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</si>
  <si>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</si>
  <si>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</si>
  <si>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</si>
  <si>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</si>
  <si>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</si>
  <si>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</si>
  <si>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</si>
  <si>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</si>
  <si>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</si>
  <si>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</si>
  <si>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</si>
  <si>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</si>
  <si>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</si>
  <si>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</si>
  <si>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</si>
  <si>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</si>
  <si>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</si>
  <si>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</si>
  <si>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</si>
  <si>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</si>
  <si>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</si>
  <si>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</si>
  <si>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</si>
  <si>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</si>
  <si>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</si>
  <si>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</si>
  <si>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</si>
  <si>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</si>
  <si>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</si>
  <si>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</si>
  <si>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</si>
  <si>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</si>
  <si>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</si>
  <si>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</si>
  <si>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</si>
  <si>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</si>
  <si>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</si>
  <si>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</si>
  <si>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</si>
  <si>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</si>
  <si>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</si>
  <si>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</si>
  <si>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</si>
  <si>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</si>
  <si>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</si>
  <si>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</si>
  <si>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</si>
  <si>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</si>
  <si>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</si>
  <si>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</si>
  <si>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</si>
  <si>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</si>
  <si>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</si>
  <si>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</si>
  <si>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</si>
  <si>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</si>
  <si>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</si>
  <si>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</si>
  <si>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</si>
  <si>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</si>
  <si>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</si>
  <si>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</si>
  <si>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</si>
  <si>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</si>
  <si>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</si>
  <si>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</si>
  <si>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</si>
  <si>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</si>
  <si>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100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</si>
  <si>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</si>
  <si>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</si>
  <si>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</si>
  <si>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</si>
  <si>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</si>
  <si>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</si>
  <si>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</si>
  <si>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</si>
  <si>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</si>
  <si>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</si>
  <si>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</si>
  <si>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</si>
  <si>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</si>
  <si>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</si>
  <si>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</si>
  <si>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</si>
  <si>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</si>
  <si>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</si>
  <si>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</si>
  <si>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</si>
  <si>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</si>
  <si>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</si>
  <si>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</si>
  <si>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</si>
  <si>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</si>
  <si>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</si>
  <si>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</si>
  <si>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</si>
  <si>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</si>
  <si>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</si>
  <si>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</si>
  <si>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</si>
  <si>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</si>
  <si>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</si>
  <si>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</si>
  <si>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</si>
  <si>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</si>
  <si>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</si>
  <si>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</si>
  <si>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</si>
  <si>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</si>
  <si>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</si>
  <si>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</si>
  <si>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</si>
  <si>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</si>
  <si>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</si>
  <si>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</si>
  <si>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</si>
  <si>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</si>
  <si>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</si>
  <si>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</si>
  <si>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</si>
  <si>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</si>
  <si>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</si>
  <si>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</si>
  <si>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</si>
  <si>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</si>
  <si>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</si>
  <si>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</si>
  <si>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</si>
  <si>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</si>
  <si>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</si>
  <si>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</si>
  <si>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</si>
  <si>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</si>
  <si>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</si>
  <si>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</si>
  <si>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</si>
  <si>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</si>
  <si>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</si>
  <si>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</si>
  <si>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</si>
  <si>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</si>
  <si>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</si>
  <si>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</si>
  <si>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</si>
  <si>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</si>
  <si>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</si>
  <si>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</si>
  <si>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</si>
  <si>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</si>
  <si>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</si>
  <si>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</si>
  <si>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</si>
  <si>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</si>
  <si>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</si>
  <si>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</si>
  <si>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</si>
  <si>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</si>
  <si>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</si>
  <si>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</si>
  <si>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</si>
  <si>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</si>
  <si>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</si>
  <si>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</si>
  <si>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</si>
  <si>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</si>
  <si>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</si>
  <si>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</si>
  <si>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</si>
  <si>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</si>
  <si>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</si>
  <si>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</si>
  <si>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</si>
  <si>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</si>
  <si>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</si>
  <si>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</si>
  <si>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</si>
  <si>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</si>
  <si>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</si>
  <si>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</si>
  <si>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</si>
  <si>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</si>
  <si>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</si>
  <si>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</si>
  <si>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</si>
  <si>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</si>
  <si>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</si>
  <si>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</si>
  <si>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</si>
  <si>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</si>
  <si>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</si>
  <si>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</si>
  <si>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</si>
  <si>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</si>
  <si>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</si>
  <si>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</si>
  <si>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</si>
  <si>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</si>
  <si>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</si>
  <si>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</si>
  <si>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</si>
  <si>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</si>
  <si>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</si>
  <si>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</si>
  <si>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</si>
  <si>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</si>
  <si>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</si>
  <si>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</si>
  <si>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</si>
  <si>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</si>
  <si>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</si>
  <si>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</si>
  <si>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</si>
  <si>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</si>
  <si>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</si>
  <si>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</si>
  <si>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</si>
  <si>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</si>
  <si>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</si>
  <si>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</si>
  <si>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</si>
  <si>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</si>
  <si>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</si>
  <si>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</si>
  <si>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</si>
  <si>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</si>
  <si>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</si>
  <si>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</si>
  <si>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</si>
  <si>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</si>
  <si>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</si>
  <si>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</si>
  <si>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</si>
  <si>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</si>
  <si>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</si>
  <si>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</si>
  <si>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</si>
  <si>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</si>
  <si>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</si>
  <si>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</si>
  <si>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</si>
  <si>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</si>
  <si>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</si>
  <si>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</si>
  <si>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</si>
  <si>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</si>
  <si>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</si>
  <si>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</si>
  <si>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</si>
  <si>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</si>
  <si>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</si>
  <si>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</si>
  <si>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</si>
  <si>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</si>
  <si>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</si>
  <si>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</si>
  <si>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</si>
  <si>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</si>
  <si>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</si>
  <si>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</si>
  <si>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</si>
  <si>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</si>
  <si>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</si>
  <si>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</si>
  <si>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</si>
  <si>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</si>
  <si>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</si>
  <si>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</si>
  <si>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</si>
  <si>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</si>
  <si>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</si>
  <si>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</si>
  <si>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</si>
  <si>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</si>
  <si>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</si>
  <si>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</si>
  <si>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</si>
  <si>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</si>
  <si>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</si>
  <si>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</si>
  <si>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</si>
  <si>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</si>
  <si>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</si>
  <si>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</si>
  <si>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</si>
  <si>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</si>
  <si>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</si>
  <si>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</si>
  <si>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</si>
  <si>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</si>
  <si>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</si>
  <si>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</si>
  <si>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</si>
  <si>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</si>
  <si>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</si>
  <si>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</si>
  <si>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</si>
  <si>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</si>
  <si>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</si>
  <si>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</si>
  <si>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</si>
  <si>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</si>
  <si>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</si>
  <si>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</si>
  <si>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</si>
  <si>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</si>
  <si>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</si>
  <si>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</si>
  <si>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</si>
  <si>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</si>
  <si>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</si>
  <si>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</si>
  <si>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</si>
  <si>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</si>
  <si>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</si>
  <si>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</si>
  <si>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</si>
  <si>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</si>
  <si>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</si>
  <si>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</si>
  <si>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</si>
  <si>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</si>
  <si>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</si>
  <si>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</si>
  <si>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</si>
  <si>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</si>
  <si>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</si>
  <si>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</si>
  <si>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</si>
  <si>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</si>
  <si>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</si>
  <si>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</si>
  <si>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</si>
  <si>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</si>
  <si>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</si>
  <si>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</si>
  <si>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</si>
  <si>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</si>
  <si>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</si>
  <si>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</si>
  <si>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</si>
  <si>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</si>
  <si>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</si>
  <si>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</si>
  <si>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</si>
  <si>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</si>
  <si>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</si>
  <si>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</si>
  <si>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</si>
  <si>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</si>
  <si>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</si>
  <si>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</si>
  <si>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</si>
  <si>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</si>
  <si>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</si>
  <si>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</si>
  <si>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</si>
  <si>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</si>
  <si>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</si>
  <si>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</si>
  <si>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</si>
  <si>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</si>
  <si>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</si>
  <si>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</si>
  <si>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</si>
  <si>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</si>
  <si>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</si>
  <si>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</si>
  <si>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</si>
  <si>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</si>
  <si>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</si>
  <si>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</si>
  <si>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</si>
  <si>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</si>
  <si>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</si>
  <si>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</si>
  <si>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</si>
  <si>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</si>
  <si>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</si>
  <si>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</si>
  <si>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</si>
  <si>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</si>
  <si>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</si>
  <si>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</si>
  <si>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</si>
  <si>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</si>
  <si>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</si>
  <si>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</si>
  <si>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</si>
  <si>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</si>
  <si>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</si>
  <si>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</si>
  <si>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</si>
  <si>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</si>
  <si>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</si>
  <si>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</si>
  <si>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</si>
  <si>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</si>
  <si>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</si>
  <si>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</si>
  <si>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</si>
  <si>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</si>
  <si>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</si>
  <si>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</si>
  <si>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</si>
  <si>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</si>
  <si>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</si>
  <si>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</si>
  <si>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</si>
  <si>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</si>
  <si>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</si>
  <si>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</si>
  <si>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</si>
  <si>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</si>
  <si>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</si>
  <si>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</si>
  <si>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</si>
  <si>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</si>
  <si>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</si>
  <si>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</si>
  <si>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</si>
  <si>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</si>
  <si>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</si>
  <si>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</si>
  <si>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</si>
  <si>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</si>
  <si>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</si>
  <si>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</si>
  <si>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</si>
  <si>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</si>
  <si>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</si>
  <si>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</si>
  <si>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</si>
  <si>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</si>
  <si>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</si>
  <si>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</si>
  <si>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</si>
  <si>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</si>
  <si>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</si>
  <si>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</si>
  <si>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</si>
  <si>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</si>
  <si>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</si>
  <si>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</si>
  <si>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</si>
  <si>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</si>
  <si>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</si>
  <si>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</si>
  <si>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</si>
  <si>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</si>
  <si>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</si>
  <si>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</si>
  <si>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</si>
  <si>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</si>
  <si>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</si>
  <si>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</si>
  <si>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</si>
  <si>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</si>
  <si>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</si>
  <si>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</si>
  <si>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</si>
  <si>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</si>
  <si>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</si>
  <si>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</si>
  <si>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</si>
  <si>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</si>
  <si>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</si>
  <si>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</si>
  <si>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</si>
  <si>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</si>
  <si>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100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</si>
  <si>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</si>
  <si>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</si>
  <si>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</si>
  <si>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</si>
  <si>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</si>
  <si>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</si>
  <si>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</si>
  <si>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</si>
  <si>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</si>
  <si>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</si>
  <si>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</si>
  <si>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</si>
  <si>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</si>
  <si>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</si>
  <si>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</si>
  <si>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</si>
  <si>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</si>
  <si>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</si>
  <si>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</si>
  <si>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</si>
  <si>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</si>
  <si>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</si>
  <si>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</si>
  <si>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</si>
  <si>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</si>
  <si>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</si>
  <si>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</si>
  <si>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</si>
  <si>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</si>
  <si>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</si>
  <si>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</si>
  <si>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</si>
  <si>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</si>
  <si>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</si>
  <si>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</si>
  <si>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</si>
  <si>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</si>
  <si>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</si>
  <si>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</si>
  <si>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</si>
  <si>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</si>
  <si>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</si>
  <si>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</si>
  <si>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</si>
  <si>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</si>
  <si>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</si>
  <si>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</si>
  <si>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</si>
  <si>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</si>
  <si>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</si>
  <si>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</si>
  <si>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</si>
  <si>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</si>
  <si>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</si>
  <si>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</si>
  <si>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</si>
  <si>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</si>
  <si>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</si>
  <si>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</si>
  <si>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</si>
  <si>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</si>
  <si>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</si>
  <si>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</si>
  <si>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</si>
  <si>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</si>
  <si>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</si>
  <si>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</si>
  <si>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</si>
  <si>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</si>
  <si>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</si>
  <si>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</si>
  <si>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</si>
  <si>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</si>
  <si>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</si>
  <si>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</si>
  <si>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</si>
  <si>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</si>
  <si>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</si>
  <si>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</si>
  <si>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</si>
  <si>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</si>
  <si>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</si>
  <si>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</si>
  <si>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</si>
  <si>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</si>
  <si>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</si>
  <si>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</si>
  <si>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</si>
  <si>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</si>
  <si>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</si>
  <si>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</si>
  <si>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</si>
  <si>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</si>
  <si>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</si>
  <si>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</si>
  <si>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</si>
  <si>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</si>
  <si>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</si>
  <si>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</si>
  <si>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</si>
  <si>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</si>
  <si>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</si>
  <si>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</si>
  <si>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</si>
  <si>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</si>
  <si>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</si>
  <si>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</si>
  <si>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</si>
  <si>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</si>
  <si>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</si>
  <si>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</si>
  <si>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</si>
  <si>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</si>
  <si>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</si>
  <si>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</si>
  <si>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</si>
  <si>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</si>
  <si>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</si>
  <si>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</si>
  <si>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</si>
  <si>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</si>
  <si>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</si>
  <si>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</si>
  <si>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</si>
  <si>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</si>
  <si>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</si>
  <si>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</si>
  <si>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</si>
  <si>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</si>
  <si>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</si>
  <si>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</si>
  <si>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</si>
  <si>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</si>
  <si>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</si>
  <si>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</si>
  <si>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</si>
  <si>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</si>
  <si>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</si>
  <si>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</si>
  <si>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</si>
  <si>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</si>
  <si>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</si>
  <si>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</si>
  <si>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</si>
  <si>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</si>
  <si>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</si>
  <si>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</si>
  <si>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</si>
  <si>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</si>
  <si>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</si>
  <si>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</si>
  <si>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</si>
  <si>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</si>
  <si>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</si>
  <si>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</si>
  <si>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</si>
  <si>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</si>
  <si>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</si>
  <si>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</si>
  <si>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</si>
  <si>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</si>
  <si>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</si>
  <si>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</si>
  <si>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</si>
  <si>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</si>
  <si>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</si>
  <si>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</si>
  <si>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</si>
  <si>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</si>
  <si>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</si>
  <si>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</si>
  <si>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</si>
  <si>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</si>
  <si>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</si>
  <si>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</si>
  <si>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</si>
  <si>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</si>
  <si>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</si>
  <si>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</si>
  <si>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</si>
  <si>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</si>
  <si>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</si>
  <si>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</si>
  <si>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</si>
  <si>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</si>
  <si>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</si>
  <si>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</si>
  <si>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</si>
  <si>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</si>
  <si>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</si>
  <si>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</si>
  <si>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</si>
  <si>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</si>
  <si>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05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</si>
  <si>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</si>
  <si>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</si>
  <si>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</si>
  <si>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</si>
  <si>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</si>
  <si>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</si>
  <si>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</si>
  <si>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</si>
  <si>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</si>
  <si>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</si>
  <si>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</si>
  <si>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</si>
  <si>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</si>
  <si>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</si>
  <si>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</si>
  <si>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</si>
  <si>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</si>
  <si>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</si>
  <si>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</si>
  <si>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</si>
  <si>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</si>
  <si>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</si>
  <si>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</si>
  <si>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</si>
  <si>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</si>
  <si>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</si>
  <si>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</si>
  <si>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</si>
  <si>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</si>
  <si>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</si>
  <si>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</si>
  <si>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</si>
  <si>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</si>
  <si>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</si>
  <si>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</si>
  <si>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</si>
  <si>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</si>
  <si>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</si>
  <si>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</si>
  <si>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</si>
  <si>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</si>
  <si>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</si>
  <si>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</si>
  <si>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</si>
  <si>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</si>
  <si>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</si>
  <si>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</si>
  <si>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</si>
  <si>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</si>
  <si>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</si>
  <si>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</si>
  <si>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</si>
  <si>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</si>
  <si>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</si>
  <si>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</si>
  <si>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</si>
  <si>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</si>
  <si>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</si>
  <si>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</si>
  <si>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</si>
  <si>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</si>
  <si>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</si>
  <si>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</si>
  <si>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</si>
  <si>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</si>
  <si>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</si>
  <si>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</si>
  <si>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</si>
  <si>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</si>
  <si>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</si>
  <si>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</si>
  <si>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</si>
  <si>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</si>
  <si>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</si>
  <si>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</si>
  <si>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</si>
  <si>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</si>
  <si>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</si>
  <si>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</si>
  <si>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</si>
  <si>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</si>
  <si>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</si>
  <si>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</si>
  <si>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</si>
  <si>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</si>
  <si>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</si>
  <si>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</si>
  <si>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</si>
  <si>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</si>
  <si>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</si>
  <si>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</si>
  <si>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</si>
  <si>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</si>
  <si>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</si>
  <si>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</si>
  <si>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</si>
  <si>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</si>
  <si>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</si>
  <si>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</si>
  <si>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</si>
  <si>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</si>
  <si>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</si>
  <si>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</si>
  <si>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</si>
  <si>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</si>
  <si>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</si>
  <si>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</si>
  <si>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</si>
  <si>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</si>
  <si>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</si>
  <si>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</si>
  <si>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</si>
  <si>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</si>
  <si>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</si>
  <si>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</si>
  <si>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</si>
  <si>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</si>
  <si>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</si>
  <si>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</si>
  <si>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</si>
  <si>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</si>
  <si>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</si>
  <si>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</si>
  <si>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</si>
  <si>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</si>
  <si>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</si>
  <si>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</si>
  <si>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</si>
  <si>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</si>
  <si>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</si>
  <si>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</si>
  <si>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</si>
  <si>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</si>
  <si>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</si>
  <si>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</si>
  <si>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</si>
  <si>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</si>
  <si>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</si>
  <si>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</si>
  <si>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</si>
  <si>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</si>
  <si>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</si>
  <si>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</si>
  <si>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</si>
  <si>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</si>
  <si>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</si>
  <si>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</si>
  <si>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</si>
  <si>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</si>
  <si>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</si>
  <si>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</si>
  <si>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</si>
  <si>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</si>
  <si>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</si>
  <si>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</si>
  <si>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</si>
  <si>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</si>
  <si>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</si>
  <si>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</si>
  <si>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</si>
  <si>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</si>
  <si>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</si>
  <si>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</si>
  <si>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</si>
  <si>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</si>
  <si>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</si>
  <si>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</si>
  <si>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</si>
  <si>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</si>
  <si>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</si>
  <si>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</si>
  <si>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</si>
  <si>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</si>
  <si>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</si>
  <si>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</si>
  <si>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</si>
  <si>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</si>
  <si>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</si>
  <si>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</si>
  <si>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</si>
  <si>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</si>
  <si>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</si>
  <si>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</si>
  <si>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</si>
  <si>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</si>
  <si>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</si>
  <si>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</si>
  <si>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</si>
  <si>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</si>
  <si>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</si>
  <si>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</si>
  <si>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</si>
  <si>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</si>
  <si>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</si>
  <si>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</si>
  <si>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</si>
  <si>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</si>
  <si>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</si>
  <si>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</si>
  <si>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</si>
  <si>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</si>
  <si>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</si>
  <si>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</si>
  <si>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</si>
  <si>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</si>
  <si>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</si>
  <si>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</si>
  <si>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</si>
  <si>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</si>
  <si>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</si>
  <si>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</si>
  <si>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</si>
  <si>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</si>
  <si>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</si>
  <si>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</si>
  <si>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</si>
  <si>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</si>
  <si>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</si>
  <si>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</si>
  <si>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</si>
  <si>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</si>
  <si>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</si>
  <si>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</si>
  <si>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</si>
  <si>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</si>
  <si>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</si>
  <si>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</si>
  <si>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</si>
  <si>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</si>
  <si>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</si>
  <si>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</si>
  <si>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</si>
  <si>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</si>
  <si>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</si>
  <si>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</si>
  <si>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</si>
  <si>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</si>
  <si>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</si>
  <si>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</si>
  <si>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</si>
  <si>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</si>
  <si>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</si>
  <si>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</si>
  <si>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</si>
  <si>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</si>
  <si>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</si>
  <si>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</si>
  <si>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</si>
  <si>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</si>
  <si>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</si>
  <si>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</si>
  <si>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</si>
  <si>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</si>
  <si>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</si>
  <si>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</si>
  <si>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</si>
  <si>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</si>
  <si>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</si>
  <si>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</si>
  <si>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</si>
  <si>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</si>
  <si>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</si>
  <si>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</si>
  <si>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</si>
  <si>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</si>
  <si>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</si>
  <si>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</si>
  <si>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</si>
  <si>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</si>
  <si>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</si>
  <si>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</si>
  <si>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</si>
  <si>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</si>
  <si>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</si>
  <si>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</si>
  <si>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</si>
  <si>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</si>
  <si>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</si>
  <si>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</si>
  <si>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</si>
  <si>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</si>
  <si>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</si>
  <si>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</si>
  <si>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</si>
  <si>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</si>
  <si>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</si>
  <si>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</si>
  <si>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</si>
  <si>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40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</si>
  <si>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</si>
  <si>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41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</si>
  <si>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</si>
  <si>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42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</si>
  <si>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</si>
  <si>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43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</si>
  <si>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</si>
  <si>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44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</si>
  <si>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</si>
  <si>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</si>
  <si>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</si>
  <si>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46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</si>
  <si>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</si>
  <si>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47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</si>
  <si>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47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</si>
  <si>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48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</si>
  <si>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</si>
  <si>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49</t>
    </r>
  </si>
  <si>
    <r>
      <rPr>
        <sz val="11"/>
        <color rgb="FF000000"/>
        <rFont val="Times New Roman"/>
        <charset val="134"/>
      </rPr>
      <t>Fe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Cr</t>
    </r>
    <r>
      <rPr>
        <vertAlign val="subscript"/>
        <sz val="11"/>
        <color rgb="FF000000"/>
        <rFont val="Times New Roman"/>
        <charset val="134"/>
      </rPr>
      <t>49</t>
    </r>
    <r>
      <rPr>
        <sz val="11"/>
        <color rgb="FF000000"/>
        <rFont val="Times New Roman"/>
        <charset val="134"/>
      </rPr>
      <t>.</t>
    </r>
    <r>
      <rPr>
        <vertAlign val="subscript"/>
        <sz val="11"/>
        <color rgb="FF000000"/>
        <rFont val="Times New Roman"/>
        <charset val="134"/>
      </rPr>
      <t>5</t>
    </r>
  </si>
  <si>
    <r>
      <t>Ti</t>
    </r>
    <r>
      <rPr>
        <vertAlign val="subscript"/>
        <sz val="11"/>
        <color rgb="FF000000"/>
        <rFont val="Times New Roman"/>
        <charset val="134"/>
      </rPr>
      <t>66.67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33.33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0</t>
    </r>
  </si>
  <si>
    <r>
      <t>Ti</t>
    </r>
    <r>
      <rPr>
        <vertAlign val="subscript"/>
        <sz val="11"/>
        <color rgb="FF000000"/>
        <rFont val="Times New Roman"/>
        <charset val="134"/>
      </rPr>
      <t>66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0.6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0.4</t>
    </r>
  </si>
  <si>
    <r>
      <t>Ti</t>
    </r>
    <r>
      <rPr>
        <vertAlign val="subscript"/>
        <sz val="11"/>
        <color rgb="FF000000"/>
        <rFont val="Times New Roman"/>
        <charset val="134"/>
      </rPr>
      <t>65.33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32.67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1.2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0.8</t>
    </r>
  </si>
  <si>
    <r>
      <t>Ti</t>
    </r>
    <r>
      <rPr>
        <vertAlign val="subscript"/>
        <sz val="11"/>
        <color rgb="FF000000"/>
        <rFont val="Times New Roman"/>
        <charset val="134"/>
      </rPr>
      <t>64.67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32.33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1.8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1.2</t>
    </r>
  </si>
  <si>
    <r>
      <t>Ti</t>
    </r>
    <r>
      <rPr>
        <vertAlign val="subscript"/>
        <sz val="11"/>
        <color rgb="FF000000"/>
        <rFont val="Times New Roman"/>
        <charset val="134"/>
      </rPr>
      <t>64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2.4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1.6</t>
    </r>
  </si>
  <si>
    <r>
      <t>Ti</t>
    </r>
    <r>
      <rPr>
        <vertAlign val="subscript"/>
        <sz val="11"/>
        <color rgb="FF000000"/>
        <rFont val="Times New Roman"/>
        <charset val="134"/>
      </rPr>
      <t>63.33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31.67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2</t>
    </r>
  </si>
  <si>
    <r>
      <t>Ti</t>
    </r>
    <r>
      <rPr>
        <vertAlign val="subscript"/>
        <sz val="11"/>
        <color rgb="FF000000"/>
        <rFont val="Times New Roman"/>
        <charset val="134"/>
      </rPr>
      <t>62.67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31.33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3.6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2.4</t>
    </r>
  </si>
  <si>
    <r>
      <t>Ti</t>
    </r>
    <r>
      <rPr>
        <vertAlign val="subscript"/>
        <sz val="11"/>
        <color rgb="FF000000"/>
        <rFont val="Times New Roman"/>
        <charset val="134"/>
      </rPr>
      <t>62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4.2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2.8</t>
    </r>
  </si>
  <si>
    <r>
      <t>Ti</t>
    </r>
    <r>
      <rPr>
        <vertAlign val="subscript"/>
        <sz val="11"/>
        <color rgb="FF000000"/>
        <rFont val="Times New Roman"/>
        <charset val="134"/>
      </rPr>
      <t>61.33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30.67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4.8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3.2</t>
    </r>
  </si>
  <si>
    <r>
      <t>Ti</t>
    </r>
    <r>
      <rPr>
        <vertAlign val="subscript"/>
        <sz val="11"/>
        <color rgb="FF000000"/>
        <rFont val="Times New Roman"/>
        <charset val="134"/>
      </rPr>
      <t>60.67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30.33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5.4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3.6</t>
    </r>
  </si>
  <si>
    <r>
      <t>Ti</t>
    </r>
    <r>
      <rPr>
        <vertAlign val="subscript"/>
        <sz val="11"/>
        <color rgb="FF000000"/>
        <rFont val="Times New Roman"/>
        <charset val="134"/>
      </rPr>
      <t>60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4</t>
    </r>
  </si>
  <si>
    <r>
      <t>Ti</t>
    </r>
    <r>
      <rPr>
        <vertAlign val="subscript"/>
        <sz val="11"/>
        <color rgb="FF000000"/>
        <rFont val="Times New Roman"/>
        <charset val="134"/>
      </rPr>
      <t>59.33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29.67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6.6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4.4</t>
    </r>
  </si>
  <si>
    <r>
      <t>Ti</t>
    </r>
    <r>
      <rPr>
        <vertAlign val="subscript"/>
        <sz val="11"/>
        <color rgb="FF000000"/>
        <rFont val="Times New Roman"/>
        <charset val="134"/>
      </rPr>
      <t>58.67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29.33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7.2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4.8</t>
    </r>
  </si>
  <si>
    <r>
      <t>Ti</t>
    </r>
    <r>
      <rPr>
        <vertAlign val="subscript"/>
        <sz val="11"/>
        <color rgb="FF000000"/>
        <rFont val="Times New Roman"/>
        <charset val="134"/>
      </rPr>
      <t>58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7.8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5.2</t>
    </r>
  </si>
  <si>
    <r>
      <t>Ti</t>
    </r>
    <r>
      <rPr>
        <vertAlign val="subscript"/>
        <sz val="11"/>
        <color rgb="FF000000"/>
        <rFont val="Times New Roman"/>
        <charset val="134"/>
      </rPr>
      <t>57.33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28.67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8.4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5.6</t>
    </r>
  </si>
  <si>
    <r>
      <t>Ti</t>
    </r>
    <r>
      <rPr>
        <vertAlign val="subscript"/>
        <sz val="11"/>
        <color rgb="FF000000"/>
        <rFont val="Times New Roman"/>
        <charset val="134"/>
      </rPr>
      <t>56.67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28.33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6</t>
    </r>
  </si>
  <si>
    <r>
      <t>Ti</t>
    </r>
    <r>
      <rPr>
        <vertAlign val="subscript"/>
        <sz val="11"/>
        <color rgb="FF000000"/>
        <rFont val="Times New Roman"/>
        <charset val="134"/>
      </rPr>
      <t>56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9.6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6.4</t>
    </r>
  </si>
  <si>
    <r>
      <t>Ti</t>
    </r>
    <r>
      <rPr>
        <vertAlign val="subscript"/>
        <sz val="11"/>
        <color rgb="FF000000"/>
        <rFont val="Times New Roman"/>
        <charset val="134"/>
      </rPr>
      <t>55.33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27.67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10.2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6.8</t>
    </r>
  </si>
  <si>
    <r>
      <t>Ti</t>
    </r>
    <r>
      <rPr>
        <vertAlign val="subscript"/>
        <sz val="11"/>
        <color rgb="FF000000"/>
        <rFont val="Times New Roman"/>
        <charset val="134"/>
      </rPr>
      <t>54.67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27.33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10.8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7.2</t>
    </r>
  </si>
  <si>
    <r>
      <t>Ti</t>
    </r>
    <r>
      <rPr>
        <vertAlign val="subscript"/>
        <sz val="11"/>
        <color rgb="FF000000"/>
        <rFont val="Times New Roman"/>
        <charset val="134"/>
      </rPr>
      <t>54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11.4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7.6</t>
    </r>
  </si>
  <si>
    <r>
      <t>Ti</t>
    </r>
    <r>
      <rPr>
        <vertAlign val="subscript"/>
        <sz val="11"/>
        <color rgb="FF000000"/>
        <rFont val="Times New Roman"/>
        <charset val="134"/>
      </rPr>
      <t>53.33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26.67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8</t>
    </r>
  </si>
  <si>
    <r>
      <t>Ti</t>
    </r>
    <r>
      <rPr>
        <vertAlign val="subscript"/>
        <sz val="11"/>
        <color rgb="FF000000"/>
        <rFont val="Times New Roman"/>
        <charset val="134"/>
      </rPr>
      <t>52.67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26.33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12.6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8.4</t>
    </r>
  </si>
  <si>
    <r>
      <t>Ti</t>
    </r>
    <r>
      <rPr>
        <vertAlign val="subscript"/>
        <sz val="11"/>
        <color rgb="FF000000"/>
        <rFont val="Times New Roman"/>
        <charset val="134"/>
      </rPr>
      <t>52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13.2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8.8</t>
    </r>
  </si>
  <si>
    <r>
      <t>Ti</t>
    </r>
    <r>
      <rPr>
        <vertAlign val="subscript"/>
        <sz val="11"/>
        <color rgb="FF000000"/>
        <rFont val="Times New Roman"/>
        <charset val="134"/>
      </rPr>
      <t>51.33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25.67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13.8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9.2</t>
    </r>
  </si>
  <si>
    <r>
      <t>Ti</t>
    </r>
    <r>
      <rPr>
        <vertAlign val="subscript"/>
        <sz val="11"/>
        <color rgb="FF000000"/>
        <rFont val="Times New Roman"/>
        <charset val="134"/>
      </rPr>
      <t>50.67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25.33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14.4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9.6</t>
    </r>
  </si>
  <si>
    <r>
      <t>Ti</t>
    </r>
    <r>
      <rPr>
        <vertAlign val="subscript"/>
        <sz val="11"/>
        <color rgb="FF000000"/>
        <rFont val="Times New Roman"/>
        <charset val="134"/>
      </rPr>
      <t>50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10</t>
    </r>
  </si>
  <si>
    <r>
      <t>Ti</t>
    </r>
    <r>
      <rPr>
        <vertAlign val="subscript"/>
        <sz val="11"/>
        <color rgb="FF000000"/>
        <rFont val="Times New Roman"/>
        <charset val="134"/>
      </rPr>
      <t>49.33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24.67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15.6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10.4</t>
    </r>
  </si>
  <si>
    <r>
      <t>Ti</t>
    </r>
    <r>
      <rPr>
        <vertAlign val="subscript"/>
        <sz val="11"/>
        <color rgb="FF000000"/>
        <rFont val="Times New Roman"/>
        <charset val="134"/>
      </rPr>
      <t>48.67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24.33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16.2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10.8</t>
    </r>
  </si>
  <si>
    <r>
      <t>Ti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16.8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11.2</t>
    </r>
  </si>
  <si>
    <r>
      <t>Ti</t>
    </r>
    <r>
      <rPr>
        <vertAlign val="subscript"/>
        <sz val="11"/>
        <color rgb="FF000000"/>
        <rFont val="Times New Roman"/>
        <charset val="134"/>
      </rPr>
      <t>47.33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23.67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17.4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11.6</t>
    </r>
  </si>
  <si>
    <r>
      <t>Ti</t>
    </r>
    <r>
      <rPr>
        <vertAlign val="subscript"/>
        <sz val="11"/>
        <color rgb="FF000000"/>
        <rFont val="Times New Roman"/>
        <charset val="134"/>
      </rPr>
      <t>46.67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23.33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12</t>
    </r>
  </si>
  <si>
    <r>
      <t>Ti</t>
    </r>
    <r>
      <rPr>
        <vertAlign val="subscript"/>
        <sz val="11"/>
        <color rgb="FF000000"/>
        <rFont val="Times New Roman"/>
        <charset val="134"/>
      </rPr>
      <t>46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18.6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12.4</t>
    </r>
  </si>
  <si>
    <r>
      <t>Ti</t>
    </r>
    <r>
      <rPr>
        <vertAlign val="subscript"/>
        <sz val="11"/>
        <color rgb="FF000000"/>
        <rFont val="Times New Roman"/>
        <charset val="134"/>
      </rPr>
      <t>45.33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22.67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19.2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12.8</t>
    </r>
  </si>
  <si>
    <r>
      <t>Ti</t>
    </r>
    <r>
      <rPr>
        <vertAlign val="subscript"/>
        <sz val="11"/>
        <color rgb="FF000000"/>
        <rFont val="Times New Roman"/>
        <charset val="134"/>
      </rPr>
      <t>44.67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22.33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19.8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13.2</t>
    </r>
  </si>
  <si>
    <r>
      <t>Ti</t>
    </r>
    <r>
      <rPr>
        <vertAlign val="subscript"/>
        <sz val="11"/>
        <color rgb="FF000000"/>
        <rFont val="Times New Roman"/>
        <charset val="134"/>
      </rPr>
      <t>44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20.4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13.6</t>
    </r>
  </si>
  <si>
    <r>
      <t>Ti</t>
    </r>
    <r>
      <rPr>
        <vertAlign val="subscript"/>
        <sz val="11"/>
        <color rgb="FF000000"/>
        <rFont val="Times New Roman"/>
        <charset val="134"/>
      </rPr>
      <t>43.33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21.67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14</t>
    </r>
  </si>
  <si>
    <r>
      <t>Ti</t>
    </r>
    <r>
      <rPr>
        <vertAlign val="subscript"/>
        <sz val="11"/>
        <color rgb="FF000000"/>
        <rFont val="Times New Roman"/>
        <charset val="134"/>
      </rPr>
      <t>42.67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21.33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21.6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14.4</t>
    </r>
  </si>
  <si>
    <r>
      <t>Ti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22.2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14.8</t>
    </r>
  </si>
  <si>
    <r>
      <t>Ti</t>
    </r>
    <r>
      <rPr>
        <vertAlign val="subscript"/>
        <sz val="11"/>
        <color rgb="FF000000"/>
        <rFont val="Times New Roman"/>
        <charset val="134"/>
      </rPr>
      <t>41.33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20.67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22.8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15.2</t>
    </r>
  </si>
  <si>
    <r>
      <t>Ti</t>
    </r>
    <r>
      <rPr>
        <vertAlign val="subscript"/>
        <sz val="11"/>
        <color rgb="FF000000"/>
        <rFont val="Times New Roman"/>
        <charset val="134"/>
      </rPr>
      <t>40.67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20.33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23.4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15.6</t>
    </r>
  </si>
  <si>
    <r>
      <t>Ti</t>
    </r>
    <r>
      <rPr>
        <vertAlign val="subscript"/>
        <sz val="11"/>
        <color rgb="FF000000"/>
        <rFont val="Times New Roman"/>
        <charset val="134"/>
      </rPr>
      <t>40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16</t>
    </r>
  </si>
  <si>
    <r>
      <t>Ti</t>
    </r>
    <r>
      <rPr>
        <vertAlign val="subscript"/>
        <sz val="11"/>
        <color rgb="FF000000"/>
        <rFont val="Times New Roman"/>
        <charset val="134"/>
      </rPr>
      <t>39.33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19.67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24.6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16.4</t>
    </r>
  </si>
  <si>
    <r>
      <t>Ti</t>
    </r>
    <r>
      <rPr>
        <vertAlign val="subscript"/>
        <sz val="11"/>
        <color rgb="FF000000"/>
        <rFont val="Times New Roman"/>
        <charset val="134"/>
      </rPr>
      <t>38.67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19.33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25.2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16.8</t>
    </r>
  </si>
  <si>
    <r>
      <t>Ti</t>
    </r>
    <r>
      <rPr>
        <vertAlign val="subscript"/>
        <sz val="11"/>
        <color rgb="FF000000"/>
        <rFont val="Times New Roman"/>
        <charset val="134"/>
      </rPr>
      <t>38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25.8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17.2</t>
    </r>
  </si>
  <si>
    <r>
      <t>Ti</t>
    </r>
    <r>
      <rPr>
        <vertAlign val="subscript"/>
        <sz val="11"/>
        <color rgb="FF000000"/>
        <rFont val="Times New Roman"/>
        <charset val="134"/>
      </rPr>
      <t>37.33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18.67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26.4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17.6</t>
    </r>
  </si>
  <si>
    <r>
      <t>Ti</t>
    </r>
    <r>
      <rPr>
        <vertAlign val="subscript"/>
        <sz val="11"/>
        <color rgb="FF000000"/>
        <rFont val="Times New Roman"/>
        <charset val="134"/>
      </rPr>
      <t>36.67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18.33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27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18</t>
    </r>
  </si>
  <si>
    <r>
      <t>Ti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27.6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18.4</t>
    </r>
  </si>
  <si>
    <r>
      <t>Ti</t>
    </r>
    <r>
      <rPr>
        <vertAlign val="subscript"/>
        <sz val="11"/>
        <color rgb="FF000000"/>
        <rFont val="Times New Roman"/>
        <charset val="134"/>
      </rPr>
      <t>35.33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17.67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28.2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18.8</t>
    </r>
  </si>
  <si>
    <r>
      <t>Ti</t>
    </r>
    <r>
      <rPr>
        <vertAlign val="subscript"/>
        <sz val="11"/>
        <color rgb="FF000000"/>
        <rFont val="Times New Roman"/>
        <charset val="134"/>
      </rPr>
      <t>34.67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17.33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28.8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19.2</t>
    </r>
  </si>
  <si>
    <r>
      <t>Ti</t>
    </r>
    <r>
      <rPr>
        <vertAlign val="subscript"/>
        <sz val="11"/>
        <color rgb="FF000000"/>
        <rFont val="Times New Roman"/>
        <charset val="134"/>
      </rPr>
      <t>34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29.4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19.6</t>
    </r>
  </si>
  <si>
    <r>
      <t>Ti</t>
    </r>
    <r>
      <rPr>
        <vertAlign val="subscript"/>
        <sz val="11"/>
        <color rgb="FF000000"/>
        <rFont val="Times New Roman"/>
        <charset val="134"/>
      </rPr>
      <t>33.33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16.67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20</t>
    </r>
  </si>
  <si>
    <r>
      <t>Ti</t>
    </r>
    <r>
      <rPr>
        <vertAlign val="subscript"/>
        <sz val="11"/>
        <color rgb="FF000000"/>
        <rFont val="Times New Roman"/>
        <charset val="134"/>
      </rPr>
      <t>32.67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16.33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30.6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20.4</t>
    </r>
  </si>
  <si>
    <r>
      <t>Ti</t>
    </r>
    <r>
      <rPr>
        <vertAlign val="subscript"/>
        <sz val="11"/>
        <color rgb="FF000000"/>
        <rFont val="Times New Roman"/>
        <charset val="134"/>
      </rPr>
      <t>32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31.2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20.8</t>
    </r>
  </si>
  <si>
    <r>
      <t>Ti</t>
    </r>
    <r>
      <rPr>
        <vertAlign val="subscript"/>
        <sz val="11"/>
        <color rgb="FF000000"/>
        <rFont val="Times New Roman"/>
        <charset val="134"/>
      </rPr>
      <t>31.33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15.67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31.8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21.2</t>
    </r>
  </si>
  <si>
    <r>
      <t>Ti</t>
    </r>
    <r>
      <rPr>
        <vertAlign val="subscript"/>
        <sz val="11"/>
        <color rgb="FF000000"/>
        <rFont val="Times New Roman"/>
        <charset val="134"/>
      </rPr>
      <t>30.67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15.33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32.4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21.6</t>
    </r>
  </si>
  <si>
    <r>
      <t>Ti</t>
    </r>
    <r>
      <rPr>
        <vertAlign val="subscript"/>
        <sz val="11"/>
        <color rgb="FF000000"/>
        <rFont val="Times New Roman"/>
        <charset val="134"/>
      </rPr>
      <t>30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33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22</t>
    </r>
  </si>
  <si>
    <r>
      <t>Ti</t>
    </r>
    <r>
      <rPr>
        <vertAlign val="subscript"/>
        <sz val="11"/>
        <color rgb="FF000000"/>
        <rFont val="Times New Roman"/>
        <charset val="134"/>
      </rPr>
      <t>29.33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14.67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33.6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22.4</t>
    </r>
  </si>
  <si>
    <r>
      <t>Ti</t>
    </r>
    <r>
      <rPr>
        <vertAlign val="subscript"/>
        <sz val="11"/>
        <color rgb="FF000000"/>
        <rFont val="Times New Roman"/>
        <charset val="134"/>
      </rPr>
      <t>28.67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14.33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34.2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22.8</t>
    </r>
  </si>
  <si>
    <r>
      <t>Ti</t>
    </r>
    <r>
      <rPr>
        <vertAlign val="subscript"/>
        <sz val="11"/>
        <color rgb="FF000000"/>
        <rFont val="Times New Roman"/>
        <charset val="134"/>
      </rPr>
      <t>28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34.8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23.2</t>
    </r>
  </si>
  <si>
    <r>
      <t>Ti</t>
    </r>
    <r>
      <rPr>
        <vertAlign val="subscript"/>
        <sz val="11"/>
        <color rgb="FF000000"/>
        <rFont val="Times New Roman"/>
        <charset val="134"/>
      </rPr>
      <t>27.33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13.67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35.4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23.6</t>
    </r>
  </si>
  <si>
    <r>
      <t>Ti</t>
    </r>
    <r>
      <rPr>
        <vertAlign val="subscript"/>
        <sz val="11"/>
        <color rgb="FF000000"/>
        <rFont val="Times New Roman"/>
        <charset val="134"/>
      </rPr>
      <t>26.67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13.33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36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24</t>
    </r>
  </si>
  <si>
    <r>
      <t>Ti</t>
    </r>
    <r>
      <rPr>
        <vertAlign val="subscript"/>
        <sz val="11"/>
        <color rgb="FF000000"/>
        <rFont val="Times New Roman"/>
        <charset val="134"/>
      </rPr>
      <t>26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36.6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24.4</t>
    </r>
  </si>
  <si>
    <r>
      <t>Ti</t>
    </r>
    <r>
      <rPr>
        <vertAlign val="subscript"/>
        <sz val="11"/>
        <color rgb="FF000000"/>
        <rFont val="Times New Roman"/>
        <charset val="134"/>
      </rPr>
      <t>25.33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12.67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37.2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24.8</t>
    </r>
  </si>
  <si>
    <r>
      <t>Ti</t>
    </r>
    <r>
      <rPr>
        <vertAlign val="subscript"/>
        <sz val="11"/>
        <color rgb="FF000000"/>
        <rFont val="Times New Roman"/>
        <charset val="134"/>
      </rPr>
      <t>24.67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12.33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37.8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25.2</t>
    </r>
  </si>
  <si>
    <r>
      <t>Ti</t>
    </r>
    <r>
      <rPr>
        <vertAlign val="subscript"/>
        <sz val="11"/>
        <color rgb="FF000000"/>
        <rFont val="Times New Roman"/>
        <charset val="134"/>
      </rPr>
      <t>24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38.4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25.6</t>
    </r>
  </si>
  <si>
    <r>
      <t>Ti</t>
    </r>
    <r>
      <rPr>
        <vertAlign val="subscript"/>
        <sz val="11"/>
        <color rgb="FF000000"/>
        <rFont val="Times New Roman"/>
        <charset val="134"/>
      </rPr>
      <t>23.33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11.67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39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26</t>
    </r>
  </si>
  <si>
    <r>
      <t>Ti</t>
    </r>
    <r>
      <rPr>
        <vertAlign val="subscript"/>
        <sz val="11"/>
        <color rgb="FF000000"/>
        <rFont val="Times New Roman"/>
        <charset val="134"/>
      </rPr>
      <t>22.67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11.33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39.6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26.4</t>
    </r>
  </si>
  <si>
    <r>
      <t>Ti</t>
    </r>
    <r>
      <rPr>
        <vertAlign val="subscript"/>
        <sz val="11"/>
        <color rgb="FF000000"/>
        <rFont val="Times New Roman"/>
        <charset val="134"/>
      </rPr>
      <t>22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40.2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26.8</t>
    </r>
  </si>
  <si>
    <r>
      <t>Ti</t>
    </r>
    <r>
      <rPr>
        <vertAlign val="subscript"/>
        <sz val="11"/>
        <color rgb="FF000000"/>
        <rFont val="Times New Roman"/>
        <charset val="134"/>
      </rPr>
      <t>21.33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10.67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40.8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27.2</t>
    </r>
  </si>
  <si>
    <r>
      <t>Ti</t>
    </r>
    <r>
      <rPr>
        <vertAlign val="subscript"/>
        <sz val="11"/>
        <color rgb="FF000000"/>
        <rFont val="Times New Roman"/>
        <charset val="134"/>
      </rPr>
      <t>20.67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10.33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41.4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27.6</t>
    </r>
  </si>
  <si>
    <r>
      <t>Ti</t>
    </r>
    <r>
      <rPr>
        <vertAlign val="subscript"/>
        <sz val="11"/>
        <color rgb="FF000000"/>
        <rFont val="Times New Roman"/>
        <charset val="134"/>
      </rPr>
      <t>20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42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28</t>
    </r>
  </si>
  <si>
    <r>
      <t>Ti</t>
    </r>
    <r>
      <rPr>
        <vertAlign val="subscript"/>
        <sz val="11"/>
        <color rgb="FF000000"/>
        <rFont val="Times New Roman"/>
        <charset val="134"/>
      </rPr>
      <t>19.33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9.67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42.6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28.4</t>
    </r>
  </si>
  <si>
    <r>
      <t>Ti</t>
    </r>
    <r>
      <rPr>
        <vertAlign val="subscript"/>
        <sz val="11"/>
        <color rgb="FF000000"/>
        <rFont val="Times New Roman"/>
        <charset val="134"/>
      </rPr>
      <t>18.67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9.33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43.2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28.8</t>
    </r>
  </si>
  <si>
    <r>
      <t>Ti</t>
    </r>
    <r>
      <rPr>
        <vertAlign val="subscript"/>
        <sz val="11"/>
        <color rgb="FF000000"/>
        <rFont val="Times New Roman"/>
        <charset val="134"/>
      </rPr>
      <t>18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9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43.8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29.2</t>
    </r>
  </si>
  <si>
    <r>
      <t>Ti</t>
    </r>
    <r>
      <rPr>
        <vertAlign val="subscript"/>
        <sz val="11"/>
        <color rgb="FF000000"/>
        <rFont val="Times New Roman"/>
        <charset val="134"/>
      </rPr>
      <t>17.33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8.67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44.4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29.6</t>
    </r>
  </si>
  <si>
    <r>
      <t>Ti</t>
    </r>
    <r>
      <rPr>
        <vertAlign val="subscript"/>
        <sz val="11"/>
        <color rgb="FF000000"/>
        <rFont val="Times New Roman"/>
        <charset val="134"/>
      </rPr>
      <t>16.67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8.33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45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30</t>
    </r>
  </si>
  <si>
    <r>
      <t>Ti</t>
    </r>
    <r>
      <rPr>
        <vertAlign val="subscript"/>
        <sz val="11"/>
        <color rgb="FF000000"/>
        <rFont val="Times New Roman"/>
        <charset val="134"/>
      </rPr>
      <t>16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45.6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30.4</t>
    </r>
  </si>
  <si>
    <r>
      <t>Ti</t>
    </r>
    <r>
      <rPr>
        <vertAlign val="subscript"/>
        <sz val="11"/>
        <color rgb="FF000000"/>
        <rFont val="Times New Roman"/>
        <charset val="134"/>
      </rPr>
      <t>15.33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7.67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46.2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30.8</t>
    </r>
  </si>
  <si>
    <r>
      <t>Ti</t>
    </r>
    <r>
      <rPr>
        <vertAlign val="subscript"/>
        <sz val="11"/>
        <color rgb="FF000000"/>
        <rFont val="Times New Roman"/>
        <charset val="134"/>
      </rPr>
      <t>14.67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7.33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46.8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31.2</t>
    </r>
  </si>
  <si>
    <r>
      <t>Ti</t>
    </r>
    <r>
      <rPr>
        <vertAlign val="subscript"/>
        <sz val="11"/>
        <color rgb="FF000000"/>
        <rFont val="Times New Roman"/>
        <charset val="134"/>
      </rPr>
      <t>14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47.4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31.6</t>
    </r>
  </si>
  <si>
    <r>
      <t>Ti</t>
    </r>
    <r>
      <rPr>
        <vertAlign val="subscript"/>
        <sz val="11"/>
        <color rgb="FF000000"/>
        <rFont val="Times New Roman"/>
        <charset val="134"/>
      </rPr>
      <t>13.33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6.67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48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32</t>
    </r>
  </si>
  <si>
    <r>
      <t>Ti</t>
    </r>
    <r>
      <rPr>
        <vertAlign val="subscript"/>
        <sz val="11"/>
        <color rgb="FF000000"/>
        <rFont val="Times New Roman"/>
        <charset val="134"/>
      </rPr>
      <t>12.67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6.33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48.6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32.4</t>
    </r>
  </si>
  <si>
    <r>
      <t>Ti</t>
    </r>
    <r>
      <rPr>
        <vertAlign val="subscript"/>
        <sz val="11"/>
        <color rgb="FF000000"/>
        <rFont val="Times New Roman"/>
        <charset val="134"/>
      </rPr>
      <t>12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49.2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32.8</t>
    </r>
  </si>
  <si>
    <r>
      <t>Ti</t>
    </r>
    <r>
      <rPr>
        <vertAlign val="subscript"/>
        <sz val="11"/>
        <color rgb="FF000000"/>
        <rFont val="Times New Roman"/>
        <charset val="134"/>
      </rPr>
      <t>11.33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5.67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49.8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33.2</t>
    </r>
  </si>
  <si>
    <r>
      <t>Ti</t>
    </r>
    <r>
      <rPr>
        <vertAlign val="subscript"/>
        <sz val="11"/>
        <color rgb="FF000000"/>
        <rFont val="Times New Roman"/>
        <charset val="134"/>
      </rPr>
      <t>10.67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5.33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50.4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33.6</t>
    </r>
  </si>
  <si>
    <r>
      <t>Ti</t>
    </r>
    <r>
      <rPr>
        <vertAlign val="subscript"/>
        <sz val="11"/>
        <color rgb="FF000000"/>
        <rFont val="Times New Roman"/>
        <charset val="134"/>
      </rPr>
      <t>10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5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51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34</t>
    </r>
  </si>
  <si>
    <r>
      <t>Ti</t>
    </r>
    <r>
      <rPr>
        <vertAlign val="subscript"/>
        <sz val="11"/>
        <color rgb="FF000000"/>
        <rFont val="Times New Roman"/>
        <charset val="134"/>
      </rPr>
      <t>9.33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4.67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51.6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34.4</t>
    </r>
  </si>
  <si>
    <r>
      <t>Ti</t>
    </r>
    <r>
      <rPr>
        <vertAlign val="subscript"/>
        <sz val="11"/>
        <color rgb="FF000000"/>
        <rFont val="Times New Roman"/>
        <charset val="134"/>
      </rPr>
      <t>8.67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4.33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52.2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34.8</t>
    </r>
  </si>
  <si>
    <r>
      <t>Ti</t>
    </r>
    <r>
      <rPr>
        <vertAlign val="subscript"/>
        <sz val="11"/>
        <color rgb="FF000000"/>
        <rFont val="Times New Roman"/>
        <charset val="134"/>
      </rPr>
      <t>8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52.8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35.2</t>
    </r>
  </si>
  <si>
    <r>
      <t>Ti</t>
    </r>
    <r>
      <rPr>
        <vertAlign val="subscript"/>
        <sz val="11"/>
        <color rgb="FF000000"/>
        <rFont val="Times New Roman"/>
        <charset val="134"/>
      </rPr>
      <t>7.33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3.67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53.4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35.6</t>
    </r>
  </si>
  <si>
    <r>
      <t>Ti</t>
    </r>
    <r>
      <rPr>
        <vertAlign val="subscript"/>
        <sz val="11"/>
        <color rgb="FF000000"/>
        <rFont val="Times New Roman"/>
        <charset val="134"/>
      </rPr>
      <t>6.67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3.33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54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36</t>
    </r>
  </si>
  <si>
    <r>
      <t>Ti</t>
    </r>
    <r>
      <rPr>
        <vertAlign val="subscript"/>
        <sz val="11"/>
        <color rgb="FF000000"/>
        <rFont val="Times New Roman"/>
        <charset val="134"/>
      </rPr>
      <t>6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54.6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36.4</t>
    </r>
  </si>
  <si>
    <r>
      <t>Ti</t>
    </r>
    <r>
      <rPr>
        <vertAlign val="subscript"/>
        <sz val="11"/>
        <color rgb="FF000000"/>
        <rFont val="Times New Roman"/>
        <charset val="134"/>
      </rPr>
      <t>5.33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2.67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55.2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36.8</t>
    </r>
  </si>
  <si>
    <r>
      <t>Ti</t>
    </r>
    <r>
      <rPr>
        <vertAlign val="subscript"/>
        <sz val="11"/>
        <color rgb="FF000000"/>
        <rFont val="Times New Roman"/>
        <charset val="134"/>
      </rPr>
      <t>4.67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2.33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55.8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37.2</t>
    </r>
  </si>
  <si>
    <r>
      <t>Ti</t>
    </r>
    <r>
      <rPr>
        <vertAlign val="subscript"/>
        <sz val="11"/>
        <color rgb="FF000000"/>
        <rFont val="Times New Roman"/>
        <charset val="134"/>
      </rPr>
      <t>4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56.4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37.6</t>
    </r>
  </si>
  <si>
    <r>
      <t>Ti</t>
    </r>
    <r>
      <rPr>
        <vertAlign val="subscript"/>
        <sz val="11"/>
        <color rgb="FF000000"/>
        <rFont val="Times New Roman"/>
        <charset val="134"/>
      </rPr>
      <t>3.33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1.67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57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38</t>
    </r>
  </si>
  <si>
    <r>
      <t>Ti</t>
    </r>
    <r>
      <rPr>
        <vertAlign val="subscript"/>
        <sz val="11"/>
        <color rgb="FF000000"/>
        <rFont val="Times New Roman"/>
        <charset val="134"/>
      </rPr>
      <t>2.67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1.33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57.6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38.4</t>
    </r>
  </si>
  <si>
    <r>
      <t>Ti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1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58.2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38.8</t>
    </r>
  </si>
  <si>
    <r>
      <t>Ti</t>
    </r>
    <r>
      <rPr>
        <vertAlign val="subscript"/>
        <sz val="11"/>
        <color rgb="FF000000"/>
        <rFont val="Times New Roman"/>
        <charset val="134"/>
      </rPr>
      <t>1.33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0.67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58.8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39.2</t>
    </r>
  </si>
  <si>
    <r>
      <t>Ti</t>
    </r>
    <r>
      <rPr>
        <vertAlign val="subscript"/>
        <sz val="11"/>
        <color rgb="FF000000"/>
        <rFont val="Times New Roman"/>
        <charset val="134"/>
      </rPr>
      <t>0.67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0.33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59.4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39.6</t>
    </r>
  </si>
  <si>
    <r>
      <t>Ti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Co</t>
    </r>
    <r>
      <rPr>
        <vertAlign val="subscript"/>
        <sz val="11"/>
        <color rgb="FF000000"/>
        <rFont val="Times New Roman"/>
        <charset val="134"/>
      </rPr>
      <t>0</t>
    </r>
    <r>
      <rPr>
        <sz val="11"/>
        <color rgb="FF000000"/>
        <rFont val="Times New Roman"/>
        <charset val="134"/>
      </rPr>
      <t>Ni</t>
    </r>
    <r>
      <rPr>
        <vertAlign val="subscript"/>
        <sz val="11"/>
        <color rgb="FF000000"/>
        <rFont val="Times New Roman"/>
        <charset val="134"/>
      </rPr>
      <t>60</t>
    </r>
    <r>
      <rPr>
        <sz val="11"/>
        <color rgb="FF000000"/>
        <rFont val="Times New Roman"/>
        <charset val="134"/>
      </rPr>
      <t>Nb</t>
    </r>
    <r>
      <rPr>
        <vertAlign val="subscript"/>
        <sz val="11"/>
        <color rgb="FF000000"/>
        <rFont val="Times New Roman"/>
        <charset val="134"/>
      </rPr>
      <t>40</t>
    </r>
  </si>
  <si>
    <r>
      <rPr>
        <sz val="8"/>
        <rFont val="Times New Roman"/>
        <charset val="0"/>
      </rPr>
      <t>alloys</t>
    </r>
    <r>
      <rPr>
        <sz val="8"/>
        <rFont val="宋体"/>
        <charset val="134"/>
      </rPr>
      <t>（</t>
    </r>
    <r>
      <rPr>
        <sz val="8"/>
        <rFont val="Times New Roman"/>
        <charset val="0"/>
      </rPr>
      <t>ABCDEFGH</t>
    </r>
    <r>
      <rPr>
        <sz val="8"/>
        <rFont val="宋体"/>
        <charset val="134"/>
      </rPr>
      <t>）</t>
    </r>
  </si>
  <si>
    <t xml:space="preserve"> Tm1</t>
  </si>
  <si>
    <t xml:space="preserve"> Tm2</t>
  </si>
  <si>
    <t xml:space="preserve"> Tm3</t>
  </si>
  <si>
    <t xml:space="preserve"> Tm4</t>
  </si>
  <si>
    <t xml:space="preserve"> Tm5</t>
  </si>
  <si>
    <t xml:space="preserve"> Tm6</t>
  </si>
  <si>
    <t xml:space="preserve"> Tm7</t>
  </si>
  <si>
    <t xml:space="preserve"> Tm8</t>
  </si>
  <si>
    <t>平均熔点Tm</t>
  </si>
  <si>
    <r>
      <rPr>
        <sz val="12"/>
        <color rgb="FF00B0F0"/>
        <rFont val="Symbol"/>
        <charset val="2"/>
      </rPr>
      <t>D</t>
    </r>
    <r>
      <rPr>
        <sz val="12"/>
        <color rgb="FF00B0F0"/>
        <rFont val="宋体"/>
        <charset val="134"/>
      </rPr>
      <t>Tm</t>
    </r>
  </si>
  <si>
    <t>sT</t>
  </si>
  <si>
    <r>
      <rPr>
        <sz val="12"/>
        <rFont val="Symbol"/>
        <charset val="2"/>
      </rPr>
      <t>D</t>
    </r>
    <r>
      <rPr>
        <sz val="12"/>
        <rFont val="宋体"/>
        <charset val="134"/>
      </rPr>
      <t>Hmix(此列数据来自另一个表)</t>
    </r>
  </si>
  <si>
    <r>
      <rPr>
        <sz val="12"/>
        <rFont val="宋体"/>
        <charset val="134"/>
      </rPr>
      <t>Tm*</t>
    </r>
    <r>
      <rPr>
        <sz val="12"/>
        <rFont val="Symbol"/>
        <charset val="2"/>
      </rPr>
      <t>D</t>
    </r>
    <r>
      <rPr>
        <sz val="12"/>
        <rFont val="宋体"/>
        <charset val="134"/>
      </rPr>
      <t>Smix</t>
    </r>
  </si>
  <si>
    <t>W</t>
  </si>
  <si>
    <t>Cu0.5NiAlCoCrFeSi</t>
  </si>
  <si>
    <t>Zr17Ta16Ti19Nb22Si26</t>
  </si>
  <si>
    <t>Cu50Zr50</t>
  </si>
  <si>
    <t>Ni50Nb50</t>
  </si>
  <si>
    <t>PdPtCuNiP</t>
  </si>
  <si>
    <t>SrCaYbMgZn</t>
  </si>
  <si>
    <t>SrCaYbMgZnCu</t>
  </si>
  <si>
    <t>SrCaYb(Li0.55Mg0.45)Zn</t>
  </si>
  <si>
    <t>ErTbDyNiAl</t>
  </si>
  <si>
    <t>AlCrTaTiZr</t>
  </si>
  <si>
    <t>CuNbNiTiZr</t>
  </si>
  <si>
    <t>Pd75Si25</t>
  </si>
  <si>
    <t>Mg50Cu50</t>
  </si>
  <si>
    <t>Zr50Ni50</t>
  </si>
  <si>
    <t>Mg50Ni50</t>
  </si>
  <si>
    <t>ZrHfTiCuNi</t>
  </si>
  <si>
    <t>ZrHfTiCuFe</t>
  </si>
  <si>
    <t>ZrHfTiCuCo</t>
  </si>
  <si>
    <t>Cu0.5NiAlCoCrFeTi</t>
  </si>
  <si>
    <t>Cu0.5NiAlCoCrFe</t>
  </si>
  <si>
    <t>AlCrMoSiTi</t>
  </si>
  <si>
    <t>AlCrMoTaTiZr</t>
  </si>
  <si>
    <t>AlMoNbSiTaTiVZr</t>
  </si>
  <si>
    <t>Zr41.2Ti13.8Cu12.5Ni10Be22.5</t>
  </si>
  <si>
    <t>Pd40Cu30Ni10P20</t>
  </si>
  <si>
    <t>Fe41Co7Cr15Mo14C15B6Y2</t>
  </si>
  <si>
    <t>Mg54Cu26.5Ag8.5Gd11</t>
  </si>
  <si>
    <t>Cu46Zr42Al7Y5</t>
  </si>
  <si>
    <t>Y36Sc20Al24Co20</t>
  </si>
  <si>
    <t>Co48Cr15Mo14C15B6Er2</t>
  </si>
  <si>
    <t>Ti40Zr25Cu12Ni3Be20</t>
  </si>
  <si>
    <t>Pt42.5Cu27Ni9.5P21</t>
  </si>
  <si>
    <t>Ca65Mg15Zn20</t>
  </si>
  <si>
    <r>
      <rPr>
        <sz val="8"/>
        <rFont val="Times New Roman"/>
        <charset val="0"/>
      </rPr>
      <t>Ca</t>
    </r>
    <r>
      <rPr>
        <vertAlign val="subscript"/>
        <sz val="8"/>
        <rFont val="Times New Roman"/>
        <charset val="0"/>
      </rPr>
      <t>40</t>
    </r>
    <r>
      <rPr>
        <sz val="8"/>
        <rFont val="Times New Roman"/>
        <charset val="0"/>
      </rPr>
      <t>Mg</t>
    </r>
    <r>
      <rPr>
        <vertAlign val="subscript"/>
        <sz val="8"/>
        <rFont val="Times New Roman"/>
        <charset val="0"/>
      </rPr>
      <t>30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30</t>
    </r>
  </si>
  <si>
    <r>
      <rPr>
        <sz val="8"/>
        <rFont val="Times New Roman"/>
        <charset val="0"/>
      </rPr>
      <t>Ca</t>
    </r>
    <r>
      <rPr>
        <vertAlign val="subscript"/>
        <sz val="8"/>
        <rFont val="Times New Roman"/>
        <charset val="0"/>
      </rPr>
      <t>45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36</t>
    </r>
    <r>
      <rPr>
        <sz val="8"/>
        <rFont val="Times New Roman"/>
        <charset val="0"/>
      </rPr>
      <t>Mg</t>
    </r>
    <r>
      <rPr>
        <vertAlign val="subscript"/>
        <sz val="8"/>
        <rFont val="Times New Roman"/>
        <charset val="0"/>
      </rPr>
      <t>19</t>
    </r>
  </si>
  <si>
    <r>
      <rPr>
        <sz val="8"/>
        <rFont val="Times New Roman"/>
        <charset val="0"/>
      </rPr>
      <t>Ca</t>
    </r>
    <r>
      <rPr>
        <vertAlign val="subscript"/>
        <sz val="8"/>
        <rFont val="Times New Roman"/>
        <charset val="0"/>
      </rPr>
      <t>47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27</t>
    </r>
    <r>
      <rPr>
        <sz val="8"/>
        <rFont val="Times New Roman"/>
        <charset val="0"/>
      </rPr>
      <t>Mg</t>
    </r>
    <r>
      <rPr>
        <vertAlign val="subscript"/>
        <sz val="8"/>
        <rFont val="Times New Roman"/>
        <charset val="0"/>
      </rPr>
      <t>19</t>
    </r>
    <r>
      <rPr>
        <sz val="8"/>
        <rFont val="Times New Roman"/>
        <charset val="0"/>
      </rPr>
      <t>Zn</t>
    </r>
    <r>
      <rPr>
        <vertAlign val="subscript"/>
        <sz val="8"/>
        <rFont val="Times New Roman"/>
        <charset val="0"/>
      </rPr>
      <t>7</t>
    </r>
  </si>
  <si>
    <r>
      <rPr>
        <sz val="8"/>
        <rFont val="Times New Roman"/>
        <charset val="0"/>
      </rPr>
      <t>Ca</t>
    </r>
    <r>
      <rPr>
        <vertAlign val="subscript"/>
        <sz val="8"/>
        <rFont val="Times New Roman"/>
        <charset val="0"/>
      </rPr>
      <t>50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25</t>
    </r>
    <r>
      <rPr>
        <sz val="8"/>
        <rFont val="Times New Roman"/>
        <charset val="0"/>
      </rPr>
      <t>Mg</t>
    </r>
    <r>
      <rPr>
        <vertAlign val="subscript"/>
        <sz val="8"/>
        <rFont val="Times New Roman"/>
        <charset val="0"/>
      </rPr>
      <t>15</t>
    </r>
    <r>
      <rPr>
        <sz val="8"/>
        <rFont val="Times New Roman"/>
        <charset val="0"/>
      </rPr>
      <t>Zn</t>
    </r>
    <r>
      <rPr>
        <vertAlign val="subscript"/>
        <sz val="8"/>
        <rFont val="Times New Roman"/>
        <charset val="0"/>
      </rPr>
      <t>10</t>
    </r>
  </si>
  <si>
    <r>
      <rPr>
        <sz val="8"/>
        <rFont val="Times New Roman"/>
        <charset val="0"/>
      </rPr>
      <t>Ca</t>
    </r>
    <r>
      <rPr>
        <vertAlign val="subscript"/>
        <sz val="8"/>
        <rFont val="Times New Roman"/>
        <charset val="0"/>
      </rPr>
      <t>50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25</t>
    </r>
    <r>
      <rPr>
        <sz val="8"/>
        <rFont val="Times New Roman"/>
        <charset val="0"/>
      </rPr>
      <t>Zn</t>
    </r>
    <r>
      <rPr>
        <vertAlign val="subscript"/>
        <sz val="8"/>
        <rFont val="Times New Roman"/>
        <charset val="0"/>
      </rPr>
      <t>15</t>
    </r>
    <r>
      <rPr>
        <sz val="8"/>
        <rFont val="Times New Roman"/>
        <charset val="0"/>
      </rPr>
      <t>Mg</t>
    </r>
    <r>
      <rPr>
        <vertAlign val="subscript"/>
        <sz val="8"/>
        <rFont val="Times New Roman"/>
        <charset val="0"/>
      </rPr>
      <t>10</t>
    </r>
  </si>
  <si>
    <r>
      <rPr>
        <sz val="8"/>
        <rFont val="Times New Roman"/>
        <charset val="0"/>
      </rPr>
      <t>Ca</t>
    </r>
    <r>
      <rPr>
        <vertAlign val="subscript"/>
        <sz val="8"/>
        <rFont val="Times New Roman"/>
        <charset val="0"/>
      </rPr>
      <t>50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30</t>
    </r>
    <r>
      <rPr>
        <sz val="8"/>
        <rFont val="Times New Roman"/>
        <charset val="0"/>
      </rPr>
      <t>Mg</t>
    </r>
    <r>
      <rPr>
        <vertAlign val="subscript"/>
        <sz val="8"/>
        <rFont val="Times New Roman"/>
        <charset val="0"/>
      </rPr>
      <t>20</t>
    </r>
  </si>
  <si>
    <r>
      <rPr>
        <sz val="8"/>
        <rFont val="Times New Roman"/>
        <charset val="0"/>
      </rPr>
      <t>Ca</t>
    </r>
    <r>
      <rPr>
        <vertAlign val="subscript"/>
        <sz val="8"/>
        <rFont val="Times New Roman"/>
        <charset val="0"/>
      </rPr>
      <t>50</t>
    </r>
    <r>
      <rPr>
        <sz val="8"/>
        <rFont val="Times New Roman"/>
        <charset val="0"/>
      </rPr>
      <t>Mg</t>
    </r>
    <r>
      <rPr>
        <vertAlign val="subscript"/>
        <sz val="8"/>
        <rFont val="Times New Roman"/>
        <charset val="0"/>
      </rPr>
      <t>25</t>
    </r>
    <r>
      <rPr>
        <sz val="8"/>
        <rFont val="Times New Roman"/>
        <charset val="0"/>
      </rPr>
      <t>Zn</t>
    </r>
    <r>
      <rPr>
        <vertAlign val="subscript"/>
        <sz val="8"/>
        <rFont val="Times New Roman"/>
        <charset val="0"/>
      </rPr>
      <t>15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10</t>
    </r>
  </si>
  <si>
    <r>
      <rPr>
        <sz val="8"/>
        <rFont val="Times New Roman"/>
        <charset val="0"/>
      </rPr>
      <t>Ca</t>
    </r>
    <r>
      <rPr>
        <vertAlign val="subscript"/>
        <sz val="8"/>
        <rFont val="Times New Roman"/>
        <charset val="0"/>
      </rPr>
      <t>53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24</t>
    </r>
    <r>
      <rPr>
        <sz val="8"/>
        <rFont val="Times New Roman"/>
        <charset val="0"/>
      </rPr>
      <t>Mg</t>
    </r>
    <r>
      <rPr>
        <vertAlign val="subscript"/>
        <sz val="8"/>
        <rFont val="Times New Roman"/>
        <charset val="0"/>
      </rPr>
      <t>23</t>
    </r>
  </si>
  <si>
    <r>
      <rPr>
        <sz val="8"/>
        <rFont val="Times New Roman"/>
        <charset val="0"/>
      </rPr>
      <t>Ca</t>
    </r>
    <r>
      <rPr>
        <vertAlign val="subscript"/>
        <sz val="8"/>
        <rFont val="Times New Roman"/>
        <charset val="0"/>
      </rPr>
      <t>55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25</t>
    </r>
    <r>
      <rPr>
        <sz val="8"/>
        <rFont val="Times New Roman"/>
        <charset val="0"/>
      </rPr>
      <t>Mg</t>
    </r>
    <r>
      <rPr>
        <vertAlign val="subscript"/>
        <sz val="8"/>
        <rFont val="Times New Roman"/>
        <charset val="0"/>
      </rPr>
      <t>20</t>
    </r>
  </si>
  <si>
    <r>
      <rPr>
        <sz val="8"/>
        <rFont val="Times New Roman"/>
        <charset val="0"/>
      </rPr>
      <t>Ca</t>
    </r>
    <r>
      <rPr>
        <vertAlign val="subscript"/>
        <sz val="8"/>
        <rFont val="Times New Roman"/>
        <charset val="0"/>
      </rPr>
      <t>55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35</t>
    </r>
    <r>
      <rPr>
        <sz val="8"/>
        <rFont val="Times New Roman"/>
        <charset val="0"/>
      </rPr>
      <t>Mg</t>
    </r>
    <r>
      <rPr>
        <vertAlign val="subscript"/>
        <sz val="8"/>
        <rFont val="Times New Roman"/>
        <charset val="0"/>
      </rPr>
      <t>10</t>
    </r>
  </si>
  <si>
    <r>
      <rPr>
        <sz val="8"/>
        <rFont val="Times New Roman"/>
        <charset val="0"/>
      </rPr>
      <t>Ca</t>
    </r>
    <r>
      <rPr>
        <vertAlign val="subscript"/>
        <sz val="8"/>
        <rFont val="Times New Roman"/>
        <charset val="0"/>
      </rPr>
      <t>55</t>
    </r>
    <r>
      <rPr>
        <sz val="8"/>
        <rFont val="Times New Roman"/>
        <charset val="0"/>
      </rPr>
      <t>Mg</t>
    </r>
    <r>
      <rPr>
        <vertAlign val="subscript"/>
        <sz val="8"/>
        <rFont val="Times New Roman"/>
        <charset val="0"/>
      </rPr>
      <t>25</t>
    </r>
    <r>
      <rPr>
        <sz val="8"/>
        <rFont val="Times New Roman"/>
        <charset val="0"/>
      </rPr>
      <t>Zn</t>
    </r>
    <r>
      <rPr>
        <vertAlign val="subscript"/>
        <sz val="8"/>
        <rFont val="Times New Roman"/>
        <charset val="0"/>
      </rPr>
      <t>20</t>
    </r>
  </si>
  <si>
    <r>
      <rPr>
        <sz val="8"/>
        <rFont val="Times New Roman"/>
        <charset val="0"/>
      </rPr>
      <t>Ca</t>
    </r>
    <r>
      <rPr>
        <vertAlign val="subscript"/>
        <sz val="8"/>
        <rFont val="Times New Roman"/>
        <charset val="0"/>
      </rPr>
      <t>55</t>
    </r>
    <r>
      <rPr>
        <sz val="8"/>
        <rFont val="Times New Roman"/>
        <charset val="0"/>
      </rPr>
      <t>Zn</t>
    </r>
    <r>
      <rPr>
        <vertAlign val="subscript"/>
        <sz val="8"/>
        <rFont val="Times New Roman"/>
        <charset val="0"/>
      </rPr>
      <t>27</t>
    </r>
    <r>
      <rPr>
        <sz val="8"/>
        <rFont val="Times New Roman"/>
        <charset val="0"/>
      </rPr>
      <t>Mg</t>
    </r>
    <r>
      <rPr>
        <vertAlign val="subscript"/>
        <sz val="8"/>
        <rFont val="Times New Roman"/>
        <charset val="0"/>
      </rPr>
      <t>18</t>
    </r>
  </si>
  <si>
    <r>
      <rPr>
        <sz val="8"/>
        <rFont val="Times New Roman"/>
        <charset val="0"/>
      </rPr>
      <t>Ca</t>
    </r>
    <r>
      <rPr>
        <vertAlign val="subscript"/>
        <sz val="8"/>
        <rFont val="Times New Roman"/>
        <charset val="0"/>
      </rPr>
      <t>58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24</t>
    </r>
    <r>
      <rPr>
        <sz val="8"/>
        <rFont val="Times New Roman"/>
        <charset val="0"/>
      </rPr>
      <t>Mg</t>
    </r>
    <r>
      <rPr>
        <vertAlign val="subscript"/>
        <sz val="8"/>
        <rFont val="Times New Roman"/>
        <charset val="0"/>
      </rPr>
      <t>18</t>
    </r>
  </si>
  <si>
    <r>
      <rPr>
        <sz val="8"/>
        <rFont val="Times New Roman"/>
        <charset val="0"/>
      </rPr>
      <t>Ca</t>
    </r>
    <r>
      <rPr>
        <vertAlign val="subscript"/>
        <sz val="8"/>
        <rFont val="Times New Roman"/>
        <charset val="0"/>
      </rPr>
      <t>60</t>
    </r>
    <r>
      <rPr>
        <sz val="8"/>
        <rFont val="Times New Roman"/>
        <charset val="0"/>
      </rPr>
      <t>Mg</t>
    </r>
    <r>
      <rPr>
        <vertAlign val="subscript"/>
        <sz val="8"/>
        <rFont val="Times New Roman"/>
        <charset val="0"/>
      </rPr>
      <t>20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20</t>
    </r>
  </si>
  <si>
    <r>
      <rPr>
        <sz val="8"/>
        <rFont val="Times New Roman"/>
        <charset val="0"/>
      </rPr>
      <t>Ca</t>
    </r>
    <r>
      <rPr>
        <vertAlign val="subscript"/>
        <sz val="8"/>
        <rFont val="Times New Roman"/>
        <charset val="0"/>
      </rPr>
      <t>60</t>
    </r>
    <r>
      <rPr>
        <sz val="8"/>
        <rFont val="Times New Roman"/>
        <charset val="0"/>
      </rPr>
      <t>Mg</t>
    </r>
    <r>
      <rPr>
        <vertAlign val="subscript"/>
        <sz val="8"/>
        <rFont val="Times New Roman"/>
        <charset val="0"/>
      </rPr>
      <t>25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15</t>
    </r>
  </si>
  <si>
    <r>
      <rPr>
        <vertAlign val="superscript"/>
        <sz val="8"/>
        <rFont val="Times New Roman"/>
        <charset val="0"/>
      </rPr>
      <t>Ca</t>
    </r>
    <r>
      <rPr>
        <sz val="8"/>
        <rFont val="Times New Roman"/>
        <charset val="0"/>
      </rPr>
      <t>60</t>
    </r>
    <r>
      <rPr>
        <vertAlign val="superscript"/>
        <sz val="8"/>
        <rFont val="Times New Roman"/>
        <charset val="0"/>
      </rPr>
      <t>Zn</t>
    </r>
    <r>
      <rPr>
        <sz val="8"/>
        <rFont val="Times New Roman"/>
        <charset val="0"/>
      </rPr>
      <t>22.5</t>
    </r>
    <r>
      <rPr>
        <vertAlign val="superscript"/>
        <sz val="8"/>
        <rFont val="Times New Roman"/>
        <charset val="0"/>
      </rPr>
      <t>Mg</t>
    </r>
    <r>
      <rPr>
        <sz val="8"/>
        <rFont val="Times New Roman"/>
        <charset val="0"/>
      </rPr>
      <t>17.5</t>
    </r>
  </si>
  <si>
    <r>
      <rPr>
        <sz val="8"/>
        <rFont val="Times New Roman"/>
        <charset val="0"/>
      </rPr>
      <t>Ca</t>
    </r>
    <r>
      <rPr>
        <vertAlign val="subscript"/>
        <sz val="8"/>
        <rFont val="Times New Roman"/>
        <charset val="0"/>
      </rPr>
      <t>60</t>
    </r>
    <r>
      <rPr>
        <sz val="8"/>
        <rFont val="Times New Roman"/>
        <charset val="0"/>
      </rPr>
      <t>Zn</t>
    </r>
    <r>
      <rPr>
        <vertAlign val="subscript"/>
        <sz val="8"/>
        <rFont val="Times New Roman"/>
        <charset val="0"/>
      </rPr>
      <t>30</t>
    </r>
    <r>
      <rPr>
        <sz val="8"/>
        <rFont val="Times New Roman"/>
        <charset val="0"/>
      </rPr>
      <t>Mg</t>
    </r>
    <r>
      <rPr>
        <vertAlign val="subscript"/>
        <sz val="8"/>
        <rFont val="Times New Roman"/>
        <charset val="0"/>
      </rPr>
      <t>10</t>
    </r>
  </si>
  <si>
    <r>
      <rPr>
        <sz val="8"/>
        <rFont val="Times New Roman"/>
        <charset val="0"/>
      </rPr>
      <t>Ca</t>
    </r>
    <r>
      <rPr>
        <vertAlign val="subscript"/>
        <sz val="8"/>
        <rFont val="Times New Roman"/>
        <charset val="0"/>
      </rPr>
      <t>63</t>
    </r>
    <r>
      <rPr>
        <sz val="8"/>
        <rFont val="Times New Roman"/>
        <charset val="0"/>
      </rPr>
      <t>Al</t>
    </r>
    <r>
      <rPr>
        <vertAlign val="subscript"/>
        <sz val="8"/>
        <rFont val="Times New Roman"/>
        <charset val="0"/>
      </rPr>
      <t>32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5</t>
    </r>
  </si>
  <si>
    <r>
      <rPr>
        <sz val="8"/>
        <rFont val="Times New Roman"/>
        <charset val="0"/>
      </rPr>
      <t>Ca</t>
    </r>
    <r>
      <rPr>
        <vertAlign val="subscript"/>
        <sz val="8"/>
        <rFont val="Times New Roman"/>
        <charset val="0"/>
      </rPr>
      <t>65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25</t>
    </r>
    <r>
      <rPr>
        <sz val="8"/>
        <rFont val="Times New Roman"/>
        <charset val="0"/>
      </rPr>
      <t>Mg</t>
    </r>
    <r>
      <rPr>
        <vertAlign val="subscript"/>
        <sz val="8"/>
        <rFont val="Times New Roman"/>
        <charset val="0"/>
      </rPr>
      <t>10</t>
    </r>
  </si>
  <si>
    <r>
      <rPr>
        <sz val="8"/>
        <rFont val="Times New Roman"/>
        <charset val="0"/>
      </rPr>
      <t>Ca</t>
    </r>
    <r>
      <rPr>
        <vertAlign val="subscript"/>
        <sz val="8"/>
        <rFont val="Times New Roman"/>
        <charset val="0"/>
      </rPr>
      <t>65</t>
    </r>
    <r>
      <rPr>
        <sz val="8"/>
        <rFont val="Times New Roman"/>
        <charset val="0"/>
      </rPr>
      <t>Mg</t>
    </r>
    <r>
      <rPr>
        <vertAlign val="subscript"/>
        <sz val="8"/>
        <rFont val="Times New Roman"/>
        <charset val="0"/>
      </rPr>
      <t>20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15</t>
    </r>
  </si>
  <si>
    <r>
      <rPr>
        <sz val="8"/>
        <rFont val="Times New Roman"/>
        <charset val="0"/>
      </rPr>
      <t>Ca</t>
    </r>
    <r>
      <rPr>
        <vertAlign val="subscript"/>
        <sz val="8"/>
        <rFont val="Times New Roman"/>
        <charset val="0"/>
      </rPr>
      <t>65</t>
    </r>
    <r>
      <rPr>
        <sz val="8"/>
        <rFont val="Times New Roman"/>
        <charset val="0"/>
      </rPr>
      <t>Mg</t>
    </r>
    <r>
      <rPr>
        <vertAlign val="subscript"/>
        <sz val="8"/>
        <rFont val="Times New Roman"/>
        <charset val="0"/>
      </rPr>
      <t>25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10</t>
    </r>
  </si>
  <si>
    <r>
      <rPr>
        <sz val="8"/>
        <rFont val="Times New Roman"/>
        <charset val="0"/>
      </rPr>
      <t>Mg</t>
    </r>
    <r>
      <rPr>
        <vertAlign val="subscript"/>
        <sz val="8"/>
        <rFont val="Times New Roman"/>
        <charset val="0"/>
      </rPr>
      <t>65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25</t>
    </r>
    <r>
      <rPr>
        <sz val="8"/>
        <rFont val="Times New Roman"/>
        <charset val="0"/>
      </rPr>
      <t>Dy</t>
    </r>
    <r>
      <rPr>
        <vertAlign val="subscript"/>
        <sz val="8"/>
        <rFont val="Times New Roman"/>
        <charset val="0"/>
      </rPr>
      <t>10</t>
    </r>
  </si>
  <si>
    <r>
      <rPr>
        <sz val="8"/>
        <rFont val="Times New Roman"/>
        <charset val="0"/>
      </rPr>
      <t>Mg</t>
    </r>
    <r>
      <rPr>
        <vertAlign val="subscript"/>
        <sz val="8"/>
        <rFont val="Times New Roman"/>
        <charset val="0"/>
      </rPr>
      <t>65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25</t>
    </r>
    <r>
      <rPr>
        <sz val="8"/>
        <rFont val="Times New Roman"/>
        <charset val="0"/>
      </rPr>
      <t>Gd</t>
    </r>
    <r>
      <rPr>
        <vertAlign val="subscript"/>
        <sz val="8"/>
        <rFont val="Times New Roman"/>
        <charset val="0"/>
      </rPr>
      <t>10</t>
    </r>
  </si>
  <si>
    <r>
      <rPr>
        <sz val="8"/>
        <rFont val="Times New Roman"/>
        <charset val="0"/>
      </rPr>
      <t>Mg</t>
    </r>
    <r>
      <rPr>
        <vertAlign val="subscript"/>
        <sz val="8"/>
        <rFont val="Times New Roman"/>
        <charset val="0"/>
      </rPr>
      <t>65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25</t>
    </r>
    <r>
      <rPr>
        <sz val="8"/>
        <rFont val="Times New Roman"/>
        <charset val="0"/>
      </rPr>
      <t>Ho</t>
    </r>
    <r>
      <rPr>
        <vertAlign val="subscript"/>
        <sz val="8"/>
        <rFont val="Times New Roman"/>
        <charset val="0"/>
      </rPr>
      <t>10</t>
    </r>
  </si>
  <si>
    <r>
      <rPr>
        <sz val="8"/>
        <rFont val="Times New Roman"/>
        <charset val="0"/>
      </rPr>
      <t>Mg</t>
    </r>
    <r>
      <rPr>
        <vertAlign val="subscript"/>
        <sz val="8"/>
        <rFont val="Times New Roman"/>
        <charset val="0"/>
      </rPr>
      <t>65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25</t>
    </r>
    <r>
      <rPr>
        <sz val="8"/>
        <rFont val="Times New Roman"/>
        <charset val="0"/>
      </rPr>
      <t>Pr</t>
    </r>
    <r>
      <rPr>
        <vertAlign val="subscript"/>
        <sz val="8"/>
        <rFont val="Times New Roman"/>
        <charset val="0"/>
      </rPr>
      <t>10</t>
    </r>
  </si>
  <si>
    <r>
      <rPr>
        <sz val="8"/>
        <rFont val="Times New Roman"/>
        <charset val="0"/>
      </rPr>
      <t>Mg</t>
    </r>
    <r>
      <rPr>
        <vertAlign val="subscript"/>
        <sz val="8"/>
        <rFont val="Times New Roman"/>
        <charset val="0"/>
      </rPr>
      <t>68</t>
    </r>
    <r>
      <rPr>
        <sz val="8"/>
        <rFont val="Times New Roman"/>
        <charset val="0"/>
      </rPr>
      <t>Ni</t>
    </r>
    <r>
      <rPr>
        <vertAlign val="subscript"/>
        <sz val="8"/>
        <rFont val="Times New Roman"/>
        <charset val="0"/>
      </rPr>
      <t>15</t>
    </r>
    <r>
      <rPr>
        <sz val="8"/>
        <rFont val="Times New Roman"/>
        <charset val="0"/>
      </rPr>
      <t>Gd</t>
    </r>
    <r>
      <rPr>
        <vertAlign val="subscript"/>
        <sz val="8"/>
        <rFont val="Times New Roman"/>
        <charset val="0"/>
      </rPr>
      <t>10</t>
    </r>
    <r>
      <rPr>
        <sz val="8"/>
        <rFont val="Times New Roman"/>
        <charset val="0"/>
      </rPr>
      <t>Ag</t>
    </r>
    <r>
      <rPr>
        <vertAlign val="subscript"/>
        <sz val="8"/>
        <rFont val="Times New Roman"/>
        <charset val="0"/>
      </rPr>
      <t>7</t>
    </r>
  </si>
  <si>
    <r>
      <rPr>
        <sz val="8"/>
        <rFont val="Times New Roman"/>
        <charset val="0"/>
      </rPr>
      <t>Mg</t>
    </r>
    <r>
      <rPr>
        <vertAlign val="subscript"/>
        <sz val="8"/>
        <rFont val="Times New Roman"/>
        <charset val="0"/>
      </rPr>
      <t>69</t>
    </r>
    <r>
      <rPr>
        <sz val="8"/>
        <rFont val="Times New Roman"/>
        <charset val="0"/>
      </rPr>
      <t>Ni</t>
    </r>
    <r>
      <rPr>
        <vertAlign val="subscript"/>
        <sz val="8"/>
        <rFont val="Times New Roman"/>
        <charset val="0"/>
      </rPr>
      <t>15</t>
    </r>
    <r>
      <rPr>
        <sz val="8"/>
        <rFont val="Times New Roman"/>
        <charset val="0"/>
      </rPr>
      <t>Gd</t>
    </r>
    <r>
      <rPr>
        <vertAlign val="subscript"/>
        <sz val="8"/>
        <rFont val="Times New Roman"/>
        <charset val="0"/>
      </rPr>
      <t>10</t>
    </r>
    <r>
      <rPr>
        <sz val="8"/>
        <rFont val="Times New Roman"/>
        <charset val="0"/>
      </rPr>
      <t>Ag</t>
    </r>
    <r>
      <rPr>
        <vertAlign val="subscript"/>
        <sz val="8"/>
        <rFont val="Times New Roman"/>
        <charset val="0"/>
      </rPr>
      <t>6</t>
    </r>
  </si>
  <si>
    <r>
      <rPr>
        <sz val="8"/>
        <rFont val="Times New Roman"/>
        <charset val="0"/>
      </rPr>
      <t>Mg</t>
    </r>
    <r>
      <rPr>
        <vertAlign val="subscript"/>
        <sz val="8"/>
        <rFont val="Times New Roman"/>
        <charset val="0"/>
      </rPr>
      <t>70</t>
    </r>
    <r>
      <rPr>
        <sz val="8"/>
        <rFont val="Times New Roman"/>
        <charset val="0"/>
      </rPr>
      <t>La</t>
    </r>
    <r>
      <rPr>
        <vertAlign val="subscript"/>
        <sz val="8"/>
        <rFont val="Times New Roman"/>
        <charset val="0"/>
      </rPr>
      <t>17</t>
    </r>
    <r>
      <rPr>
        <sz val="8"/>
        <rFont val="Times New Roman"/>
        <charset val="0"/>
      </rPr>
      <t>Ni</t>
    </r>
    <r>
      <rPr>
        <vertAlign val="subscript"/>
        <sz val="8"/>
        <rFont val="Times New Roman"/>
        <charset val="0"/>
      </rPr>
      <t>13</t>
    </r>
  </si>
  <si>
    <r>
      <rPr>
        <sz val="8"/>
        <rFont val="Times New Roman"/>
        <charset val="0"/>
      </rPr>
      <t>Mg</t>
    </r>
    <r>
      <rPr>
        <vertAlign val="subscript"/>
        <sz val="8"/>
        <rFont val="Times New Roman"/>
        <charset val="0"/>
      </rPr>
      <t>70</t>
    </r>
    <r>
      <rPr>
        <sz val="8"/>
        <rFont val="Times New Roman"/>
        <charset val="0"/>
      </rPr>
      <t>Ni</t>
    </r>
    <r>
      <rPr>
        <vertAlign val="subscript"/>
        <sz val="8"/>
        <rFont val="Times New Roman"/>
        <charset val="0"/>
      </rPr>
      <t>15</t>
    </r>
    <r>
      <rPr>
        <sz val="8"/>
        <rFont val="Times New Roman"/>
        <charset val="0"/>
      </rPr>
      <t>Nd</t>
    </r>
    <r>
      <rPr>
        <vertAlign val="subscript"/>
        <sz val="8"/>
        <rFont val="Times New Roman"/>
        <charset val="0"/>
      </rPr>
      <t>15</t>
    </r>
  </si>
  <si>
    <r>
      <rPr>
        <sz val="8"/>
        <rFont val="Times New Roman"/>
        <charset val="0"/>
      </rPr>
      <t>Mg</t>
    </r>
    <r>
      <rPr>
        <vertAlign val="subscript"/>
        <sz val="8"/>
        <rFont val="Times New Roman"/>
        <charset val="0"/>
      </rPr>
      <t>71</t>
    </r>
    <r>
      <rPr>
        <sz val="8"/>
        <rFont val="Times New Roman"/>
        <charset val="0"/>
      </rPr>
      <t>Ni</t>
    </r>
    <r>
      <rPr>
        <vertAlign val="subscript"/>
        <sz val="8"/>
        <rFont val="Times New Roman"/>
        <charset val="0"/>
      </rPr>
      <t>18</t>
    </r>
    <r>
      <rPr>
        <sz val="8"/>
        <rFont val="Times New Roman"/>
        <charset val="0"/>
      </rPr>
      <t>La</t>
    </r>
    <r>
      <rPr>
        <vertAlign val="subscript"/>
        <sz val="8"/>
        <rFont val="Times New Roman"/>
        <charset val="0"/>
      </rPr>
      <t>11</t>
    </r>
  </si>
  <si>
    <r>
      <rPr>
        <sz val="8"/>
        <rFont val="Times New Roman"/>
        <charset val="0"/>
      </rPr>
      <t>Mg</t>
    </r>
    <r>
      <rPr>
        <vertAlign val="subscript"/>
        <sz val="8"/>
        <rFont val="Times New Roman"/>
        <charset val="0"/>
      </rPr>
      <t>73</t>
    </r>
    <r>
      <rPr>
        <sz val="8"/>
        <rFont val="Times New Roman"/>
        <charset val="0"/>
      </rPr>
      <t>Ni</t>
    </r>
    <r>
      <rPr>
        <vertAlign val="subscript"/>
        <sz val="8"/>
        <rFont val="Times New Roman"/>
        <charset val="0"/>
      </rPr>
      <t>15</t>
    </r>
    <r>
      <rPr>
        <sz val="8"/>
        <rFont val="Times New Roman"/>
        <charset val="0"/>
      </rPr>
      <t>Gd</t>
    </r>
    <r>
      <rPr>
        <vertAlign val="subscript"/>
        <sz val="8"/>
        <rFont val="Times New Roman"/>
        <charset val="0"/>
      </rPr>
      <t>10</t>
    </r>
    <r>
      <rPr>
        <sz val="8"/>
        <rFont val="Times New Roman"/>
        <charset val="0"/>
      </rPr>
      <t>Ag</t>
    </r>
    <r>
      <rPr>
        <vertAlign val="subscript"/>
        <sz val="8"/>
        <rFont val="Times New Roman"/>
        <charset val="0"/>
      </rPr>
      <t>2</t>
    </r>
  </si>
  <si>
    <r>
      <rPr>
        <sz val="8"/>
        <rFont val="Times New Roman"/>
        <charset val="0"/>
      </rPr>
      <t>Mg</t>
    </r>
    <r>
      <rPr>
        <vertAlign val="subscript"/>
        <sz val="8"/>
        <rFont val="Times New Roman"/>
        <charset val="0"/>
      </rPr>
      <t>75</t>
    </r>
    <r>
      <rPr>
        <sz val="8"/>
        <rFont val="Times New Roman"/>
        <charset val="0"/>
      </rPr>
      <t>Ni</t>
    </r>
    <r>
      <rPr>
        <vertAlign val="subscript"/>
        <sz val="8"/>
        <rFont val="Times New Roman"/>
        <charset val="0"/>
      </rPr>
      <t>15</t>
    </r>
    <r>
      <rPr>
        <sz val="8"/>
        <rFont val="Times New Roman"/>
        <charset val="0"/>
      </rPr>
      <t>Gd</t>
    </r>
    <r>
      <rPr>
        <vertAlign val="subscript"/>
        <sz val="8"/>
        <rFont val="Times New Roman"/>
        <charset val="0"/>
      </rPr>
      <t>10</t>
    </r>
  </si>
  <si>
    <r>
      <rPr>
        <sz val="8"/>
        <rFont val="Times New Roman"/>
        <charset val="0"/>
      </rPr>
      <t>Mg</t>
    </r>
    <r>
      <rPr>
        <vertAlign val="subscript"/>
        <sz val="8"/>
        <rFont val="Times New Roman"/>
        <charset val="0"/>
      </rPr>
      <t>80</t>
    </r>
    <r>
      <rPr>
        <sz val="8"/>
        <rFont val="Times New Roman"/>
        <charset val="0"/>
      </rPr>
      <t>Ni</t>
    </r>
    <r>
      <rPr>
        <vertAlign val="subscript"/>
        <sz val="8"/>
        <rFont val="Times New Roman"/>
        <charset val="0"/>
      </rPr>
      <t>10</t>
    </r>
    <r>
      <rPr>
        <sz val="8"/>
        <rFont val="Times New Roman"/>
        <charset val="0"/>
      </rPr>
      <t>Nd</t>
    </r>
    <r>
      <rPr>
        <vertAlign val="subscript"/>
        <sz val="8"/>
        <rFont val="Times New Roman"/>
        <charset val="0"/>
      </rPr>
      <t>10</t>
    </r>
  </si>
  <si>
    <r>
      <rPr>
        <sz val="8"/>
        <rFont val="Times New Roman"/>
        <charset val="0"/>
      </rPr>
      <t>Ni</t>
    </r>
    <r>
      <rPr>
        <vertAlign val="subscript"/>
        <sz val="8"/>
        <rFont val="Times New Roman"/>
        <charset val="0"/>
      </rPr>
      <t>42</t>
    </r>
    <r>
      <rPr>
        <sz val="8"/>
        <rFont val="Times New Roman"/>
        <charset val="0"/>
      </rPr>
      <t>Zr</t>
    </r>
    <r>
      <rPr>
        <vertAlign val="subscript"/>
        <sz val="8"/>
        <rFont val="Times New Roman"/>
        <charset val="0"/>
      </rPr>
      <t>25</t>
    </r>
    <r>
      <rPr>
        <sz val="8"/>
        <rFont val="Times New Roman"/>
        <charset val="0"/>
      </rPr>
      <t>Ti</t>
    </r>
    <r>
      <rPr>
        <vertAlign val="subscript"/>
        <sz val="8"/>
        <rFont val="Times New Roman"/>
        <charset val="0"/>
      </rPr>
      <t>20</t>
    </r>
    <r>
      <rPr>
        <sz val="8"/>
        <rFont val="Times New Roman"/>
        <charset val="0"/>
      </rPr>
      <t>Al8Cu5</t>
    </r>
  </si>
  <si>
    <r>
      <rPr>
        <sz val="8"/>
        <rFont val="Times New Roman"/>
        <charset val="0"/>
      </rPr>
      <t>Ni</t>
    </r>
    <r>
      <rPr>
        <vertAlign val="subscript"/>
        <sz val="8"/>
        <rFont val="Times New Roman"/>
        <charset val="0"/>
      </rPr>
      <t>59</t>
    </r>
    <r>
      <rPr>
        <sz val="8"/>
        <rFont val="Times New Roman"/>
        <charset val="0"/>
      </rPr>
      <t>Zr</t>
    </r>
    <r>
      <rPr>
        <vertAlign val="subscript"/>
        <sz val="8"/>
        <rFont val="Times New Roman"/>
        <charset val="0"/>
      </rPr>
      <t>20</t>
    </r>
    <r>
      <rPr>
        <sz val="8"/>
        <rFont val="Times New Roman"/>
        <charset val="0"/>
      </rPr>
      <t>Ti</t>
    </r>
    <r>
      <rPr>
        <vertAlign val="subscript"/>
        <sz val="8"/>
        <rFont val="Times New Roman"/>
        <charset val="0"/>
      </rPr>
      <t>16</t>
    </r>
    <r>
      <rPr>
        <sz val="8"/>
        <rFont val="Times New Roman"/>
        <charset val="0"/>
      </rPr>
      <t>Si</t>
    </r>
    <r>
      <rPr>
        <vertAlign val="subscript"/>
        <sz val="8"/>
        <rFont val="Times New Roman"/>
        <charset val="0"/>
      </rPr>
      <t>5</t>
    </r>
  </si>
  <si>
    <r>
      <rPr>
        <sz val="8"/>
        <rFont val="Times New Roman"/>
        <charset val="0"/>
      </rPr>
      <t>Ni</t>
    </r>
    <r>
      <rPr>
        <vertAlign val="subscript"/>
        <sz val="8"/>
        <rFont val="Times New Roman"/>
        <charset val="0"/>
      </rPr>
      <t>60</t>
    </r>
    <r>
      <rPr>
        <sz val="8"/>
        <rFont val="Times New Roman"/>
        <charset val="0"/>
      </rPr>
      <t>Nb</t>
    </r>
    <r>
      <rPr>
        <vertAlign val="subscript"/>
        <sz val="8"/>
        <rFont val="Times New Roman"/>
        <charset val="0"/>
      </rPr>
      <t>25</t>
    </r>
    <r>
      <rPr>
        <sz val="8"/>
        <rFont val="Times New Roman"/>
        <charset val="0"/>
      </rPr>
      <t>Zr</t>
    </r>
    <r>
      <rPr>
        <vertAlign val="subscript"/>
        <sz val="8"/>
        <rFont val="Times New Roman"/>
        <charset val="0"/>
      </rPr>
      <t>15</t>
    </r>
  </si>
  <si>
    <r>
      <rPr>
        <sz val="8"/>
        <rFont val="Times New Roman"/>
        <charset val="0"/>
      </rPr>
      <t>Ni</t>
    </r>
    <r>
      <rPr>
        <vertAlign val="subscript"/>
        <sz val="8"/>
        <rFont val="Times New Roman"/>
        <charset val="0"/>
      </rPr>
      <t>60</t>
    </r>
    <r>
      <rPr>
        <sz val="8"/>
        <rFont val="Times New Roman"/>
        <charset val="0"/>
      </rPr>
      <t>Nb</t>
    </r>
    <r>
      <rPr>
        <vertAlign val="subscript"/>
        <sz val="8"/>
        <rFont val="Times New Roman"/>
        <charset val="0"/>
      </rPr>
      <t>30</t>
    </r>
    <r>
      <rPr>
        <sz val="8"/>
        <rFont val="Times New Roman"/>
        <charset val="0"/>
      </rPr>
      <t>Zr</t>
    </r>
    <r>
      <rPr>
        <vertAlign val="subscript"/>
        <sz val="8"/>
        <rFont val="Times New Roman"/>
        <charset val="0"/>
      </rPr>
      <t>10</t>
    </r>
  </si>
  <si>
    <r>
      <rPr>
        <sz val="8"/>
        <rFont val="Times New Roman"/>
        <charset val="0"/>
      </rPr>
      <t>Ni</t>
    </r>
    <r>
      <rPr>
        <vertAlign val="subscript"/>
        <sz val="8"/>
        <rFont val="Times New Roman"/>
        <charset val="0"/>
      </rPr>
      <t>60</t>
    </r>
    <r>
      <rPr>
        <sz val="8"/>
        <rFont val="Times New Roman"/>
        <charset val="0"/>
      </rPr>
      <t>Zr</t>
    </r>
    <r>
      <rPr>
        <vertAlign val="subscript"/>
        <sz val="8"/>
        <rFont val="Times New Roman"/>
        <charset val="0"/>
      </rPr>
      <t>20</t>
    </r>
    <r>
      <rPr>
        <sz val="8"/>
        <rFont val="Times New Roman"/>
        <charset val="0"/>
      </rPr>
      <t>Ti</t>
    </r>
    <r>
      <rPr>
        <vertAlign val="subscript"/>
        <sz val="8"/>
        <rFont val="Times New Roman"/>
        <charset val="0"/>
      </rPr>
      <t>5</t>
    </r>
    <r>
      <rPr>
        <sz val="8"/>
        <rFont val="Times New Roman"/>
        <charset val="0"/>
      </rPr>
      <t>Nb</t>
    </r>
    <r>
      <rPr>
        <vertAlign val="subscript"/>
        <sz val="8"/>
        <rFont val="Times New Roman"/>
        <charset val="0"/>
      </rPr>
      <t>10</t>
    </r>
    <r>
      <rPr>
        <sz val="8"/>
        <rFont val="Times New Roman"/>
        <charset val="0"/>
      </rPr>
      <t>Al</t>
    </r>
    <r>
      <rPr>
        <vertAlign val="subscript"/>
        <sz val="8"/>
        <rFont val="Times New Roman"/>
        <charset val="0"/>
      </rPr>
      <t>5</t>
    </r>
  </si>
  <si>
    <r>
      <rPr>
        <sz val="8"/>
        <rFont val="Times New Roman"/>
        <charset val="0"/>
      </rPr>
      <t>Ni</t>
    </r>
    <r>
      <rPr>
        <vertAlign val="subscript"/>
        <sz val="8"/>
        <rFont val="Times New Roman"/>
        <charset val="0"/>
      </rPr>
      <t>61</t>
    </r>
    <r>
      <rPr>
        <sz val="8"/>
        <rFont val="Times New Roman"/>
        <charset val="0"/>
      </rPr>
      <t>Zr</t>
    </r>
    <r>
      <rPr>
        <vertAlign val="subscript"/>
        <sz val="8"/>
        <rFont val="Times New Roman"/>
        <charset val="0"/>
      </rPr>
      <t>22</t>
    </r>
    <r>
      <rPr>
        <sz val="8"/>
        <rFont val="Times New Roman"/>
        <charset val="0"/>
      </rPr>
      <t>Nb</t>
    </r>
    <r>
      <rPr>
        <vertAlign val="subscript"/>
        <sz val="8"/>
        <rFont val="Times New Roman"/>
        <charset val="0"/>
      </rPr>
      <t>7Al4Ta6</t>
    </r>
  </si>
  <si>
    <t>Pd77Si17Cu6</t>
  </si>
  <si>
    <t>Pr68Cu25Al7</t>
  </si>
  <si>
    <r>
      <rPr>
        <sz val="8"/>
        <rFont val="Times New Roman"/>
        <charset val="0"/>
      </rPr>
      <t>Pd</t>
    </r>
    <r>
      <rPr>
        <vertAlign val="subscript"/>
        <sz val="8"/>
        <rFont val="Times New Roman"/>
        <charset val="0"/>
      </rPr>
      <t>40</t>
    </r>
    <r>
      <rPr>
        <sz val="8"/>
        <rFont val="Times New Roman"/>
        <charset val="0"/>
      </rPr>
      <t>Ni</t>
    </r>
    <r>
      <rPr>
        <vertAlign val="subscript"/>
        <sz val="8"/>
        <rFont val="Times New Roman"/>
        <charset val="0"/>
      </rPr>
      <t>40</t>
    </r>
    <r>
      <rPr>
        <sz val="8"/>
        <rFont val="Times New Roman"/>
        <charset val="0"/>
      </rPr>
      <t>P</t>
    </r>
    <r>
      <rPr>
        <vertAlign val="subscript"/>
        <sz val="8"/>
        <rFont val="Times New Roman"/>
        <charset val="0"/>
      </rPr>
      <t>20</t>
    </r>
  </si>
  <si>
    <r>
      <rPr>
        <sz val="8"/>
        <rFont val="Times New Roman"/>
        <charset val="0"/>
      </rPr>
      <t>Ti</t>
    </r>
    <r>
      <rPr>
        <vertAlign val="subscript"/>
        <sz val="8"/>
        <rFont val="Times New Roman"/>
        <charset val="0"/>
      </rPr>
      <t>40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32</t>
    </r>
    <r>
      <rPr>
        <sz val="8"/>
        <rFont val="Times New Roman"/>
        <charset val="0"/>
      </rPr>
      <t>Pd</t>
    </r>
    <r>
      <rPr>
        <vertAlign val="subscript"/>
        <sz val="8"/>
        <rFont val="Times New Roman"/>
        <charset val="0"/>
      </rPr>
      <t>18</t>
    </r>
    <r>
      <rPr>
        <sz val="8"/>
        <rFont val="Times New Roman"/>
        <charset val="0"/>
      </rPr>
      <t>Zr</t>
    </r>
    <r>
      <rPr>
        <vertAlign val="subscript"/>
        <sz val="8"/>
        <rFont val="Times New Roman"/>
        <charset val="0"/>
      </rPr>
      <t>10</t>
    </r>
  </si>
  <si>
    <r>
      <rPr>
        <sz val="8"/>
        <rFont val="Times New Roman"/>
        <charset val="0"/>
      </rPr>
      <t>Ti</t>
    </r>
    <r>
      <rPr>
        <vertAlign val="subscript"/>
        <sz val="8"/>
        <rFont val="Times New Roman"/>
        <charset val="0"/>
      </rPr>
      <t>40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36</t>
    </r>
    <r>
      <rPr>
        <sz val="8"/>
        <rFont val="Times New Roman"/>
        <charset val="0"/>
      </rPr>
      <t>Pd14Zr10</t>
    </r>
  </si>
  <si>
    <r>
      <rPr>
        <sz val="8"/>
        <rFont val="Times New Roman"/>
        <charset val="0"/>
      </rPr>
      <t>Ti</t>
    </r>
    <r>
      <rPr>
        <vertAlign val="subscript"/>
        <sz val="8"/>
        <rFont val="Times New Roman"/>
        <charset val="0"/>
      </rPr>
      <t>40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40</t>
    </r>
    <r>
      <rPr>
        <sz val="8"/>
        <rFont val="Times New Roman"/>
        <charset val="0"/>
      </rPr>
      <t>Pd</t>
    </r>
    <r>
      <rPr>
        <vertAlign val="subscript"/>
        <sz val="8"/>
        <rFont val="Times New Roman"/>
        <charset val="0"/>
      </rPr>
      <t>10</t>
    </r>
    <r>
      <rPr>
        <sz val="8"/>
        <rFont val="Times New Roman"/>
        <charset val="0"/>
      </rPr>
      <t>Zr</t>
    </r>
    <r>
      <rPr>
        <vertAlign val="subscript"/>
        <sz val="8"/>
        <rFont val="Times New Roman"/>
        <charset val="0"/>
      </rPr>
      <t>10</t>
    </r>
  </si>
  <si>
    <r>
      <rPr>
        <sz val="8"/>
        <rFont val="Times New Roman"/>
        <charset val="0"/>
      </rPr>
      <t>Ti</t>
    </r>
    <r>
      <rPr>
        <vertAlign val="subscript"/>
        <sz val="8"/>
        <rFont val="Times New Roman"/>
        <charset val="0"/>
      </rPr>
      <t>50</t>
    </r>
    <r>
      <rPr>
        <sz val="8"/>
        <rFont val="Times New Roman"/>
        <charset val="0"/>
      </rPr>
      <t>Be</t>
    </r>
    <r>
      <rPr>
        <vertAlign val="subscript"/>
        <sz val="8"/>
        <rFont val="Times New Roman"/>
        <charset val="0"/>
      </rPr>
      <t>18</t>
    </r>
    <r>
      <rPr>
        <sz val="8"/>
        <rFont val="Times New Roman"/>
        <charset val="0"/>
      </rPr>
      <t>Zr</t>
    </r>
    <r>
      <rPr>
        <vertAlign val="subscript"/>
        <sz val="8"/>
        <rFont val="Times New Roman"/>
        <charset val="0"/>
      </rPr>
      <t>15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9</t>
    </r>
    <r>
      <rPr>
        <sz val="8"/>
        <rFont val="Times New Roman"/>
        <charset val="0"/>
      </rPr>
      <t>Ni</t>
    </r>
    <r>
      <rPr>
        <vertAlign val="subscript"/>
        <sz val="8"/>
        <rFont val="Times New Roman"/>
        <charset val="0"/>
      </rPr>
      <t>8</t>
    </r>
  </si>
  <si>
    <r>
      <rPr>
        <sz val="8"/>
        <rFont val="Times New Roman"/>
        <charset val="0"/>
      </rPr>
      <t>Ti</t>
    </r>
    <r>
      <rPr>
        <vertAlign val="subscript"/>
        <sz val="8"/>
        <rFont val="Times New Roman"/>
        <charset val="0"/>
      </rPr>
      <t>50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32</t>
    </r>
    <r>
      <rPr>
        <sz val="8"/>
        <rFont val="Times New Roman"/>
        <charset val="0"/>
      </rPr>
      <t>Ni</t>
    </r>
    <r>
      <rPr>
        <vertAlign val="subscript"/>
        <sz val="8"/>
        <rFont val="Times New Roman"/>
        <charset val="0"/>
      </rPr>
      <t>30</t>
    </r>
    <r>
      <rPr>
        <sz val="8"/>
        <rFont val="Times New Roman"/>
        <charset val="0"/>
      </rPr>
      <t>Sn</t>
    </r>
    <r>
      <rPr>
        <vertAlign val="subscript"/>
        <sz val="8"/>
        <rFont val="Times New Roman"/>
        <charset val="0"/>
      </rPr>
      <t>3</t>
    </r>
  </si>
  <si>
    <r>
      <rPr>
        <sz val="8"/>
        <rFont val="Times New Roman"/>
        <charset val="0"/>
      </rPr>
      <t>Ti</t>
    </r>
    <r>
      <rPr>
        <vertAlign val="subscript"/>
        <sz val="8"/>
        <rFont val="Times New Roman"/>
        <charset val="0"/>
      </rPr>
      <t>50</t>
    </r>
    <r>
      <rPr>
        <sz val="8"/>
        <rFont val="Times New Roman"/>
        <charset val="0"/>
      </rPr>
      <t>Ni</t>
    </r>
    <r>
      <rPr>
        <vertAlign val="subscript"/>
        <sz val="8"/>
        <rFont val="Times New Roman"/>
        <charset val="0"/>
      </rPr>
      <t>24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20</t>
    </r>
    <r>
      <rPr>
        <sz val="8"/>
        <rFont val="Times New Roman"/>
        <charset val="0"/>
      </rPr>
      <t>Sn</t>
    </r>
    <r>
      <rPr>
        <vertAlign val="subscript"/>
        <sz val="8"/>
        <rFont val="Times New Roman"/>
        <charset val="0"/>
      </rPr>
      <t>3</t>
    </r>
    <r>
      <rPr>
        <sz val="8"/>
        <rFont val="Times New Roman"/>
        <charset val="0"/>
      </rPr>
      <t>Si</t>
    </r>
    <r>
      <rPr>
        <vertAlign val="subscript"/>
        <sz val="8"/>
        <rFont val="Times New Roman"/>
        <charset val="0"/>
      </rPr>
      <t>2</t>
    </r>
    <r>
      <rPr>
        <sz val="8"/>
        <rFont val="Times New Roman"/>
        <charset val="0"/>
      </rPr>
      <t>B</t>
    </r>
    <r>
      <rPr>
        <vertAlign val="subscript"/>
        <sz val="8"/>
        <rFont val="Times New Roman"/>
        <charset val="0"/>
      </rPr>
      <t>1</t>
    </r>
  </si>
  <si>
    <r>
      <rPr>
        <sz val="8"/>
        <rFont val="Times New Roman"/>
        <charset val="0"/>
      </rPr>
      <t>Zr</t>
    </r>
    <r>
      <rPr>
        <vertAlign val="subscript"/>
        <sz val="8"/>
        <rFont val="Times New Roman"/>
        <charset val="0"/>
      </rPr>
      <t>42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36</t>
    </r>
    <r>
      <rPr>
        <sz val="8"/>
        <rFont val="Times New Roman"/>
        <charset val="0"/>
      </rPr>
      <t>Al</t>
    </r>
    <r>
      <rPr>
        <vertAlign val="subscript"/>
        <sz val="8"/>
        <rFont val="Times New Roman"/>
        <charset val="0"/>
      </rPr>
      <t>8</t>
    </r>
    <r>
      <rPr>
        <sz val="8"/>
        <rFont val="Times New Roman"/>
        <charset val="0"/>
      </rPr>
      <t>Ag</t>
    </r>
    <r>
      <rPr>
        <vertAlign val="subscript"/>
        <sz val="8"/>
        <rFont val="Times New Roman"/>
        <charset val="0"/>
      </rPr>
      <t>8</t>
    </r>
    <r>
      <rPr>
        <sz val="8"/>
        <rFont val="Times New Roman"/>
        <charset val="0"/>
      </rPr>
      <t>Au</t>
    </r>
    <r>
      <rPr>
        <vertAlign val="subscript"/>
        <sz val="8"/>
        <rFont val="Times New Roman"/>
        <charset val="0"/>
      </rPr>
      <t>6</t>
    </r>
  </si>
  <si>
    <r>
      <rPr>
        <sz val="8"/>
        <rFont val="Times New Roman"/>
        <charset val="0"/>
      </rPr>
      <t>Zr</t>
    </r>
    <r>
      <rPr>
        <vertAlign val="subscript"/>
        <sz val="8"/>
        <rFont val="Times New Roman"/>
        <charset val="0"/>
      </rPr>
      <t>42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36</t>
    </r>
    <r>
      <rPr>
        <sz val="8"/>
        <rFont val="Times New Roman"/>
        <charset val="0"/>
      </rPr>
      <t>Al</t>
    </r>
    <r>
      <rPr>
        <vertAlign val="subscript"/>
        <sz val="8"/>
        <rFont val="Times New Roman"/>
        <charset val="0"/>
      </rPr>
      <t>8</t>
    </r>
    <r>
      <rPr>
        <sz val="8"/>
        <rFont val="Times New Roman"/>
        <charset val="0"/>
      </rPr>
      <t>Ag</t>
    </r>
    <r>
      <rPr>
        <vertAlign val="subscript"/>
        <sz val="8"/>
        <rFont val="Times New Roman"/>
        <charset val="0"/>
      </rPr>
      <t>8</t>
    </r>
    <r>
      <rPr>
        <sz val="8"/>
        <rFont val="Times New Roman"/>
        <charset val="0"/>
      </rPr>
      <t>Hf</t>
    </r>
    <r>
      <rPr>
        <vertAlign val="subscript"/>
        <sz val="8"/>
        <rFont val="Times New Roman"/>
        <charset val="0"/>
      </rPr>
      <t>6</t>
    </r>
  </si>
  <si>
    <r>
      <rPr>
        <sz val="8"/>
        <rFont val="Times New Roman"/>
        <charset val="0"/>
      </rPr>
      <t>Zr</t>
    </r>
    <r>
      <rPr>
        <vertAlign val="subscript"/>
        <sz val="8"/>
        <rFont val="Times New Roman"/>
        <charset val="0"/>
      </rPr>
      <t>42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36</t>
    </r>
    <r>
      <rPr>
        <sz val="8"/>
        <rFont val="Times New Roman"/>
        <charset val="0"/>
      </rPr>
      <t>Al</t>
    </r>
    <r>
      <rPr>
        <vertAlign val="subscript"/>
        <sz val="8"/>
        <rFont val="Times New Roman"/>
        <charset val="0"/>
      </rPr>
      <t>8</t>
    </r>
    <r>
      <rPr>
        <sz val="8"/>
        <rFont val="Times New Roman"/>
        <charset val="0"/>
      </rPr>
      <t>Ag</t>
    </r>
    <r>
      <rPr>
        <vertAlign val="subscript"/>
        <sz val="8"/>
        <rFont val="Times New Roman"/>
        <charset val="0"/>
      </rPr>
      <t>8</t>
    </r>
    <r>
      <rPr>
        <sz val="8"/>
        <rFont val="Times New Roman"/>
        <charset val="0"/>
      </rPr>
      <t>Ni</t>
    </r>
    <r>
      <rPr>
        <vertAlign val="subscript"/>
        <sz val="8"/>
        <rFont val="Times New Roman"/>
        <charset val="0"/>
      </rPr>
      <t>6</t>
    </r>
  </si>
  <si>
    <r>
      <rPr>
        <sz val="8"/>
        <rFont val="Times New Roman"/>
        <charset val="0"/>
      </rPr>
      <t>Zr</t>
    </r>
    <r>
      <rPr>
        <vertAlign val="subscript"/>
        <sz val="8"/>
        <rFont val="Times New Roman"/>
        <charset val="0"/>
      </rPr>
      <t>42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36</t>
    </r>
    <r>
      <rPr>
        <sz val="8"/>
        <rFont val="Times New Roman"/>
        <charset val="0"/>
      </rPr>
      <t>Al</t>
    </r>
    <r>
      <rPr>
        <vertAlign val="subscript"/>
        <sz val="8"/>
        <rFont val="Times New Roman"/>
        <charset val="0"/>
      </rPr>
      <t>8</t>
    </r>
    <r>
      <rPr>
        <sz val="8"/>
        <rFont val="Times New Roman"/>
        <charset val="0"/>
      </rPr>
      <t>Ag</t>
    </r>
    <r>
      <rPr>
        <vertAlign val="subscript"/>
        <sz val="8"/>
        <rFont val="Times New Roman"/>
        <charset val="0"/>
      </rPr>
      <t>8</t>
    </r>
    <r>
      <rPr>
        <sz val="8"/>
        <rFont val="Times New Roman"/>
        <charset val="0"/>
      </rPr>
      <t>Ti</t>
    </r>
    <r>
      <rPr>
        <vertAlign val="subscript"/>
        <sz val="8"/>
        <rFont val="Times New Roman"/>
        <charset val="0"/>
      </rPr>
      <t>6</t>
    </r>
  </si>
  <si>
    <r>
      <rPr>
        <sz val="8"/>
        <rFont val="Times New Roman"/>
        <charset val="0"/>
      </rPr>
      <t>Zr</t>
    </r>
    <r>
      <rPr>
        <vertAlign val="subscript"/>
        <sz val="8"/>
        <rFont val="Times New Roman"/>
        <charset val="0"/>
      </rPr>
      <t>44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36</t>
    </r>
    <r>
      <rPr>
        <sz val="8"/>
        <rFont val="Times New Roman"/>
        <charset val="0"/>
      </rPr>
      <t>Al</t>
    </r>
    <r>
      <rPr>
        <vertAlign val="subscript"/>
        <sz val="8"/>
        <rFont val="Times New Roman"/>
        <charset val="0"/>
      </rPr>
      <t>8</t>
    </r>
    <r>
      <rPr>
        <sz val="8"/>
        <rFont val="Times New Roman"/>
        <charset val="0"/>
      </rPr>
      <t>Ag</t>
    </r>
    <r>
      <rPr>
        <vertAlign val="subscript"/>
        <sz val="8"/>
        <rFont val="Times New Roman"/>
        <charset val="0"/>
      </rPr>
      <t>8</t>
    </r>
    <r>
      <rPr>
        <sz val="8"/>
        <rFont val="Times New Roman"/>
        <charset val="0"/>
      </rPr>
      <t>Fe</t>
    </r>
    <r>
      <rPr>
        <vertAlign val="subscript"/>
        <sz val="8"/>
        <rFont val="Times New Roman"/>
        <charset val="0"/>
      </rPr>
      <t>4</t>
    </r>
  </si>
  <si>
    <r>
      <rPr>
        <sz val="8"/>
        <rFont val="Times New Roman"/>
        <charset val="0"/>
      </rPr>
      <t>Zr</t>
    </r>
    <r>
      <rPr>
        <vertAlign val="subscript"/>
        <sz val="8"/>
        <rFont val="Times New Roman"/>
        <charset val="0"/>
      </rPr>
      <t>44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36</t>
    </r>
    <r>
      <rPr>
        <sz val="8"/>
        <rFont val="Times New Roman"/>
        <charset val="0"/>
      </rPr>
      <t>Al</t>
    </r>
    <r>
      <rPr>
        <vertAlign val="subscript"/>
        <sz val="8"/>
        <rFont val="Times New Roman"/>
        <charset val="0"/>
      </rPr>
      <t>8</t>
    </r>
    <r>
      <rPr>
        <sz val="8"/>
        <rFont val="Times New Roman"/>
        <charset val="0"/>
      </rPr>
      <t>Ag</t>
    </r>
    <r>
      <rPr>
        <vertAlign val="subscript"/>
        <sz val="8"/>
        <rFont val="Times New Roman"/>
        <charset val="0"/>
      </rPr>
      <t>8</t>
    </r>
    <r>
      <rPr>
        <sz val="8"/>
        <rFont val="Times New Roman"/>
        <charset val="0"/>
      </rPr>
      <t>Nb</t>
    </r>
    <r>
      <rPr>
        <vertAlign val="subscript"/>
        <sz val="8"/>
        <rFont val="Times New Roman"/>
        <charset val="0"/>
      </rPr>
      <t>4</t>
    </r>
  </si>
  <si>
    <r>
      <rPr>
        <sz val="8"/>
        <rFont val="Times New Roman"/>
        <charset val="0"/>
      </rPr>
      <t>Zr</t>
    </r>
    <r>
      <rPr>
        <vertAlign val="subscript"/>
        <sz val="8"/>
        <rFont val="Times New Roman"/>
        <charset val="0"/>
      </rPr>
      <t>44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36</t>
    </r>
    <r>
      <rPr>
        <sz val="8"/>
        <rFont val="Times New Roman"/>
        <charset val="0"/>
      </rPr>
      <t>Al</t>
    </r>
    <r>
      <rPr>
        <vertAlign val="subscript"/>
        <sz val="8"/>
        <rFont val="Times New Roman"/>
        <charset val="0"/>
      </rPr>
      <t>8</t>
    </r>
    <r>
      <rPr>
        <sz val="8"/>
        <rFont val="Times New Roman"/>
        <charset val="0"/>
      </rPr>
      <t>Ag</t>
    </r>
    <r>
      <rPr>
        <vertAlign val="subscript"/>
        <sz val="8"/>
        <rFont val="Times New Roman"/>
        <charset val="0"/>
      </rPr>
      <t>8</t>
    </r>
    <r>
      <rPr>
        <sz val="8"/>
        <rFont val="Times New Roman"/>
        <charset val="0"/>
      </rPr>
      <t>Pd</t>
    </r>
    <r>
      <rPr>
        <vertAlign val="subscript"/>
        <sz val="8"/>
        <rFont val="Times New Roman"/>
        <charset val="0"/>
      </rPr>
      <t>4</t>
    </r>
  </si>
  <si>
    <r>
      <rPr>
        <sz val="8"/>
        <rFont val="Times New Roman"/>
        <charset val="0"/>
      </rPr>
      <t>Zr</t>
    </r>
    <r>
      <rPr>
        <vertAlign val="subscript"/>
        <sz val="8"/>
        <rFont val="Times New Roman"/>
        <charset val="0"/>
      </rPr>
      <t>44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40</t>
    </r>
    <r>
      <rPr>
        <sz val="8"/>
        <rFont val="Times New Roman"/>
        <charset val="0"/>
      </rPr>
      <t>Ag</t>
    </r>
    <r>
      <rPr>
        <vertAlign val="subscript"/>
        <sz val="8"/>
        <rFont val="Times New Roman"/>
        <charset val="0"/>
      </rPr>
      <t>8</t>
    </r>
    <r>
      <rPr>
        <sz val="8"/>
        <rFont val="Times New Roman"/>
        <charset val="0"/>
      </rPr>
      <t>Al</t>
    </r>
    <r>
      <rPr>
        <vertAlign val="subscript"/>
        <sz val="8"/>
        <rFont val="Times New Roman"/>
        <charset val="0"/>
      </rPr>
      <t>8</t>
    </r>
  </si>
  <si>
    <r>
      <rPr>
        <sz val="8"/>
        <rFont val="Times New Roman"/>
        <charset val="0"/>
      </rPr>
      <t>La</t>
    </r>
    <r>
      <rPr>
        <vertAlign val="subscript"/>
        <sz val="8"/>
        <rFont val="Times New Roman"/>
        <charset val="0"/>
      </rPr>
      <t>55</t>
    </r>
    <r>
      <rPr>
        <sz val="8"/>
        <rFont val="Times New Roman"/>
        <charset val="0"/>
      </rPr>
      <t>Al</t>
    </r>
    <r>
      <rPr>
        <vertAlign val="subscript"/>
        <sz val="8"/>
        <rFont val="Times New Roman"/>
        <charset val="0"/>
      </rPr>
      <t>25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15</t>
    </r>
    <r>
      <rPr>
        <sz val="8"/>
        <rFont val="Times New Roman"/>
        <charset val="0"/>
      </rPr>
      <t>Ag</t>
    </r>
    <r>
      <rPr>
        <vertAlign val="subscript"/>
        <sz val="8"/>
        <rFont val="Times New Roman"/>
        <charset val="0"/>
      </rPr>
      <t>5</t>
    </r>
  </si>
  <si>
    <r>
      <rPr>
        <sz val="8"/>
        <rFont val="Times New Roman"/>
        <charset val="0"/>
      </rPr>
      <t>La</t>
    </r>
    <r>
      <rPr>
        <vertAlign val="subscript"/>
        <sz val="8"/>
        <rFont val="Times New Roman"/>
        <charset val="0"/>
      </rPr>
      <t>55</t>
    </r>
    <r>
      <rPr>
        <sz val="8"/>
        <rFont val="Times New Roman"/>
        <charset val="0"/>
      </rPr>
      <t>Al</t>
    </r>
    <r>
      <rPr>
        <vertAlign val="subscript"/>
        <sz val="8"/>
        <rFont val="Times New Roman"/>
        <charset val="0"/>
      </rPr>
      <t>25</t>
    </r>
    <r>
      <rPr>
        <sz val="8"/>
        <rFont val="Times New Roman"/>
        <charset val="0"/>
      </rPr>
      <t>Ni</t>
    </r>
    <r>
      <rPr>
        <vertAlign val="subscript"/>
        <sz val="8"/>
        <rFont val="Times New Roman"/>
        <charset val="0"/>
      </rPr>
      <t>10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10</t>
    </r>
  </si>
  <si>
    <r>
      <rPr>
        <sz val="8"/>
        <rFont val="Times New Roman"/>
        <charset val="0"/>
      </rPr>
      <t>La</t>
    </r>
    <r>
      <rPr>
        <vertAlign val="subscript"/>
        <sz val="8"/>
        <rFont val="Times New Roman"/>
        <charset val="0"/>
      </rPr>
      <t>55</t>
    </r>
    <r>
      <rPr>
        <sz val="8"/>
        <rFont val="Times New Roman"/>
        <charset val="0"/>
      </rPr>
      <t>Al</t>
    </r>
    <r>
      <rPr>
        <vertAlign val="subscript"/>
        <sz val="8"/>
        <rFont val="Times New Roman"/>
        <charset val="0"/>
      </rPr>
      <t>25</t>
    </r>
    <r>
      <rPr>
        <sz val="8"/>
        <rFont val="Times New Roman"/>
        <charset val="0"/>
      </rPr>
      <t>Ni</t>
    </r>
    <r>
      <rPr>
        <vertAlign val="subscript"/>
        <sz val="8"/>
        <rFont val="Times New Roman"/>
        <charset val="0"/>
      </rPr>
      <t>5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10</t>
    </r>
    <r>
      <rPr>
        <sz val="8"/>
        <rFont val="Times New Roman"/>
        <charset val="0"/>
      </rPr>
      <t>Co</t>
    </r>
    <r>
      <rPr>
        <vertAlign val="subscript"/>
        <sz val="8"/>
        <rFont val="Times New Roman"/>
        <charset val="0"/>
      </rPr>
      <t>5</t>
    </r>
  </si>
  <si>
    <r>
      <rPr>
        <sz val="8"/>
        <rFont val="Times New Roman"/>
        <charset val="0"/>
      </rPr>
      <t>La</t>
    </r>
    <r>
      <rPr>
        <vertAlign val="subscript"/>
        <sz val="8"/>
        <rFont val="Times New Roman"/>
        <charset val="0"/>
      </rPr>
      <t>62</t>
    </r>
    <r>
      <rPr>
        <sz val="8"/>
        <rFont val="Times New Roman"/>
        <charset val="0"/>
      </rPr>
      <t>Al</t>
    </r>
    <r>
      <rPr>
        <vertAlign val="subscript"/>
        <sz val="8"/>
        <rFont val="Times New Roman"/>
        <charset val="0"/>
      </rPr>
      <t>14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12</t>
    </r>
    <r>
      <rPr>
        <sz val="8"/>
        <rFont val="Times New Roman"/>
        <charset val="0"/>
      </rPr>
      <t>Ni</t>
    </r>
    <r>
      <rPr>
        <vertAlign val="subscript"/>
        <sz val="8"/>
        <rFont val="Times New Roman"/>
        <charset val="0"/>
      </rPr>
      <t>12</t>
    </r>
  </si>
  <si>
    <r>
      <rPr>
        <sz val="8"/>
        <rFont val="Times New Roman"/>
        <charset val="0"/>
      </rPr>
      <t>La</t>
    </r>
    <r>
      <rPr>
        <vertAlign val="subscript"/>
        <sz val="8"/>
        <rFont val="Times New Roman"/>
        <charset val="0"/>
      </rPr>
      <t>62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17</t>
    </r>
    <r>
      <rPr>
        <sz val="8"/>
        <rFont val="Times New Roman"/>
        <charset val="0"/>
      </rPr>
      <t>Al</t>
    </r>
    <r>
      <rPr>
        <vertAlign val="subscript"/>
        <sz val="8"/>
        <rFont val="Times New Roman"/>
        <charset val="0"/>
      </rPr>
      <t>14</t>
    </r>
    <r>
      <rPr>
        <sz val="8"/>
        <rFont val="Times New Roman"/>
        <charset val="0"/>
      </rPr>
      <t>Ag</t>
    </r>
    <r>
      <rPr>
        <vertAlign val="subscript"/>
        <sz val="8"/>
        <rFont val="Times New Roman"/>
        <charset val="0"/>
      </rPr>
      <t>7</t>
    </r>
  </si>
  <si>
    <r>
      <rPr>
        <sz val="8"/>
        <rFont val="Times New Roman"/>
        <charset val="0"/>
      </rPr>
      <t>La</t>
    </r>
    <r>
      <rPr>
        <vertAlign val="subscript"/>
        <sz val="8"/>
        <rFont val="Times New Roman"/>
        <charset val="0"/>
      </rPr>
      <t>62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19</t>
    </r>
    <r>
      <rPr>
        <sz val="8"/>
        <rFont val="Times New Roman"/>
        <charset val="0"/>
      </rPr>
      <t>Al</t>
    </r>
    <r>
      <rPr>
        <vertAlign val="subscript"/>
        <sz val="8"/>
        <rFont val="Times New Roman"/>
        <charset val="0"/>
      </rPr>
      <t>14</t>
    </r>
    <r>
      <rPr>
        <sz val="8"/>
        <rFont val="Times New Roman"/>
        <charset val="0"/>
      </rPr>
      <t>Ag</t>
    </r>
    <r>
      <rPr>
        <vertAlign val="subscript"/>
        <sz val="8"/>
        <rFont val="Times New Roman"/>
        <charset val="0"/>
      </rPr>
      <t>5</t>
    </r>
  </si>
  <si>
    <r>
      <rPr>
        <sz val="8"/>
        <rFont val="Times New Roman"/>
        <charset val="0"/>
      </rPr>
      <t>La</t>
    </r>
    <r>
      <rPr>
        <vertAlign val="subscript"/>
        <sz val="8"/>
        <rFont val="Times New Roman"/>
        <charset val="0"/>
      </rPr>
      <t>62</t>
    </r>
    <r>
      <rPr>
        <sz val="8"/>
        <rFont val="Times New Roman"/>
        <charset val="0"/>
      </rPr>
      <t>Cu</t>
    </r>
    <r>
      <rPr>
        <vertAlign val="subscript"/>
        <sz val="8"/>
        <rFont val="Times New Roman"/>
        <charset val="0"/>
      </rPr>
      <t>22</t>
    </r>
    <r>
      <rPr>
        <sz val="8"/>
        <rFont val="Times New Roman"/>
        <charset val="0"/>
      </rPr>
      <t>Al</t>
    </r>
    <r>
      <rPr>
        <vertAlign val="subscript"/>
        <sz val="8"/>
        <rFont val="Times New Roman"/>
        <charset val="0"/>
      </rPr>
      <t>14</t>
    </r>
    <r>
      <rPr>
        <sz val="8"/>
        <rFont val="Times New Roman"/>
        <charset val="0"/>
      </rPr>
      <t>Ag</t>
    </r>
    <r>
      <rPr>
        <vertAlign val="subscript"/>
        <sz val="8"/>
        <rFont val="Times New Roman"/>
        <charset val="0"/>
      </rPr>
      <t>2</t>
    </r>
  </si>
  <si>
    <r>
      <rPr>
        <sz val="8"/>
        <rFont val="Times New Roman"/>
        <charset val="0"/>
      </rPr>
      <t>Fe</t>
    </r>
    <r>
      <rPr>
        <vertAlign val="subscript"/>
        <sz val="8"/>
        <rFont val="Times New Roman"/>
        <charset val="0"/>
      </rPr>
      <t>66</t>
    </r>
    <r>
      <rPr>
        <sz val="8"/>
        <rFont val="Times New Roman"/>
        <charset val="0"/>
      </rPr>
      <t>B</t>
    </r>
    <r>
      <rPr>
        <vertAlign val="subscript"/>
        <sz val="8"/>
        <rFont val="Times New Roman"/>
        <charset val="0"/>
      </rPr>
      <t>22</t>
    </r>
    <r>
      <rPr>
        <sz val="8"/>
        <rFont val="Times New Roman"/>
        <charset val="0"/>
      </rPr>
      <t>W</t>
    </r>
    <r>
      <rPr>
        <vertAlign val="subscript"/>
        <sz val="8"/>
        <rFont val="Times New Roman"/>
        <charset val="0"/>
      </rPr>
      <t>6</t>
    </r>
    <r>
      <rPr>
        <sz val="8"/>
        <rFont val="Times New Roman"/>
        <charset val="0"/>
      </rPr>
      <t>Y</t>
    </r>
    <r>
      <rPr>
        <vertAlign val="subscript"/>
        <sz val="8"/>
        <rFont val="Times New Roman"/>
        <charset val="0"/>
      </rPr>
      <t>6</t>
    </r>
  </si>
  <si>
    <r>
      <rPr>
        <sz val="8"/>
        <rFont val="Times New Roman"/>
        <charset val="0"/>
      </rPr>
      <t>Fe</t>
    </r>
    <r>
      <rPr>
        <vertAlign val="subscript"/>
        <sz val="8"/>
        <rFont val="Times New Roman"/>
        <charset val="0"/>
      </rPr>
      <t>67</t>
    </r>
    <r>
      <rPr>
        <sz val="8"/>
        <rFont val="Times New Roman"/>
        <charset val="0"/>
      </rPr>
      <t>B</t>
    </r>
    <r>
      <rPr>
        <vertAlign val="subscript"/>
        <sz val="8"/>
        <rFont val="Times New Roman"/>
        <charset val="0"/>
      </rPr>
      <t>22</t>
    </r>
    <r>
      <rPr>
        <sz val="8"/>
        <rFont val="Times New Roman"/>
        <charset val="0"/>
      </rPr>
      <t>Y</t>
    </r>
    <r>
      <rPr>
        <vertAlign val="subscript"/>
        <sz val="8"/>
        <rFont val="Times New Roman"/>
        <charset val="0"/>
      </rPr>
      <t>6</t>
    </r>
    <r>
      <rPr>
        <sz val="8"/>
        <rFont val="Times New Roman"/>
        <charset val="0"/>
      </rPr>
      <t>Mo</t>
    </r>
    <r>
      <rPr>
        <vertAlign val="subscript"/>
        <sz val="8"/>
        <rFont val="Times New Roman"/>
        <charset val="0"/>
      </rPr>
      <t>5</t>
    </r>
  </si>
  <si>
    <r>
      <rPr>
        <sz val="8"/>
        <rFont val="Times New Roman"/>
        <charset val="0"/>
      </rPr>
      <t>Fe</t>
    </r>
    <r>
      <rPr>
        <vertAlign val="subscript"/>
        <sz val="8"/>
        <rFont val="Times New Roman"/>
        <charset val="0"/>
      </rPr>
      <t>67</t>
    </r>
    <r>
      <rPr>
        <sz val="8"/>
        <rFont val="Times New Roman"/>
        <charset val="0"/>
      </rPr>
      <t>B</t>
    </r>
    <r>
      <rPr>
        <vertAlign val="subscript"/>
        <sz val="8"/>
        <rFont val="Times New Roman"/>
        <charset val="0"/>
      </rPr>
      <t>22</t>
    </r>
    <r>
      <rPr>
        <sz val="8"/>
        <rFont val="Times New Roman"/>
        <charset val="0"/>
      </rPr>
      <t>Y</t>
    </r>
    <r>
      <rPr>
        <vertAlign val="subscript"/>
        <sz val="8"/>
        <rFont val="Times New Roman"/>
        <charset val="0"/>
      </rPr>
      <t>6</t>
    </r>
    <r>
      <rPr>
        <sz val="8"/>
        <rFont val="Times New Roman"/>
        <charset val="0"/>
      </rPr>
      <t>W</t>
    </r>
    <r>
      <rPr>
        <vertAlign val="subscript"/>
        <sz val="8"/>
        <rFont val="Times New Roman"/>
        <charset val="0"/>
      </rPr>
      <t>5</t>
    </r>
  </si>
  <si>
    <r>
      <rPr>
        <sz val="8"/>
        <rFont val="Times New Roman"/>
        <charset val="0"/>
      </rPr>
      <t>Fe</t>
    </r>
    <r>
      <rPr>
        <vertAlign val="subscript"/>
        <sz val="8"/>
        <rFont val="Times New Roman"/>
        <charset val="0"/>
      </rPr>
      <t>68</t>
    </r>
    <r>
      <rPr>
        <sz val="8"/>
        <rFont val="Times New Roman"/>
        <charset val="0"/>
      </rPr>
      <t>B</t>
    </r>
    <r>
      <rPr>
        <vertAlign val="subscript"/>
        <sz val="8"/>
        <rFont val="Times New Roman"/>
        <charset val="0"/>
      </rPr>
      <t>22</t>
    </r>
    <r>
      <rPr>
        <sz val="8"/>
        <rFont val="Times New Roman"/>
        <charset val="0"/>
      </rPr>
      <t>Y</t>
    </r>
    <r>
      <rPr>
        <vertAlign val="subscript"/>
        <sz val="8"/>
        <rFont val="Times New Roman"/>
        <charset val="0"/>
      </rPr>
      <t>6</t>
    </r>
    <r>
      <rPr>
        <sz val="8"/>
        <rFont val="Times New Roman"/>
        <charset val="0"/>
      </rPr>
      <t>Co</t>
    </r>
    <r>
      <rPr>
        <vertAlign val="subscript"/>
        <sz val="8"/>
        <rFont val="Times New Roman"/>
        <charset val="0"/>
      </rPr>
      <t>4</t>
    </r>
  </si>
  <si>
    <r>
      <rPr>
        <sz val="8"/>
        <rFont val="Times New Roman"/>
        <charset val="0"/>
      </rPr>
      <t>Fe</t>
    </r>
    <r>
      <rPr>
        <vertAlign val="subscript"/>
        <sz val="8"/>
        <rFont val="Times New Roman"/>
        <charset val="0"/>
      </rPr>
      <t>68</t>
    </r>
    <r>
      <rPr>
        <sz val="8"/>
        <rFont val="Times New Roman"/>
        <charset val="0"/>
      </rPr>
      <t>B</t>
    </r>
    <r>
      <rPr>
        <vertAlign val="subscript"/>
        <sz val="8"/>
        <rFont val="Times New Roman"/>
        <charset val="0"/>
      </rPr>
      <t>22</t>
    </r>
    <r>
      <rPr>
        <sz val="8"/>
        <rFont val="Times New Roman"/>
        <charset val="0"/>
      </rPr>
      <t>Y</t>
    </r>
    <r>
      <rPr>
        <vertAlign val="subscript"/>
        <sz val="8"/>
        <rFont val="Times New Roman"/>
        <charset val="0"/>
      </rPr>
      <t>6</t>
    </r>
    <r>
      <rPr>
        <sz val="8"/>
        <rFont val="Times New Roman"/>
        <charset val="0"/>
      </rPr>
      <t>Ni</t>
    </r>
    <r>
      <rPr>
        <vertAlign val="subscript"/>
        <sz val="8"/>
        <rFont val="Times New Roman"/>
        <charset val="0"/>
      </rPr>
      <t>4</t>
    </r>
  </si>
  <si>
    <r>
      <rPr>
        <sz val="8"/>
        <rFont val="Times New Roman"/>
        <charset val="0"/>
      </rPr>
      <t>Fe</t>
    </r>
    <r>
      <rPr>
        <vertAlign val="subscript"/>
        <sz val="8"/>
        <rFont val="Times New Roman"/>
        <charset val="0"/>
      </rPr>
      <t>71</t>
    </r>
    <r>
      <rPr>
        <sz val="8"/>
        <rFont val="Times New Roman"/>
        <charset val="0"/>
      </rPr>
      <t>B</t>
    </r>
    <r>
      <rPr>
        <vertAlign val="subscript"/>
        <sz val="8"/>
        <rFont val="Times New Roman"/>
        <charset val="0"/>
      </rPr>
      <t>22</t>
    </r>
    <r>
      <rPr>
        <sz val="8"/>
        <rFont val="Times New Roman"/>
        <charset val="0"/>
      </rPr>
      <t>Y</t>
    </r>
    <r>
      <rPr>
        <vertAlign val="subscript"/>
        <sz val="8"/>
        <rFont val="Times New Roman"/>
        <charset val="0"/>
      </rPr>
      <t>6</t>
    </r>
    <r>
      <rPr>
        <sz val="8"/>
        <rFont val="Times New Roman"/>
        <charset val="0"/>
      </rPr>
      <t>Mo</t>
    </r>
    <r>
      <rPr>
        <vertAlign val="subscript"/>
        <sz val="8"/>
        <rFont val="Times New Roman"/>
        <charset val="0"/>
      </rPr>
      <t>1</t>
    </r>
  </si>
  <si>
    <r>
      <rPr>
        <sz val="8"/>
        <rFont val="Times New Roman"/>
        <charset val="0"/>
      </rPr>
      <t>Fe</t>
    </r>
    <r>
      <rPr>
        <vertAlign val="subscript"/>
        <sz val="8"/>
        <rFont val="Times New Roman"/>
        <charset val="0"/>
      </rPr>
      <t>71</t>
    </r>
    <r>
      <rPr>
        <sz val="8"/>
        <rFont val="Times New Roman"/>
        <charset val="0"/>
      </rPr>
      <t>B</t>
    </r>
    <r>
      <rPr>
        <vertAlign val="subscript"/>
        <sz val="8"/>
        <rFont val="Times New Roman"/>
        <charset val="0"/>
      </rPr>
      <t>22</t>
    </r>
    <r>
      <rPr>
        <sz val="8"/>
        <rFont val="Times New Roman"/>
        <charset val="0"/>
      </rPr>
      <t>Y</t>
    </r>
    <r>
      <rPr>
        <vertAlign val="subscript"/>
        <sz val="8"/>
        <rFont val="Times New Roman"/>
        <charset val="0"/>
      </rPr>
      <t>6</t>
    </r>
    <r>
      <rPr>
        <sz val="8"/>
        <rFont val="Times New Roman"/>
        <charset val="0"/>
      </rPr>
      <t>W</t>
    </r>
    <r>
      <rPr>
        <vertAlign val="subscript"/>
        <sz val="8"/>
        <rFont val="Times New Roman"/>
        <charset val="0"/>
      </rPr>
      <t>1</t>
    </r>
  </si>
  <si>
    <r>
      <rPr>
        <sz val="8"/>
        <rFont val="Times New Roman"/>
        <charset val="0"/>
      </rPr>
      <t>Fe</t>
    </r>
    <r>
      <rPr>
        <vertAlign val="subscript"/>
        <sz val="8"/>
        <rFont val="Times New Roman"/>
        <charset val="0"/>
      </rPr>
      <t>62</t>
    </r>
    <r>
      <rPr>
        <sz val="8"/>
        <rFont val="Times New Roman"/>
        <charset val="0"/>
      </rPr>
      <t>B</t>
    </r>
    <r>
      <rPr>
        <vertAlign val="subscript"/>
        <sz val="8"/>
        <rFont val="Times New Roman"/>
        <charset val="0"/>
      </rPr>
      <t>22</t>
    </r>
    <r>
      <rPr>
        <sz val="8"/>
        <rFont val="Times New Roman"/>
        <charset val="0"/>
      </rPr>
      <t>Co</t>
    </r>
    <r>
      <rPr>
        <vertAlign val="subscript"/>
        <sz val="8"/>
        <rFont val="Times New Roman"/>
        <charset val="0"/>
      </rPr>
      <t>10</t>
    </r>
    <r>
      <rPr>
        <sz val="8"/>
        <rFont val="Times New Roman"/>
        <charset val="0"/>
      </rPr>
      <t>Y</t>
    </r>
    <r>
      <rPr>
        <vertAlign val="subscript"/>
        <sz val="8"/>
        <rFont val="Times New Roman"/>
        <charset val="0"/>
      </rPr>
      <t>6</t>
    </r>
  </si>
  <si>
    <r>
      <rPr>
        <sz val="8"/>
        <rFont val="Times New Roman"/>
        <charset val="0"/>
      </rPr>
      <t>Fe</t>
    </r>
    <r>
      <rPr>
        <vertAlign val="subscript"/>
        <sz val="8"/>
        <rFont val="Times New Roman"/>
        <charset val="0"/>
      </rPr>
      <t>64</t>
    </r>
    <r>
      <rPr>
        <sz val="8"/>
        <rFont val="Times New Roman"/>
        <charset val="0"/>
      </rPr>
      <t>B</t>
    </r>
    <r>
      <rPr>
        <vertAlign val="subscript"/>
        <sz val="8"/>
        <rFont val="Times New Roman"/>
        <charset val="0"/>
      </rPr>
      <t>22</t>
    </r>
    <r>
      <rPr>
        <sz val="8"/>
        <rFont val="Times New Roman"/>
        <charset val="0"/>
      </rPr>
      <t>Co</t>
    </r>
    <r>
      <rPr>
        <vertAlign val="subscript"/>
        <sz val="8"/>
        <rFont val="Times New Roman"/>
        <charset val="0"/>
      </rPr>
      <t>8</t>
    </r>
    <r>
      <rPr>
        <sz val="8"/>
        <rFont val="Times New Roman"/>
        <charset val="0"/>
      </rPr>
      <t>Y</t>
    </r>
    <r>
      <rPr>
        <vertAlign val="subscript"/>
        <sz val="8"/>
        <rFont val="Times New Roman"/>
        <charset val="0"/>
      </rPr>
      <t>6</t>
    </r>
  </si>
  <si>
    <r>
      <rPr>
        <sz val="8"/>
        <rFont val="Times New Roman"/>
        <charset val="0"/>
      </rPr>
      <t>Fe</t>
    </r>
    <r>
      <rPr>
        <vertAlign val="subscript"/>
        <sz val="8"/>
        <rFont val="Times New Roman"/>
        <charset val="0"/>
      </rPr>
      <t>66</t>
    </r>
    <r>
      <rPr>
        <sz val="8"/>
        <rFont val="Times New Roman"/>
        <charset val="0"/>
      </rPr>
      <t>B</t>
    </r>
    <r>
      <rPr>
        <vertAlign val="subscript"/>
        <sz val="8"/>
        <rFont val="Times New Roman"/>
        <charset val="0"/>
      </rPr>
      <t>22</t>
    </r>
    <r>
      <rPr>
        <sz val="8"/>
        <rFont val="Times New Roman"/>
        <charset val="0"/>
      </rPr>
      <t>Co</t>
    </r>
    <r>
      <rPr>
        <vertAlign val="subscript"/>
        <sz val="8"/>
        <rFont val="Times New Roman"/>
        <charset val="0"/>
      </rPr>
      <t>6</t>
    </r>
    <r>
      <rPr>
        <sz val="8"/>
        <rFont val="Times New Roman"/>
        <charset val="0"/>
      </rPr>
      <t>Y</t>
    </r>
    <r>
      <rPr>
        <vertAlign val="subscript"/>
        <sz val="8"/>
        <rFont val="Times New Roman"/>
        <charset val="0"/>
      </rPr>
      <t>6</t>
    </r>
  </si>
  <si>
    <r>
      <rPr>
        <sz val="8"/>
        <rFont val="Times New Roman"/>
        <charset val="0"/>
      </rPr>
      <t>Fe</t>
    </r>
    <r>
      <rPr>
        <vertAlign val="subscript"/>
        <sz val="8"/>
        <rFont val="Times New Roman"/>
        <charset val="0"/>
      </rPr>
      <t>68</t>
    </r>
    <r>
      <rPr>
        <sz val="8"/>
        <rFont val="Times New Roman"/>
        <charset val="0"/>
      </rPr>
      <t>B</t>
    </r>
    <r>
      <rPr>
        <vertAlign val="subscript"/>
        <sz val="8"/>
        <rFont val="Times New Roman"/>
        <charset val="0"/>
      </rPr>
      <t>22</t>
    </r>
    <r>
      <rPr>
        <sz val="8"/>
        <rFont val="Times New Roman"/>
        <charset val="0"/>
      </rPr>
      <t>Y</t>
    </r>
    <r>
      <rPr>
        <vertAlign val="subscript"/>
        <sz val="8"/>
        <rFont val="Times New Roman"/>
        <charset val="0"/>
      </rPr>
      <t>6</t>
    </r>
    <r>
      <rPr>
        <sz val="8"/>
        <rFont val="Times New Roman"/>
        <charset val="0"/>
      </rPr>
      <t>Mo</t>
    </r>
    <r>
      <rPr>
        <vertAlign val="subscript"/>
        <sz val="8"/>
        <rFont val="Times New Roman"/>
        <charset val="0"/>
      </rPr>
      <t>4</t>
    </r>
  </si>
  <si>
    <r>
      <rPr>
        <sz val="8"/>
        <rFont val="Times New Roman"/>
        <charset val="0"/>
      </rPr>
      <t>Fe</t>
    </r>
    <r>
      <rPr>
        <vertAlign val="subscript"/>
        <sz val="8"/>
        <rFont val="Times New Roman"/>
        <charset val="0"/>
      </rPr>
      <t>68</t>
    </r>
    <r>
      <rPr>
        <sz val="8"/>
        <rFont val="Times New Roman"/>
        <charset val="0"/>
      </rPr>
      <t>B</t>
    </r>
    <r>
      <rPr>
        <vertAlign val="subscript"/>
        <sz val="8"/>
        <rFont val="Times New Roman"/>
        <charset val="0"/>
      </rPr>
      <t>22</t>
    </r>
    <r>
      <rPr>
        <sz val="8"/>
        <rFont val="Times New Roman"/>
        <charset val="0"/>
      </rPr>
      <t>Y</t>
    </r>
    <r>
      <rPr>
        <vertAlign val="subscript"/>
        <sz val="8"/>
        <rFont val="Times New Roman"/>
        <charset val="0"/>
      </rPr>
      <t>6</t>
    </r>
    <r>
      <rPr>
        <sz val="8"/>
        <rFont val="Times New Roman"/>
        <charset val="0"/>
      </rPr>
      <t>W</t>
    </r>
    <r>
      <rPr>
        <vertAlign val="subscript"/>
        <sz val="8"/>
        <rFont val="Times New Roman"/>
        <charset val="0"/>
      </rPr>
      <t>4</t>
    </r>
  </si>
  <si>
    <r>
      <rPr>
        <sz val="8"/>
        <rFont val="Times New Roman"/>
        <charset val="0"/>
      </rPr>
      <t>Fe</t>
    </r>
    <r>
      <rPr>
        <vertAlign val="subscript"/>
        <sz val="8"/>
        <rFont val="Times New Roman"/>
        <charset val="0"/>
      </rPr>
      <t>69</t>
    </r>
    <r>
      <rPr>
        <sz val="8"/>
        <rFont val="Times New Roman"/>
        <charset val="0"/>
      </rPr>
      <t>B</t>
    </r>
    <r>
      <rPr>
        <vertAlign val="subscript"/>
        <sz val="8"/>
        <rFont val="Times New Roman"/>
        <charset val="0"/>
      </rPr>
      <t>22</t>
    </r>
    <r>
      <rPr>
        <sz val="8"/>
        <rFont val="Times New Roman"/>
        <charset val="0"/>
      </rPr>
      <t>Y</t>
    </r>
    <r>
      <rPr>
        <vertAlign val="subscript"/>
        <sz val="8"/>
        <rFont val="Times New Roman"/>
        <charset val="0"/>
      </rPr>
      <t>6</t>
    </r>
    <r>
      <rPr>
        <sz val="8"/>
        <rFont val="Times New Roman"/>
        <charset val="0"/>
      </rPr>
      <t>Mo</t>
    </r>
    <r>
      <rPr>
        <vertAlign val="subscript"/>
        <sz val="8"/>
        <rFont val="Times New Roman"/>
        <charset val="0"/>
      </rPr>
      <t>3</t>
    </r>
  </si>
  <si>
    <r>
      <rPr>
        <sz val="8"/>
        <rFont val="Times New Roman"/>
        <charset val="0"/>
      </rPr>
      <t>Mg</t>
    </r>
    <r>
      <rPr>
        <vertAlign val="subscript"/>
        <sz val="8"/>
        <rFont val="Times New Roman"/>
        <charset val="0"/>
      </rPr>
      <t>65</t>
    </r>
    <r>
      <rPr>
        <sz val="8"/>
        <rFont val="Times New Roman"/>
        <charset val="0"/>
      </rPr>
      <t>Ni</t>
    </r>
    <r>
      <rPr>
        <vertAlign val="subscript"/>
        <sz val="8"/>
        <rFont val="Times New Roman"/>
        <charset val="0"/>
      </rPr>
      <t>20</t>
    </r>
    <r>
      <rPr>
        <sz val="8"/>
        <rFont val="Times New Roman"/>
        <charset val="0"/>
      </rPr>
      <t>La</t>
    </r>
    <r>
      <rPr>
        <vertAlign val="subscript"/>
        <sz val="8"/>
        <rFont val="Times New Roman"/>
        <charset val="0"/>
      </rPr>
      <t>15</t>
    </r>
  </si>
  <si>
    <t>6FeNiCoSiCrAlTi</t>
  </si>
  <si>
    <t>WNbMoTa</t>
  </si>
  <si>
    <t>WNbMoTaV</t>
  </si>
  <si>
    <t>FeCoNiCrCu</t>
  </si>
  <si>
    <t>CoCr2FeNi</t>
  </si>
  <si>
    <t>FeCoNiCrCuAl0.5</t>
  </si>
  <si>
    <t>FeCoNiCrCuAl0.8</t>
  </si>
  <si>
    <t>FeCoNiCrCuAl1.0</t>
  </si>
  <si>
    <t>FeCoNiCrCuAl1.5</t>
  </si>
  <si>
    <t>FeCoNiCrCuAl2.0</t>
  </si>
  <si>
    <t>FeCoNiCrCuAl2.3</t>
  </si>
  <si>
    <t>FeCoNiCrCuAl2.8</t>
  </si>
  <si>
    <t>FeCoNiCrCuAl3</t>
  </si>
  <si>
    <t>CuNiCoFe</t>
  </si>
  <si>
    <t>FeNi2CrCuAl0.4</t>
  </si>
  <si>
    <t>FeNi2CrCuAl0.6</t>
  </si>
  <si>
    <t>FeNi2CrCuAl0.8</t>
  </si>
  <si>
    <t>FeNi2CrCuAl1.0</t>
  </si>
  <si>
    <t>FeNi2CrCuAl1.2</t>
  </si>
  <si>
    <t>AlCo0.5CrCuFeNi</t>
  </si>
  <si>
    <t>AlCoCr0.5CuFeNi</t>
  </si>
  <si>
    <t>AlCoCrCu0.5FeNi</t>
  </si>
  <si>
    <t>AlCoCrCuFe0.5Ni</t>
  </si>
  <si>
    <t>AlCoCrCuFeNi0.5</t>
  </si>
  <si>
    <t>CoCrMnNi</t>
  </si>
  <si>
    <t>Al0.5CoCrCu0.5FeNi</t>
  </si>
  <si>
    <t>CuFeReRu</t>
  </si>
  <si>
    <t>Al1.5CoCrCu0.5FeNi</t>
  </si>
  <si>
    <t>Al2CoCrCu0.5FeNi</t>
  </si>
  <si>
    <t>AlCrCu0.5FeNi</t>
  </si>
  <si>
    <t>AlCo0.5CrCu0.5FeNi</t>
  </si>
  <si>
    <t>AlCoCuNi</t>
  </si>
  <si>
    <t>AlCo1.5CrCu0.5FeNi</t>
  </si>
  <si>
    <t>AlCo2CrCu0.5FeNi</t>
  </si>
  <si>
    <t>AlCo3CrCu0.5FeNi</t>
  </si>
  <si>
    <t>AlCo3.5CrCu0.5FeNi</t>
  </si>
  <si>
    <t>AlCoCu0.5FeNi</t>
  </si>
  <si>
    <t>AlCoCr0.5Cu0.5FeNi</t>
  </si>
  <si>
    <t>AlCoCr1.5Cu0.5FeNi</t>
  </si>
  <si>
    <t>AlCoCr2Cu0.5FeNi</t>
  </si>
  <si>
    <t>AlCoCrCu0.5Ni</t>
  </si>
  <si>
    <t>AlCoCrCu0.5Fe0.5Ni</t>
  </si>
  <si>
    <t>AlNbTaV</t>
  </si>
  <si>
    <t>AlCoCrCu0.5Fe1.5Ni</t>
  </si>
  <si>
    <t>AlCoCrCu0.5Fe2Ni</t>
  </si>
  <si>
    <t>AlCoCrCu0.5Fe</t>
  </si>
  <si>
    <t>AlCoCrCu0.5FeNi0.5</t>
  </si>
  <si>
    <t>NbTiVZr</t>
  </si>
  <si>
    <t>AlCoCrCu0.5FeNi1.5</t>
  </si>
  <si>
    <t>AlCoCrCu0.5FeNi2</t>
  </si>
  <si>
    <t>AlCoCrCu0.5FeNi2.5</t>
  </si>
  <si>
    <t>AlCoCrCu0.5FeNi3</t>
  </si>
  <si>
    <t>TiZrNbMo</t>
  </si>
  <si>
    <t>Al0.5CrCuFeMnNi</t>
  </si>
  <si>
    <t>Al0.8CrCuFeMnNi</t>
  </si>
  <si>
    <t>AlCrCuFeMnNi</t>
  </si>
  <si>
    <t>Al0.8CrCu1.5FeMnNi</t>
  </si>
  <si>
    <t>Al0.8CrCuFe1.5MnNi</t>
  </si>
  <si>
    <t>Al0.8CrCuFeMn1.5Ni</t>
  </si>
  <si>
    <t>HfNbTIZr</t>
  </si>
  <si>
    <t>Al0.4Hf0.6TaNbZrTi</t>
  </si>
  <si>
    <t>Al0.7CoCrFeNi</t>
  </si>
  <si>
    <t>Al0.8CoCrCuFeNi</t>
  </si>
  <si>
    <t>Al2CoCrCuFeNi</t>
  </si>
  <si>
    <t>AlCoCrCuNi</t>
  </si>
  <si>
    <t>Al2.5CoCrCuFeNi</t>
  </si>
  <si>
    <t>Al2.8CoCrCuFeNi</t>
  </si>
  <si>
    <t>AlCoCrFeNiCu0.25</t>
  </si>
  <si>
    <t>Al0.75CoCrFeNiCu0.25</t>
  </si>
  <si>
    <t>NbTiV2Zr</t>
  </si>
  <si>
    <t xml:space="preserve">TaMoNbW </t>
  </si>
  <si>
    <t>TaNbHfZrTi</t>
  </si>
  <si>
    <t>CuNi</t>
  </si>
  <si>
    <t>CoCrFeCuMn</t>
  </si>
  <si>
    <t>CoFeNi2V0.5Nb0.4</t>
  </si>
  <si>
    <t>CoFeNi2V0.5Nb0.75</t>
  </si>
  <si>
    <t>CoFeNi2V0.5Nb</t>
  </si>
  <si>
    <t>CuTiVFeNiZrCo</t>
  </si>
  <si>
    <t>AlTiVFeNiZr</t>
  </si>
  <si>
    <t>AlCrCuFeNi</t>
  </si>
  <si>
    <t>AlCrCuFeNiMo0.1</t>
  </si>
  <si>
    <t>AlCrCuFeNiMo0.2</t>
  </si>
  <si>
    <t>AlCrCuFeNiMo0.3</t>
  </si>
  <si>
    <t>AlCrCuFeNiMo0.4</t>
  </si>
  <si>
    <t>AlCrCuFeNiMo0.5</t>
  </si>
  <si>
    <t>AlMoNbTi</t>
  </si>
  <si>
    <t>AlMoTaTi</t>
  </si>
  <si>
    <t>CoCrNi</t>
  </si>
  <si>
    <t>CoCrFeNiN</t>
  </si>
  <si>
    <t>MoNbTaVW</t>
  </si>
  <si>
    <t>NiCoFeCr</t>
  </si>
  <si>
    <t>CrTaMoNi</t>
  </si>
  <si>
    <t>CrCo1.5Ni1.5</t>
  </si>
  <si>
    <t>Al10Co17Fe34Mn5Ni34</t>
  </si>
  <si>
    <t>Al35Cr35Mn8Mo5Ti17</t>
  </si>
  <si>
    <t>FeCoCrNiMn</t>
  </si>
  <si>
    <t>FeCoCrNiAlTi</t>
  </si>
  <si>
    <t>FeCoCrNiAlSi</t>
  </si>
  <si>
    <t>FeCoCrAlCu</t>
  </si>
  <si>
    <t>FeCoCrNiTiAl0.6</t>
  </si>
  <si>
    <t>FeCoCrNiMo0.2</t>
  </si>
  <si>
    <t>CoCrFeNiTi</t>
  </si>
  <si>
    <t>NbCrFeMnCoNi</t>
  </si>
  <si>
    <t>TiCrFeMnCoNi</t>
  </si>
  <si>
    <t>TiVCrCuFeMnCoNi</t>
  </si>
  <si>
    <t>Ti2CrCuFeCoNi</t>
  </si>
  <si>
    <t>AlTiVYZr</t>
  </si>
  <si>
    <t>ZrTiVCuNiBe</t>
  </si>
  <si>
    <t>CoCrCuFeNiTi0.8</t>
  </si>
  <si>
    <t>CoCrCuFeNiTi1.0</t>
  </si>
  <si>
    <t>Al0.5CoCrCuFeNiTi0.8</t>
  </si>
  <si>
    <t>Al0.5CoCrCuFeNiTi1.0</t>
  </si>
  <si>
    <t>Al0.5CoCrCuFeNiTi1.2</t>
  </si>
  <si>
    <t>Al0.5CoCrCuFeNiTi1.4</t>
  </si>
  <si>
    <t>Al0.5CoCrCuFeNiTi1.6</t>
  </si>
  <si>
    <t>Al0.5CoCrCuFeNiTi1.8</t>
  </si>
  <si>
    <t>Al0.5CoCrCuFeNiTi2.0</t>
  </si>
  <si>
    <t>Al0.5CoCrCuFeNiV0.6</t>
  </si>
  <si>
    <t>Al0.5CoCrCuFeNiV0.8</t>
  </si>
  <si>
    <t>Al0.5CoCrCuFeNiV1.0</t>
  </si>
  <si>
    <t>ZrHfTiAlCuNi</t>
  </si>
  <si>
    <t>AlCoCrFeNiTi1.5</t>
  </si>
  <si>
    <t>Al40Mg40Li10Zn10</t>
  </si>
  <si>
    <t>Al35Mg35Li15Zn15</t>
  </si>
  <si>
    <t>Al15Li35Mg35Ca10 Si5</t>
  </si>
  <si>
    <t>Al15Li35Mg48Ca1 Si1</t>
  </si>
  <si>
    <t>Al15Li38Mg45Ca0.5 Si1.5</t>
  </si>
  <si>
    <t>Al15Li39Mg45Ca0.5Si0.5</t>
  </si>
  <si>
    <t>Al58.5Mg31.5Zn4.5Cu4.5Si1</t>
  </si>
  <si>
    <t>Al63Mg27Zn4.5Cu4.5 Si1</t>
  </si>
  <si>
    <t>Al66.7Mg23.3Zn4.5Cu4.5Si1</t>
  </si>
  <si>
    <t>Al80Mg14Zn2.7Cu2.7Si0.6</t>
  </si>
  <si>
    <t>FeSiBAlNiCo0.2</t>
  </si>
  <si>
    <t>FeSiBAlNiCo0.8</t>
  </si>
  <si>
    <t>AlNbTiVZr0.1</t>
  </si>
  <si>
    <t>AlNbTiVZr0.25</t>
  </si>
  <si>
    <t>AlNbTiVZr0.5</t>
  </si>
  <si>
    <t>AlNbTiVZr</t>
  </si>
  <si>
    <t>AlNbTiVZr1.5</t>
  </si>
  <si>
    <r>
      <rPr>
        <sz val="8"/>
        <color rgb="FF000000"/>
        <rFont val="Times New Roman"/>
        <charset val="0"/>
      </rPr>
      <t>Ti28Cu14Ni34.8Nb23.2</t>
    </r>
    <r>
      <rPr>
        <sz val="8"/>
        <color indexed="10"/>
        <rFont val="宋体"/>
        <charset val="134"/>
      </rPr>
      <t xml:space="preserve"> </t>
    </r>
  </si>
  <si>
    <r>
      <rPr>
        <sz val="8"/>
        <color rgb="FF000000"/>
        <rFont val="Times New Roman"/>
        <charset val="0"/>
      </rPr>
      <t>Ti30Cu15Ni33Nb22</t>
    </r>
    <r>
      <rPr>
        <sz val="8"/>
        <color indexed="10"/>
        <rFont val="宋体"/>
        <charset val="134"/>
      </rPr>
      <t xml:space="preserve"> </t>
    </r>
  </si>
  <si>
    <t>Hf0.5Mo0.5NbTiZrB0.1</t>
  </si>
  <si>
    <t>Hf0.5Mo0.5NbTiZrB0.3</t>
  </si>
  <si>
    <t>Hf0.5Mo0.5NbTiZrB0.7</t>
  </si>
  <si>
    <t>Hf0.5Mo0.5NbTiZrB0.9</t>
  </si>
  <si>
    <t>CoNiFeAlTi</t>
  </si>
  <si>
    <t>CrNbTiZrAl0.25</t>
  </si>
  <si>
    <r>
      <rPr>
        <sz val="8"/>
        <color rgb="FF000000"/>
        <rFont val="Times New Roman"/>
        <charset val="0"/>
      </rPr>
      <t>Al20Cr10Nb15Ti20V25Zr10</t>
    </r>
    <r>
      <rPr>
        <sz val="8"/>
        <color indexed="10"/>
        <rFont val="宋体"/>
        <charset val="134"/>
      </rPr>
      <t xml:space="preserve"> </t>
    </r>
  </si>
  <si>
    <t>Cr0.3Hf0.5Mo0.5NbTiZr</t>
  </si>
  <si>
    <t>CoCrMoNbTi0.4</t>
  </si>
  <si>
    <t>AlFeMgTiZn</t>
  </si>
  <si>
    <t>AlLiMgZnSn</t>
  </si>
  <si>
    <r>
      <rPr>
        <sz val="8"/>
        <color rgb="FF000000"/>
        <rFont val="Times New Roman"/>
        <charset val="0"/>
      </rPr>
      <t>AlLi</t>
    </r>
    <r>
      <rPr>
        <sz val="8"/>
        <rFont val="Times New Roman"/>
        <charset val="0"/>
      </rPr>
      <t>0.5MgZn0.5Cu0.5</t>
    </r>
  </si>
  <si>
    <r>
      <rPr>
        <sz val="8"/>
        <color rgb="FF000000"/>
        <rFont val="Times New Roman"/>
        <charset val="0"/>
      </rPr>
      <t>Al</t>
    </r>
    <r>
      <rPr>
        <sz val="8"/>
        <rFont val="Times New Roman"/>
        <charset val="0"/>
      </rPr>
      <t>80Li5Mg2Zn5Cu5</t>
    </r>
  </si>
  <si>
    <r>
      <rPr>
        <sz val="8"/>
        <color rgb="FF000000"/>
        <rFont val="Times New Roman"/>
        <charset val="0"/>
      </rPr>
      <t>Al</t>
    </r>
    <r>
      <rPr>
        <sz val="8"/>
        <rFont val="Times New Roman"/>
        <charset val="0"/>
      </rPr>
      <t>80Li5Mg2Zn5Sn5</t>
    </r>
  </si>
  <si>
    <r>
      <rPr>
        <sz val="8"/>
        <color rgb="FF000000"/>
        <rFont val="Times New Roman"/>
        <charset val="0"/>
      </rPr>
      <t>Al</t>
    </r>
    <r>
      <rPr>
        <sz val="8"/>
        <rFont val="Times New Roman"/>
        <charset val="0"/>
      </rPr>
      <t>1.0CrFeMnTi0.25</t>
    </r>
  </si>
  <si>
    <r>
      <rPr>
        <sz val="8"/>
        <color rgb="FF000000"/>
        <rFont val="Times New Roman"/>
        <charset val="0"/>
      </rPr>
      <t>Al</t>
    </r>
    <r>
      <rPr>
        <sz val="8"/>
        <rFont val="Times New Roman"/>
        <charset val="0"/>
      </rPr>
      <t>2.0CrFeMnTi0.25</t>
    </r>
  </si>
  <si>
    <r>
      <rPr>
        <sz val="8"/>
        <color rgb="FF000000"/>
        <rFont val="Times New Roman"/>
        <charset val="0"/>
      </rPr>
      <t>Al</t>
    </r>
    <r>
      <rPr>
        <sz val="8"/>
        <rFont val="Times New Roman"/>
        <charset val="0"/>
      </rPr>
      <t xml:space="preserve">1.5CrFeMnTi </t>
    </r>
  </si>
  <si>
    <r>
      <rPr>
        <sz val="8"/>
        <color rgb="FF000000"/>
        <rFont val="Times New Roman"/>
        <charset val="0"/>
      </rPr>
      <t>Al</t>
    </r>
    <r>
      <rPr>
        <sz val="8"/>
        <rFont val="Times New Roman"/>
        <charset val="0"/>
      </rPr>
      <t xml:space="preserve">2.0CrFeMnTi  </t>
    </r>
  </si>
  <si>
    <t>B4Co</t>
  </si>
  <si>
    <t>AlNbTiZr0.1</t>
  </si>
  <si>
    <t>AlNbTiZr0.25</t>
  </si>
  <si>
    <t xml:space="preserve">AlNbTiZr0.5  </t>
  </si>
  <si>
    <t>AlNbTiZr1.5</t>
  </si>
  <si>
    <t>AlNbTiCr</t>
  </si>
  <si>
    <t>AlNbTiVCr0.25</t>
  </si>
  <si>
    <t>CoCrMoNb</t>
  </si>
  <si>
    <t>CoCrMoNbTi</t>
  </si>
  <si>
    <t>CoCrMoNbTi0.2</t>
  </si>
  <si>
    <t>CoCrMoNbTi0.5</t>
  </si>
  <si>
    <t>CrNbTiVZr</t>
  </si>
  <si>
    <t>CrTaTi0.17VW</t>
  </si>
  <si>
    <t>CrTaTi0.3VW</t>
  </si>
  <si>
    <t>CrTaVW</t>
  </si>
  <si>
    <t>BNi3</t>
  </si>
  <si>
    <t>NbCrZrTi</t>
  </si>
  <si>
    <t>NbCrVZrTi</t>
  </si>
  <si>
    <t>MoNbCrCo</t>
  </si>
  <si>
    <t>MoNbCrTiCo</t>
  </si>
  <si>
    <t>MoNbCrTi0.2Co</t>
  </si>
  <si>
    <t>MoNbCrTi0.4Co</t>
  </si>
  <si>
    <t>MoNbCrTi0.5Co</t>
  </si>
  <si>
    <t>Mo0.5NbVCrTi</t>
  </si>
  <si>
    <t xml:space="preserve">Mo0.5NbVCr1.5Ti  </t>
  </si>
  <si>
    <t>Mo0.5NbVCr2.0Ti</t>
  </si>
  <si>
    <t>WTaMoNbVCr</t>
  </si>
  <si>
    <t xml:space="preserve">MoNbCrTi0.4  </t>
  </si>
  <si>
    <r>
      <rPr>
        <sz val="8"/>
        <color rgb="FF000000"/>
        <rFont val="Times New Roman"/>
        <charset val="0"/>
      </rPr>
      <t>NbHfCrZrTi</t>
    </r>
    <r>
      <rPr>
        <sz val="8"/>
        <color indexed="10"/>
        <rFont val="宋体"/>
        <charset val="134"/>
      </rPr>
      <t xml:space="preserve"> </t>
    </r>
  </si>
  <si>
    <t>NbTiZrVMo</t>
  </si>
  <si>
    <t>NbTiZrVCr</t>
  </si>
  <si>
    <t>NbTiZrVAl0.24</t>
  </si>
  <si>
    <t>Al4CrFeMnTi0.25</t>
  </si>
  <si>
    <t>Al3CrFeMnTi0.25</t>
  </si>
  <si>
    <t>NbMoTaWVCr</t>
  </si>
  <si>
    <t>Al1.5NbTiVZr</t>
  </si>
  <si>
    <t>CrFe</t>
  </si>
  <si>
    <t>AlCr1.5NbTiV</t>
  </si>
  <si>
    <t>AlCrNbTiV</t>
  </si>
  <si>
    <t>MoNbCrTi</t>
  </si>
  <si>
    <t>CrMoNbTiVWZr</t>
  </si>
  <si>
    <t>Cr0.3MoNbTiZr0.3</t>
  </si>
  <si>
    <t>Cr0.3MoNbTiV0.6Zr0.3</t>
  </si>
  <si>
    <t>Al12.5Cr25Nb25Ti25Zr12.5</t>
  </si>
  <si>
    <t>Al12Cr24Mo4Nb24Ti24Zr12</t>
  </si>
  <si>
    <t>Al11.5Cr23Mo8Nb23Ti23Zr11.5</t>
  </si>
  <si>
    <t>CrNbTiZr</t>
  </si>
  <si>
    <t>CrMo0.5NbTa0.5TiZr</t>
  </si>
  <si>
    <t>TiZrHfNbCr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</si>
</sst>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  <numFmt numFmtId="177" formatCode="0.0000_ "/>
    <numFmt numFmtId="178" formatCode="0_ "/>
  </numFmts>
  <fonts count="65">
    <font>
      <sz val="12"/>
      <name val="宋体"/>
      <charset val="134"/>
    </font>
    <font>
      <sz val="12"/>
      <color rgb="FFFF0000"/>
      <name val="宋体"/>
      <charset val="134"/>
    </font>
    <font>
      <sz val="8"/>
      <color rgb="FF000000"/>
      <name val="Times New Roman"/>
      <charset val="0"/>
    </font>
    <font>
      <sz val="10"/>
      <name val="宋体"/>
      <charset val="134"/>
    </font>
    <font>
      <sz val="12"/>
      <color rgb="FF00B0F0"/>
      <name val="宋体"/>
      <charset val="134"/>
    </font>
    <font>
      <sz val="8"/>
      <name val="Times New Roman"/>
      <charset val="0"/>
    </font>
    <font>
      <sz val="10"/>
      <color rgb="FFFF0000"/>
      <name val="宋体"/>
      <charset val="134"/>
    </font>
    <font>
      <sz val="10"/>
      <color rgb="FF000000"/>
      <name val="宋体"/>
      <charset val="134"/>
    </font>
    <font>
      <vertAlign val="superscript"/>
      <sz val="8"/>
      <name val="Times New Roman"/>
      <charset val="0"/>
    </font>
    <font>
      <sz val="12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B0F0"/>
      <name val="Symbol"/>
      <charset val="2"/>
    </font>
    <font>
      <sz val="12"/>
      <name val="Symbol"/>
      <charset val="2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0"/>
      <color rgb="FF000000"/>
      <name val="Times New Roman"/>
      <charset val="0"/>
    </font>
    <font>
      <sz val="10"/>
      <color rgb="FF00B0F0"/>
      <name val="宋体"/>
      <charset val="134"/>
    </font>
    <font>
      <sz val="9"/>
      <name val="Times New Roman"/>
      <charset val="0"/>
    </font>
    <font>
      <sz val="12"/>
      <color theme="1"/>
      <name val="Arial"/>
      <charset val="0"/>
    </font>
    <font>
      <sz val="10"/>
      <color rgb="FF00B0F0"/>
      <name val="Symbol"/>
      <charset val="2"/>
    </font>
    <font>
      <sz val="11"/>
      <name val="Times New Roman"/>
      <charset val="0"/>
    </font>
    <font>
      <sz val="11"/>
      <color rgb="FF000000"/>
      <name val="Times New Roman"/>
      <charset val="0"/>
    </font>
    <font>
      <sz val="12"/>
      <color rgb="FF0000FF"/>
      <name val="宋体"/>
      <charset val="134"/>
    </font>
    <font>
      <sz val="12"/>
      <color rgb="FF000000"/>
      <name val="宋体"/>
      <charset val="134"/>
    </font>
    <font>
      <sz val="12"/>
      <color rgb="FF000000"/>
      <name val="Times New Roman"/>
      <charset val="134"/>
    </font>
    <font>
      <sz val="12"/>
      <color rgb="FFFF0000"/>
      <name val="Times New Roman"/>
      <charset val="0"/>
    </font>
    <font>
      <sz val="10.5"/>
      <name val="Calibri"/>
      <charset val="134"/>
    </font>
    <font>
      <sz val="10.5"/>
      <color rgb="FF000000"/>
      <name val="Charis SIL"/>
      <charset val="134"/>
    </font>
    <font>
      <sz val="10.5"/>
      <color rgb="FFFF0000"/>
      <name val="Charis SIL"/>
      <charset val="0"/>
    </font>
    <font>
      <sz val="10.5"/>
      <color rgb="FF000000"/>
      <name val="Times New Roman"/>
      <charset val="134"/>
    </font>
    <font>
      <sz val="12"/>
      <color rgb="FF000000"/>
      <name val="Times New Roman"/>
      <charset val="0"/>
    </font>
    <font>
      <sz val="11"/>
      <color rgb="FF000000"/>
      <name val="Times New Roman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8"/>
      <name val="宋体"/>
      <charset val="134"/>
    </font>
    <font>
      <vertAlign val="subscript"/>
      <sz val="8"/>
      <name val="Times New Roman"/>
      <charset val="0"/>
    </font>
    <font>
      <sz val="8"/>
      <color indexed="10"/>
      <name val="宋体"/>
      <charset val="134"/>
    </font>
    <font>
      <sz val="9"/>
      <name val="宋体"/>
      <charset val="134"/>
    </font>
    <font>
      <vertAlign val="subscript"/>
      <sz val="11"/>
      <name val="Times New Roman"/>
      <charset val="0"/>
    </font>
    <font>
      <vertAlign val="subscript"/>
      <sz val="12"/>
      <color indexed="8"/>
      <name val="宋体"/>
      <charset val="134"/>
    </font>
    <font>
      <vertAlign val="subscript"/>
      <sz val="10.5"/>
      <name val="Calibri"/>
      <charset val="0"/>
    </font>
    <font>
      <sz val="10.5"/>
      <name val="Calibri"/>
      <charset val="0"/>
    </font>
    <font>
      <sz val="10.5"/>
      <color rgb="FF000000"/>
      <name val="Charis SIL"/>
      <charset val="0"/>
    </font>
    <font>
      <vertAlign val="subscript"/>
      <sz val="12"/>
      <color rgb="FF000000"/>
      <name val="Times New Roman"/>
      <charset val="134"/>
    </font>
    <font>
      <vertAlign val="subscript"/>
      <sz val="12"/>
      <color indexed="8"/>
      <name val="Times New Roman"/>
      <charset val="0"/>
    </font>
    <font>
      <vertAlign val="subscript"/>
      <sz val="10.5"/>
      <color rgb="FF000000"/>
      <name val="Times New Roman"/>
      <charset val="134"/>
    </font>
    <font>
      <vertAlign val="subscript"/>
      <sz val="11"/>
      <color rgb="FF000000"/>
      <name val="Times New Rom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3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11" borderId="4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45" fillId="15" borderId="7" applyNumberFormat="0" applyAlignment="0" applyProtection="0">
      <alignment vertical="center"/>
    </xf>
    <xf numFmtId="0" fontId="46" fillId="15" borderId="3" applyNumberFormat="0" applyAlignment="0" applyProtection="0">
      <alignment vertical="center"/>
    </xf>
    <xf numFmtId="0" fontId="47" fillId="16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6" fillId="0" borderId="0" xfId="0" applyFont="1">
      <alignment vertical="center"/>
    </xf>
    <xf numFmtId="176" fontId="3" fillId="0" borderId="0" xfId="0" applyNumberFormat="1" applyFont="1" applyAlignment="1">
      <alignment horizontal="right" vertical="center"/>
    </xf>
    <xf numFmtId="176" fontId="7" fillId="0" borderId="0" xfId="0" applyNumberFormat="1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0" fillId="0" borderId="0" xfId="0" applyFont="1">
      <alignment vertical="center"/>
    </xf>
    <xf numFmtId="2" fontId="9" fillId="0" borderId="0" xfId="0" applyNumberFormat="1" applyFont="1" applyFill="1" applyBorder="1" applyAlignment="1">
      <alignment vertical="center" shrinkToFit="1"/>
    </xf>
    <xf numFmtId="0" fontId="10" fillId="0" borderId="0" xfId="0" applyFont="1" applyFill="1" applyBorder="1" applyAlignment="1"/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176" fontId="5" fillId="2" borderId="0" xfId="0" applyNumberFormat="1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right" vertical="center"/>
    </xf>
    <xf numFmtId="0" fontId="3" fillId="2" borderId="0" xfId="0" applyFont="1" applyFill="1">
      <alignment vertical="center"/>
    </xf>
    <xf numFmtId="176" fontId="7" fillId="2" borderId="0" xfId="0" applyNumberFormat="1" applyFont="1" applyFill="1" applyAlignment="1">
      <alignment horizontal="right" vertical="center" wrapText="1"/>
    </xf>
    <xf numFmtId="0" fontId="5" fillId="0" borderId="2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wrapText="1"/>
    </xf>
    <xf numFmtId="0" fontId="13" fillId="0" borderId="0" xfId="0" applyFont="1" applyFill="1" applyBorder="1" applyAlignment="1">
      <alignment vertical="center"/>
    </xf>
    <xf numFmtId="2" fontId="9" fillId="2" borderId="0" xfId="0" applyNumberFormat="1" applyFont="1" applyFill="1" applyBorder="1" applyAlignment="1">
      <alignment vertical="center" shrinkToFit="1"/>
    </xf>
    <xf numFmtId="2" fontId="9" fillId="2" borderId="0" xfId="0" applyNumberFormat="1" applyFont="1" applyFill="1" applyAlignment="1">
      <alignment vertical="center" shrinkToFit="1"/>
    </xf>
    <xf numFmtId="0" fontId="10" fillId="2" borderId="0" xfId="0" applyFont="1" applyFill="1" applyAlignment="1"/>
    <xf numFmtId="0" fontId="4" fillId="2" borderId="0" xfId="0" applyFont="1" applyFill="1">
      <alignment vertical="center"/>
    </xf>
    <xf numFmtId="176" fontId="3" fillId="0" borderId="0" xfId="0" applyNumberFormat="1" applyFont="1">
      <alignment vertical="center"/>
    </xf>
    <xf numFmtId="0" fontId="5" fillId="0" borderId="0" xfId="0" applyFont="1" applyFill="1" applyBorder="1" applyAlignment="1">
      <alignment horizontal="left" vertical="top"/>
    </xf>
    <xf numFmtId="0" fontId="3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176" fontId="3" fillId="2" borderId="0" xfId="0" applyNumberFormat="1" applyFont="1" applyFill="1">
      <alignment vertical="center"/>
    </xf>
    <xf numFmtId="0" fontId="10" fillId="2" borderId="0" xfId="0" applyFont="1" applyFill="1" applyBorder="1" applyAlignment="1"/>
    <xf numFmtId="2" fontId="9" fillId="0" borderId="0" xfId="0" applyNumberFormat="1" applyFont="1" applyBorder="1" applyAlignment="1">
      <alignment vertical="center" shrinkToFit="1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2" fontId="15" fillId="0" borderId="0" xfId="0" applyNumberFormat="1" applyFont="1" applyBorder="1" applyAlignment="1">
      <alignment vertical="center" shrinkToFit="1"/>
    </xf>
    <xf numFmtId="0" fontId="15" fillId="0" borderId="0" xfId="0" applyFont="1" applyBorder="1" applyAlignment="1">
      <alignment vertical="center"/>
    </xf>
    <xf numFmtId="0" fontId="3" fillId="0" borderId="0" xfId="0" applyFont="1" applyFill="1">
      <alignment vertical="center"/>
    </xf>
    <xf numFmtId="0" fontId="14" fillId="0" borderId="0" xfId="0" applyFont="1" applyFill="1" applyBorder="1" applyAlignment="1">
      <alignment vertical="center"/>
    </xf>
    <xf numFmtId="0" fontId="4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3" borderId="0" xfId="0" applyFill="1">
      <alignment vertical="center"/>
    </xf>
    <xf numFmtId="0" fontId="16" fillId="0" borderId="0" xfId="0" applyFont="1" applyFill="1" applyBorder="1" applyAlignment="1">
      <alignment horizontal="left" vertical="top"/>
    </xf>
    <xf numFmtId="0" fontId="17" fillId="0" borderId="0" xfId="0" applyFont="1">
      <alignment vertical="center"/>
    </xf>
    <xf numFmtId="0" fontId="18" fillId="0" borderId="0" xfId="0" applyFont="1" applyFill="1" applyBorder="1" applyAlignment="1">
      <alignment horizontal="center" vertical="top" wrapText="1"/>
    </xf>
    <xf numFmtId="0" fontId="0" fillId="0" borderId="0" xfId="0" applyFont="1" applyFill="1">
      <alignment vertical="center"/>
    </xf>
    <xf numFmtId="0" fontId="19" fillId="0" borderId="0" xfId="0" applyFont="1" applyFill="1" applyBorder="1" applyAlignment="1">
      <alignment vertical="center"/>
    </xf>
    <xf numFmtId="0" fontId="0" fillId="3" borderId="0" xfId="0" applyFont="1" applyFill="1">
      <alignment vertical="center"/>
    </xf>
    <xf numFmtId="176" fontId="0" fillId="0" borderId="0" xfId="0" applyNumberFormat="1" applyFont="1">
      <alignment vertical="center"/>
    </xf>
    <xf numFmtId="0" fontId="20" fillId="0" borderId="0" xfId="0" applyFont="1">
      <alignment vertical="center"/>
    </xf>
    <xf numFmtId="0" fontId="21" fillId="4" borderId="0" xfId="0" applyFont="1" applyFill="1" applyBorder="1" applyAlignment="1">
      <alignment horizontal="center" vertical="center" wrapText="1"/>
    </xf>
    <xf numFmtId="0" fontId="21" fillId="4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0" fillId="2" borderId="0" xfId="0" applyFont="1" applyFill="1">
      <alignment vertical="center"/>
    </xf>
    <xf numFmtId="176" fontId="0" fillId="2" borderId="0" xfId="0" applyNumberFormat="1" applyFont="1" applyFill="1">
      <alignment vertical="center"/>
    </xf>
    <xf numFmtId="176" fontId="0" fillId="0" borderId="0" xfId="0" applyNumberFormat="1" applyFont="1" applyFill="1">
      <alignment vertical="center"/>
    </xf>
    <xf numFmtId="0" fontId="22" fillId="2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7" fillId="0" borderId="0" xfId="0" applyNumberFormat="1" applyFont="1">
      <alignment vertical="center"/>
    </xf>
    <xf numFmtId="0" fontId="17" fillId="0" borderId="0" xfId="0" applyNumberFormat="1" applyFont="1" applyFill="1">
      <alignment vertical="center"/>
    </xf>
    <xf numFmtId="0" fontId="23" fillId="0" borderId="0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 vertical="center"/>
    </xf>
    <xf numFmtId="0" fontId="26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27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left" vertical="center"/>
    </xf>
    <xf numFmtId="0" fontId="29" fillId="0" borderId="0" xfId="0" applyFont="1" applyFill="1" applyBorder="1" applyAlignment="1">
      <alignment horizontal="left" vertical="center"/>
    </xf>
    <xf numFmtId="0" fontId="30" fillId="0" borderId="0" xfId="0" applyFont="1" applyFill="1" applyBorder="1" applyAlignment="1">
      <alignment horizontal="left" vertical="center"/>
    </xf>
    <xf numFmtId="0" fontId="16" fillId="3" borderId="0" xfId="0" applyFont="1" applyFill="1" applyBorder="1" applyAlignment="1">
      <alignment horizontal="left" vertical="top"/>
    </xf>
    <xf numFmtId="0" fontId="3" fillId="3" borderId="0" xfId="0" applyFont="1" applyFill="1">
      <alignment vertical="center"/>
    </xf>
    <xf numFmtId="0" fontId="2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7" fillId="3" borderId="0" xfId="0" applyNumberFormat="1" applyFont="1" applyFill="1">
      <alignment vertical="center"/>
    </xf>
    <xf numFmtId="0" fontId="31" fillId="0" borderId="0" xfId="0" applyFont="1" applyFill="1" applyBorder="1" applyAlignment="1">
      <alignment horizontal="left" vertical="center"/>
    </xf>
    <xf numFmtId="0" fontId="17" fillId="3" borderId="0" xfId="0" applyFont="1" applyFill="1">
      <alignment vertical="center"/>
    </xf>
    <xf numFmtId="0" fontId="31" fillId="0" borderId="0" xfId="0" applyFont="1" applyBorder="1" applyAlignment="1">
      <alignment horizontal="left" vertical="center"/>
    </xf>
    <xf numFmtId="0" fontId="27" fillId="3" borderId="0" xfId="0" applyFont="1" applyFill="1" applyBorder="1" applyAlignment="1">
      <alignment horizontal="justify" vertical="center"/>
    </xf>
    <xf numFmtId="0" fontId="0" fillId="3" borderId="0" xfId="0" applyFill="1" applyBorder="1" applyAlignment="1">
      <alignment vertical="center"/>
    </xf>
    <xf numFmtId="0" fontId="17" fillId="0" borderId="0" xfId="0" applyFont="1" applyFill="1">
      <alignment vertical="center"/>
    </xf>
    <xf numFmtId="0" fontId="27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25" fillId="3" borderId="0" xfId="0" applyFont="1" applyFill="1" applyBorder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0" fontId="30" fillId="0" borderId="0" xfId="0" applyFont="1" applyFill="1" applyBorder="1" applyAlignment="1">
      <alignment horizontal="justify" vertical="center"/>
    </xf>
    <xf numFmtId="177" fontId="25" fillId="0" borderId="0" xfId="0" applyNumberFormat="1" applyFont="1" applyFill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32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178" fontId="17" fillId="0" borderId="0" xfId="0" applyNumberFormat="1" applyFont="1">
      <alignment vertical="center"/>
    </xf>
    <xf numFmtId="0" fontId="16" fillId="2" borderId="0" xfId="0" applyFont="1" applyFill="1" applyBorder="1" applyAlignment="1">
      <alignment horizontal="left" vertical="top"/>
    </xf>
    <xf numFmtId="0" fontId="3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17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B050"/>
      <color rgb="00FFFF00"/>
      <color rgb="0000B0F0"/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463"/>
  <sheetViews>
    <sheetView tabSelected="1" topLeftCell="A15351" workbookViewId="0">
      <selection activeCell="J15362" sqref="J15362:J15462"/>
    </sheetView>
  </sheetViews>
  <sheetFormatPr defaultColWidth="9" defaultRowHeight="15"/>
  <cols>
    <col min="1" max="1" width="38.5833333333333" style="48" customWidth="1"/>
    <col min="2" max="2" width="15.125" style="5" customWidth="1"/>
    <col min="3" max="3" width="12.125" style="5" customWidth="1"/>
    <col min="4" max="4" width="11.875" style="5" customWidth="1"/>
    <col min="5" max="5" width="7.75" style="5" customWidth="1"/>
    <col min="6" max="6" width="9.25" style="5" customWidth="1"/>
    <col min="7" max="7" width="7.875" style="5" customWidth="1"/>
    <col min="8" max="8" width="7.625" style="5" customWidth="1"/>
    <col min="9" max="9" width="5.5" style="5" customWidth="1"/>
    <col min="10" max="10" width="10.875" style="49" customWidth="1"/>
    <col min="11" max="18" width="7.5" customWidth="1"/>
    <col min="19" max="19" width="13.9" customWidth="1"/>
    <col min="20" max="20" width="13.6" customWidth="1"/>
  </cols>
  <sheetData>
    <row r="1" spans="1:20">
      <c r="A1" s="50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5" t="s">
        <v>9</v>
      </c>
      <c r="T1" s="14"/>
    </row>
    <row r="2" spans="1:10">
      <c r="A2" s="26" t="s">
        <v>10</v>
      </c>
      <c r="B2" s="51">
        <v>0.333333</v>
      </c>
      <c r="C2" s="51">
        <v>0.333333</v>
      </c>
      <c r="D2" s="51">
        <v>0.333333</v>
      </c>
      <c r="E2" s="51"/>
      <c r="F2" s="51"/>
      <c r="G2" s="51"/>
      <c r="H2" s="51"/>
      <c r="I2" s="51"/>
      <c r="J2" s="49">
        <f>-8.314472*(B2*LN(B2)+C2*LN(C2)+D2*LN(D2))</f>
        <v>9.13438029307365</v>
      </c>
    </row>
    <row r="3" spans="1:10">
      <c r="A3" s="26" t="s">
        <v>11</v>
      </c>
      <c r="B3" s="51">
        <v>0.333333</v>
      </c>
      <c r="C3" s="51">
        <v>0.333333</v>
      </c>
      <c r="D3" s="51">
        <v>0.333333</v>
      </c>
      <c r="E3" s="14"/>
      <c r="F3" s="14"/>
      <c r="G3" s="14"/>
      <c r="H3" s="14"/>
      <c r="I3" s="14"/>
      <c r="J3" s="49">
        <f>-8.314472*(B3*LN(B3)+C3*LN(C3)+D3*LN(D3))</f>
        <v>9.13438029307365</v>
      </c>
    </row>
    <row r="4" ht="15.5" spans="1:10">
      <c r="A4" s="52" t="s">
        <v>12</v>
      </c>
      <c r="B4" s="51">
        <v>0.333333</v>
      </c>
      <c r="C4" s="51">
        <v>0.333333</v>
      </c>
      <c r="D4" s="51">
        <v>0.333333</v>
      </c>
      <c r="E4" s="14"/>
      <c r="F4" s="14"/>
      <c r="G4" s="14"/>
      <c r="H4" s="14"/>
      <c r="I4" s="14"/>
      <c r="J4" s="49">
        <f>-8.314472*(B4*LN(B4)+C4*LN(C4)+D4*LN(D4))</f>
        <v>9.13438029307365</v>
      </c>
    </row>
    <row r="5" spans="1:10">
      <c r="A5" s="26" t="s">
        <v>13</v>
      </c>
      <c r="B5" s="14">
        <v>0.01736</v>
      </c>
      <c r="C5" s="51">
        <v>0.327547</v>
      </c>
      <c r="D5" s="51">
        <v>0.327547</v>
      </c>
      <c r="E5" s="51">
        <v>0.327547</v>
      </c>
      <c r="F5" s="14"/>
      <c r="G5" s="14"/>
      <c r="H5" s="14"/>
      <c r="I5" s="14"/>
      <c r="J5" s="49">
        <f>-8.314472*(B5*LN(B5)+C5*LN(C5)+D5*LN(D5)+E5*LN(E5))</f>
        <v>9.70397985835092</v>
      </c>
    </row>
    <row r="6" spans="1:10">
      <c r="A6" s="26" t="s">
        <v>14</v>
      </c>
      <c r="B6" s="14">
        <v>0.139834</v>
      </c>
      <c r="C6" s="14">
        <v>0.200092</v>
      </c>
      <c r="D6" s="14">
        <v>0.200092</v>
      </c>
      <c r="E6" s="14">
        <v>0.459982</v>
      </c>
      <c r="F6" s="14"/>
      <c r="G6" s="14"/>
      <c r="H6" s="14"/>
      <c r="I6" s="14"/>
      <c r="J6" s="49">
        <f t="shared" ref="J6:J12" si="0">-8.314472*(B6*LN(B6)+C6*LN(C6)+D6*LN(D6)+E6*LN(E6))</f>
        <v>10.6108447848191</v>
      </c>
    </row>
    <row r="7" spans="1:10">
      <c r="A7" s="26" t="s">
        <v>15</v>
      </c>
      <c r="B7" s="14">
        <v>0.16007</v>
      </c>
      <c r="C7" s="14">
        <v>0.200088</v>
      </c>
      <c r="D7" s="14">
        <v>0.200088</v>
      </c>
      <c r="E7" s="14">
        <v>0.439754</v>
      </c>
      <c r="F7" s="14"/>
      <c r="G7" s="14"/>
      <c r="H7" s="14"/>
      <c r="I7" s="14"/>
      <c r="J7" s="49">
        <f t="shared" si="0"/>
        <v>10.7957523945861</v>
      </c>
    </row>
    <row r="8" spans="1:10">
      <c r="A8" s="26" t="s">
        <v>16</v>
      </c>
      <c r="B8" s="14">
        <v>0.180176</v>
      </c>
      <c r="C8" s="14">
        <v>0.199916</v>
      </c>
      <c r="D8" s="14">
        <v>0.199916</v>
      </c>
      <c r="E8" s="14">
        <v>0.419992</v>
      </c>
      <c r="F8" s="14"/>
      <c r="G8" s="14"/>
      <c r="H8" s="14"/>
      <c r="I8" s="14"/>
      <c r="J8" s="49">
        <f t="shared" si="0"/>
        <v>10.9486087923707</v>
      </c>
    </row>
    <row r="9" spans="1:10">
      <c r="A9" s="26" t="s">
        <v>17</v>
      </c>
      <c r="B9" s="14">
        <v>0.169967</v>
      </c>
      <c r="C9" s="14">
        <v>0.169967</v>
      </c>
      <c r="D9" s="14">
        <v>0.330033</v>
      </c>
      <c r="E9" s="14">
        <v>0.330033</v>
      </c>
      <c r="F9" s="14"/>
      <c r="G9" s="14"/>
      <c r="H9" s="14"/>
      <c r="I9" s="14"/>
      <c r="J9" s="49">
        <f t="shared" si="0"/>
        <v>11.0926602896732</v>
      </c>
    </row>
    <row r="10" spans="1:10">
      <c r="A10" s="26" t="s">
        <v>18</v>
      </c>
      <c r="B10" s="14">
        <v>0.142857</v>
      </c>
      <c r="C10" s="14">
        <v>0.285714</v>
      </c>
      <c r="D10" s="14">
        <v>0.285714</v>
      </c>
      <c r="E10" s="14">
        <v>0.285714</v>
      </c>
      <c r="F10" s="14"/>
      <c r="G10" s="14"/>
      <c r="H10" s="14"/>
      <c r="I10" s="14"/>
      <c r="J10" s="49">
        <f t="shared" si="0"/>
        <v>11.2393672456671</v>
      </c>
    </row>
    <row r="11" spans="1:10">
      <c r="A11" s="26" t="s">
        <v>19</v>
      </c>
      <c r="B11" s="14">
        <v>0.2</v>
      </c>
      <c r="C11" s="14">
        <v>0.2</v>
      </c>
      <c r="D11" s="14">
        <v>0.2</v>
      </c>
      <c r="E11" s="14">
        <v>0.4</v>
      </c>
      <c r="F11" s="14"/>
      <c r="G11" s="14"/>
      <c r="H11" s="14"/>
      <c r="I11" s="14"/>
      <c r="J11" s="49">
        <f t="shared" si="0"/>
        <v>11.0763653288139</v>
      </c>
    </row>
    <row r="12" ht="15.5" spans="1:10">
      <c r="A12" s="52" t="s">
        <v>20</v>
      </c>
      <c r="B12" s="14">
        <v>0.2</v>
      </c>
      <c r="C12" s="14">
        <v>0.266667</v>
      </c>
      <c r="D12" s="14">
        <v>0.266667</v>
      </c>
      <c r="E12" s="14">
        <v>0.266667</v>
      </c>
      <c r="F12" s="14"/>
      <c r="G12" s="14"/>
      <c r="H12" s="14"/>
      <c r="I12" s="14"/>
      <c r="J12" s="49">
        <f t="shared" si="0"/>
        <v>11.4680895048547</v>
      </c>
    </row>
    <row r="13" spans="1:10">
      <c r="A13" s="26" t="s">
        <v>21</v>
      </c>
      <c r="B13" s="14">
        <v>0.227799</v>
      </c>
      <c r="C13" s="14">
        <v>0.2574</v>
      </c>
      <c r="D13" s="14">
        <v>0.2574</v>
      </c>
      <c r="E13" s="14">
        <v>0.2574</v>
      </c>
      <c r="F13" s="14"/>
      <c r="G13" s="14"/>
      <c r="H13" s="14"/>
      <c r="I13" s="14"/>
      <c r="J13" s="49">
        <f t="shared" ref="J13:J48" si="1">-8.314472*(B13*LN(B13)+C13*LN(C13)+D13*LN(D13)+E13*LN(E13))</f>
        <v>11.5151470494102</v>
      </c>
    </row>
    <row r="14" spans="1:10">
      <c r="A14" s="26" t="s">
        <v>22</v>
      </c>
      <c r="B14" s="14">
        <v>0.25</v>
      </c>
      <c r="C14" s="14">
        <v>0.25</v>
      </c>
      <c r="D14" s="14">
        <v>0.25</v>
      </c>
      <c r="E14" s="14">
        <v>0.25</v>
      </c>
      <c r="F14" s="14"/>
      <c r="G14" s="14"/>
      <c r="H14" s="14"/>
      <c r="I14" s="14"/>
      <c r="J14" s="49">
        <f t="shared" si="1"/>
        <v>11.5263056492892</v>
      </c>
    </row>
    <row r="15" spans="1:10">
      <c r="A15" s="26" t="s">
        <v>23</v>
      </c>
      <c r="B15" s="14">
        <v>0.25</v>
      </c>
      <c r="C15" s="14">
        <v>0.25</v>
      </c>
      <c r="D15" s="14">
        <v>0.25</v>
      </c>
      <c r="E15" s="14">
        <v>0.25</v>
      </c>
      <c r="F15" s="14"/>
      <c r="G15" s="14"/>
      <c r="H15" s="14"/>
      <c r="I15" s="14"/>
      <c r="J15" s="49">
        <f t="shared" si="1"/>
        <v>11.5263056492892</v>
      </c>
    </row>
    <row r="16" spans="1:10">
      <c r="A16" s="26" t="s">
        <v>24</v>
      </c>
      <c r="B16" s="14">
        <v>0.302939</v>
      </c>
      <c r="C16" s="14">
        <v>0.232354</v>
      </c>
      <c r="D16" s="14">
        <v>0.232354</v>
      </c>
      <c r="E16" s="14">
        <v>0.232354</v>
      </c>
      <c r="F16" s="14"/>
      <c r="G16" s="14"/>
      <c r="H16" s="14"/>
      <c r="I16" s="14"/>
      <c r="J16" s="49">
        <f t="shared" si="1"/>
        <v>11.4667728783746</v>
      </c>
    </row>
    <row r="17" spans="1:10">
      <c r="A17" s="26" t="s">
        <v>25</v>
      </c>
      <c r="B17" s="14">
        <v>0.287026</v>
      </c>
      <c r="C17" s="14">
        <v>0.237658</v>
      </c>
      <c r="D17" s="14">
        <v>0.237658</v>
      </c>
      <c r="E17" s="14">
        <v>0.237658</v>
      </c>
      <c r="F17" s="14"/>
      <c r="G17" s="14"/>
      <c r="H17" s="14"/>
      <c r="I17" s="14"/>
      <c r="J17" s="49">
        <f t="shared" si="1"/>
        <v>11.4968302258918</v>
      </c>
    </row>
    <row r="18" spans="1:10">
      <c r="A18" s="26" t="s">
        <v>26</v>
      </c>
      <c r="B18" s="14">
        <v>0.272702</v>
      </c>
      <c r="C18" s="14">
        <v>0.242433</v>
      </c>
      <c r="D18" s="14">
        <v>0.242433</v>
      </c>
      <c r="E18" s="14">
        <v>0.242433</v>
      </c>
      <c r="F18" s="14"/>
      <c r="G18" s="14"/>
      <c r="H18" s="14"/>
      <c r="I18" s="14"/>
      <c r="J18" s="49">
        <f t="shared" si="1"/>
        <v>11.5151011058805</v>
      </c>
    </row>
    <row r="19" spans="1:10">
      <c r="A19" s="26" t="s">
        <v>27</v>
      </c>
      <c r="B19" s="14">
        <v>0.25</v>
      </c>
      <c r="C19" s="14">
        <v>0.25</v>
      </c>
      <c r="D19" s="14">
        <v>0.25</v>
      </c>
      <c r="E19" s="14">
        <v>0.25</v>
      </c>
      <c r="F19" s="14"/>
      <c r="G19" s="14"/>
      <c r="H19" s="14"/>
      <c r="I19" s="14"/>
      <c r="J19" s="49">
        <f t="shared" si="1"/>
        <v>11.5263056492892</v>
      </c>
    </row>
    <row r="20" spans="1:10">
      <c r="A20" s="26" t="s">
        <v>28</v>
      </c>
      <c r="B20" s="14">
        <v>0.25</v>
      </c>
      <c r="C20" s="14">
        <v>0.25</v>
      </c>
      <c r="D20" s="14">
        <v>0.25</v>
      </c>
      <c r="E20" s="14">
        <v>0.25</v>
      </c>
      <c r="F20" s="14"/>
      <c r="G20" s="14"/>
      <c r="H20" s="14"/>
      <c r="I20" s="14"/>
      <c r="J20" s="49">
        <f t="shared" si="1"/>
        <v>11.5263056492892</v>
      </c>
    </row>
    <row r="21" spans="1:10">
      <c r="A21" s="26" t="s">
        <v>29</v>
      </c>
      <c r="B21" s="14">
        <v>0.25</v>
      </c>
      <c r="C21" s="14">
        <v>0.25</v>
      </c>
      <c r="D21" s="14">
        <v>0.25</v>
      </c>
      <c r="E21" s="14">
        <v>0.25</v>
      </c>
      <c r="F21" s="14"/>
      <c r="G21" s="14"/>
      <c r="H21" s="14"/>
      <c r="I21" s="14"/>
      <c r="J21" s="49">
        <f t="shared" si="1"/>
        <v>11.5263056492892</v>
      </c>
    </row>
    <row r="22" spans="1:10">
      <c r="A22" s="26" t="s">
        <v>30</v>
      </c>
      <c r="B22" s="53">
        <v>0.1</v>
      </c>
      <c r="C22" s="53">
        <v>0.1</v>
      </c>
      <c r="D22" s="53">
        <v>0.4</v>
      </c>
      <c r="E22" s="53">
        <v>0.4</v>
      </c>
      <c r="F22" s="53"/>
      <c r="G22" s="53"/>
      <c r="H22" s="53"/>
      <c r="I22" s="53"/>
      <c r="J22" s="49">
        <f t="shared" si="1"/>
        <v>9.92373476388502</v>
      </c>
    </row>
    <row r="23" spans="1:10">
      <c r="A23" s="26" t="s">
        <v>31</v>
      </c>
      <c r="B23" s="14">
        <v>0.25</v>
      </c>
      <c r="C23" s="14">
        <v>0.25</v>
      </c>
      <c r="D23" s="14">
        <v>0.25</v>
      </c>
      <c r="E23" s="14">
        <v>0.25</v>
      </c>
      <c r="F23" s="14"/>
      <c r="G23" s="14"/>
      <c r="H23" s="14"/>
      <c r="I23" s="14"/>
      <c r="J23" s="49">
        <f t="shared" si="1"/>
        <v>11.5263056492892</v>
      </c>
    </row>
    <row r="24" spans="1:10">
      <c r="A24" s="26" t="s">
        <v>32</v>
      </c>
      <c r="B24" s="14">
        <v>0.307692</v>
      </c>
      <c r="C24" s="14">
        <v>0.307692</v>
      </c>
      <c r="D24" s="14">
        <v>0.307692</v>
      </c>
      <c r="E24" s="14">
        <v>0.076923</v>
      </c>
      <c r="F24" s="14"/>
      <c r="G24" s="14"/>
      <c r="H24" s="14"/>
      <c r="I24" s="14"/>
      <c r="J24" s="49">
        <f t="shared" si="1"/>
        <v>10.6865304887769</v>
      </c>
    </row>
    <row r="25" spans="1:10">
      <c r="A25" s="26" t="s">
        <v>33</v>
      </c>
      <c r="B25" s="14">
        <v>0.2</v>
      </c>
      <c r="C25" s="14">
        <v>0.4</v>
      </c>
      <c r="D25" s="14">
        <v>0.25</v>
      </c>
      <c r="E25" s="14">
        <v>0.15</v>
      </c>
      <c r="F25" s="14"/>
      <c r="G25" s="14"/>
      <c r="H25" s="14"/>
      <c r="I25" s="14"/>
      <c r="J25" s="49">
        <f t="shared" si="1"/>
        <v>10.9713238069136</v>
      </c>
    </row>
    <row r="26" spans="1:10">
      <c r="A26" s="26" t="s">
        <v>34</v>
      </c>
      <c r="B26" s="14">
        <v>0.3125</v>
      </c>
      <c r="C26" s="14">
        <v>0.3125</v>
      </c>
      <c r="D26" s="14">
        <v>0.3125</v>
      </c>
      <c r="E26" s="14">
        <v>0.0625</v>
      </c>
      <c r="F26" s="14"/>
      <c r="G26" s="14"/>
      <c r="H26" s="14"/>
      <c r="I26" s="14"/>
      <c r="J26" s="49">
        <f t="shared" si="1"/>
        <v>10.5073364935736</v>
      </c>
    </row>
    <row r="27" spans="1:10">
      <c r="A27" s="26" t="s">
        <v>35</v>
      </c>
      <c r="B27" s="14">
        <v>0.30303</v>
      </c>
      <c r="C27" s="14">
        <v>0.30303</v>
      </c>
      <c r="D27" s="14">
        <v>0.30303</v>
      </c>
      <c r="E27" s="14">
        <v>0.090909</v>
      </c>
      <c r="F27" s="14"/>
      <c r="G27" s="14"/>
      <c r="H27" s="14"/>
      <c r="I27" s="14"/>
      <c r="J27" s="49">
        <f t="shared" si="1"/>
        <v>10.8368686091843</v>
      </c>
    </row>
    <row r="28" spans="1:10">
      <c r="A28" s="26" t="s">
        <v>36</v>
      </c>
      <c r="B28" s="14">
        <v>0.294118</v>
      </c>
      <c r="C28" s="14">
        <v>0.294118</v>
      </c>
      <c r="D28" s="14">
        <v>0.294118</v>
      </c>
      <c r="E28" s="14">
        <v>0.117647</v>
      </c>
      <c r="F28" s="14"/>
      <c r="G28" s="14"/>
      <c r="H28" s="14"/>
      <c r="I28" s="14"/>
      <c r="J28" s="49">
        <f t="shared" si="1"/>
        <v>11.0713389887015</v>
      </c>
    </row>
    <row r="29" spans="1:10">
      <c r="A29" s="26" t="s">
        <v>37</v>
      </c>
      <c r="B29" s="14">
        <v>0.285714</v>
      </c>
      <c r="C29" s="14">
        <v>0.285714</v>
      </c>
      <c r="D29" s="14">
        <v>0.285714</v>
      </c>
      <c r="E29" s="14">
        <v>0.142857</v>
      </c>
      <c r="F29" s="14"/>
      <c r="G29" s="14"/>
      <c r="H29" s="14"/>
      <c r="I29" s="14"/>
      <c r="J29" s="49">
        <f t="shared" si="1"/>
        <v>11.2393672456671</v>
      </c>
    </row>
    <row r="30" spans="1:10">
      <c r="A30" s="26" t="s">
        <v>38</v>
      </c>
      <c r="B30" s="14">
        <v>0.277778</v>
      </c>
      <c r="C30" s="14">
        <v>0.277778</v>
      </c>
      <c r="D30" s="14">
        <v>0.277778</v>
      </c>
      <c r="E30" s="14">
        <v>0.166667</v>
      </c>
      <c r="F30" s="14"/>
      <c r="G30" s="14"/>
      <c r="H30" s="14"/>
      <c r="I30" s="14"/>
      <c r="J30" s="49">
        <f t="shared" si="1"/>
        <v>11.3581665677875</v>
      </c>
    </row>
    <row r="31" spans="1:10">
      <c r="A31" s="26" t="s">
        <v>39</v>
      </c>
      <c r="B31" s="14">
        <v>0.307692</v>
      </c>
      <c r="C31" s="14">
        <v>0.307692</v>
      </c>
      <c r="D31" s="14">
        <v>0.307692</v>
      </c>
      <c r="E31" s="14">
        <v>0.076923</v>
      </c>
      <c r="F31" s="14"/>
      <c r="G31" s="14"/>
      <c r="H31" s="14"/>
      <c r="I31" s="14"/>
      <c r="J31" s="49">
        <f t="shared" si="1"/>
        <v>10.6865304887769</v>
      </c>
    </row>
    <row r="32" spans="1:10">
      <c r="A32" s="26" t="s">
        <v>40</v>
      </c>
      <c r="B32" s="14">
        <v>0.30003</v>
      </c>
      <c r="C32" s="14">
        <v>0.30003</v>
      </c>
      <c r="D32" s="14">
        <v>0.30003</v>
      </c>
      <c r="E32" s="14">
        <v>0.09991</v>
      </c>
      <c r="F32" s="14"/>
      <c r="G32" s="14"/>
      <c r="H32" s="14"/>
      <c r="I32" s="14"/>
      <c r="J32" s="49">
        <f t="shared" si="1"/>
        <v>10.9230138130769</v>
      </c>
    </row>
    <row r="33" spans="1:10">
      <c r="A33" s="26" t="s">
        <v>41</v>
      </c>
      <c r="B33" s="14">
        <v>0.111111</v>
      </c>
      <c r="C33" s="14">
        <v>0.444444</v>
      </c>
      <c r="D33" s="14">
        <v>0.222222</v>
      </c>
      <c r="E33" s="14">
        <v>0.222222</v>
      </c>
      <c r="F33" s="14"/>
      <c r="G33" s="14"/>
      <c r="H33" s="14"/>
      <c r="I33" s="14"/>
      <c r="J33" s="49">
        <f t="shared" si="1"/>
        <v>10.5845561896904</v>
      </c>
    </row>
    <row r="34" spans="1:10">
      <c r="A34" s="26" t="s">
        <v>42</v>
      </c>
      <c r="B34" s="14">
        <v>0.25</v>
      </c>
      <c r="C34" s="14">
        <v>0.25</v>
      </c>
      <c r="D34" s="14">
        <v>0.25</v>
      </c>
      <c r="E34" s="14">
        <v>0.25</v>
      </c>
      <c r="F34" s="14"/>
      <c r="G34" s="14"/>
      <c r="H34" s="14"/>
      <c r="I34" s="14"/>
      <c r="J34" s="49">
        <f t="shared" si="1"/>
        <v>11.5263056492892</v>
      </c>
    </row>
    <row r="35" spans="1:10">
      <c r="A35" s="26" t="s">
        <v>43</v>
      </c>
      <c r="B35" s="14">
        <v>0.25</v>
      </c>
      <c r="C35" s="14">
        <v>0.25</v>
      </c>
      <c r="D35" s="14">
        <v>0.25</v>
      </c>
      <c r="E35" s="14">
        <v>0.25</v>
      </c>
      <c r="F35" s="14"/>
      <c r="G35" s="14"/>
      <c r="H35" s="14"/>
      <c r="I35" s="14"/>
      <c r="J35" s="49">
        <f t="shared" si="1"/>
        <v>11.5263056492892</v>
      </c>
    </row>
    <row r="36" spans="1:10">
      <c r="A36" s="26" t="s">
        <v>44</v>
      </c>
      <c r="B36" s="14">
        <v>0.25</v>
      </c>
      <c r="C36" s="14">
        <v>0.25</v>
      </c>
      <c r="D36" s="14">
        <v>0.25</v>
      </c>
      <c r="E36" s="14">
        <v>0.25</v>
      </c>
      <c r="F36" s="14"/>
      <c r="G36" s="14"/>
      <c r="H36" s="14"/>
      <c r="I36" s="14"/>
      <c r="J36" s="49">
        <f t="shared" si="1"/>
        <v>11.5263056492892</v>
      </c>
    </row>
    <row r="37" spans="1:10">
      <c r="A37" s="26" t="s">
        <v>45</v>
      </c>
      <c r="B37" s="14">
        <v>0.294118</v>
      </c>
      <c r="C37" s="14">
        <v>0.117647</v>
      </c>
      <c r="D37" s="14">
        <v>0.294118</v>
      </c>
      <c r="E37" s="14">
        <v>0.294118</v>
      </c>
      <c r="F37" s="14"/>
      <c r="G37" s="14"/>
      <c r="H37" s="14"/>
      <c r="I37" s="14"/>
      <c r="J37" s="49">
        <f t="shared" si="1"/>
        <v>11.0713389887015</v>
      </c>
    </row>
    <row r="38" spans="1:10">
      <c r="A38" s="26" t="s">
        <v>46</v>
      </c>
      <c r="B38" s="14">
        <v>0.285714</v>
      </c>
      <c r="C38" s="14">
        <v>0.142857</v>
      </c>
      <c r="D38" s="14">
        <v>0.285714</v>
      </c>
      <c r="E38" s="14">
        <v>0.285714</v>
      </c>
      <c r="F38" s="14"/>
      <c r="G38" s="14"/>
      <c r="H38" s="14"/>
      <c r="I38" s="14"/>
      <c r="J38" s="49">
        <f t="shared" si="1"/>
        <v>11.2393672456671</v>
      </c>
    </row>
    <row r="39" spans="1:10">
      <c r="A39" s="26" t="s">
        <v>47</v>
      </c>
      <c r="B39" s="14">
        <v>0.277778</v>
      </c>
      <c r="C39" s="14">
        <v>0.166667</v>
      </c>
      <c r="D39" s="14">
        <v>0.277778</v>
      </c>
      <c r="E39" s="14">
        <v>0.277778</v>
      </c>
      <c r="F39" s="14"/>
      <c r="G39" s="14"/>
      <c r="H39" s="14"/>
      <c r="I39" s="14"/>
      <c r="J39" s="49">
        <f t="shared" si="1"/>
        <v>11.3581665677875</v>
      </c>
    </row>
    <row r="40" spans="1:10">
      <c r="A40" s="26" t="s">
        <v>48</v>
      </c>
      <c r="B40" s="14">
        <v>0.25</v>
      </c>
      <c r="C40" s="14">
        <v>0.25</v>
      </c>
      <c r="D40" s="14">
        <v>0.25</v>
      </c>
      <c r="E40" s="14">
        <v>0.25</v>
      </c>
      <c r="F40" s="14"/>
      <c r="G40" s="14"/>
      <c r="H40" s="14"/>
      <c r="I40" s="14"/>
      <c r="J40" s="49">
        <f t="shared" si="1"/>
        <v>11.5263056492892</v>
      </c>
    </row>
    <row r="41" spans="1:10">
      <c r="A41" s="26" t="s">
        <v>49</v>
      </c>
      <c r="B41" s="14">
        <v>0.285714</v>
      </c>
      <c r="C41" s="14">
        <v>0.285714</v>
      </c>
      <c r="D41" s="14">
        <v>0.142857</v>
      </c>
      <c r="E41" s="14">
        <v>0.285714</v>
      </c>
      <c r="F41" s="14"/>
      <c r="G41" s="14"/>
      <c r="H41" s="14"/>
      <c r="I41" s="14"/>
      <c r="J41" s="49">
        <f t="shared" si="1"/>
        <v>11.2393672456671</v>
      </c>
    </row>
    <row r="42" spans="1:10">
      <c r="A42" s="26" t="s">
        <v>50</v>
      </c>
      <c r="B42" s="14">
        <v>0.25</v>
      </c>
      <c r="C42" s="14">
        <v>0.25</v>
      </c>
      <c r="D42" s="14">
        <v>0.25</v>
      </c>
      <c r="E42" s="14">
        <v>0.25</v>
      </c>
      <c r="F42" s="14"/>
      <c r="G42" s="14"/>
      <c r="H42" s="14"/>
      <c r="I42" s="14"/>
      <c r="J42" s="49">
        <f t="shared" si="1"/>
        <v>11.5263056492892</v>
      </c>
    </row>
    <row r="43" spans="1:10">
      <c r="A43" s="26" t="s">
        <v>51</v>
      </c>
      <c r="B43" s="14">
        <v>0.25</v>
      </c>
      <c r="C43" s="14">
        <v>0.25</v>
      </c>
      <c r="D43" s="14">
        <v>0.25</v>
      </c>
      <c r="E43" s="14">
        <v>0.25</v>
      </c>
      <c r="F43" s="14"/>
      <c r="G43" s="14"/>
      <c r="H43" s="14"/>
      <c r="I43" s="14"/>
      <c r="J43" s="49">
        <f t="shared" si="1"/>
        <v>11.5263056492892</v>
      </c>
    </row>
    <row r="44" spans="1:10">
      <c r="A44" s="26" t="s">
        <v>52</v>
      </c>
      <c r="B44" s="14">
        <v>0.25</v>
      </c>
      <c r="C44" s="14">
        <v>0.25</v>
      </c>
      <c r="D44" s="14">
        <v>0.25</v>
      </c>
      <c r="E44" s="14">
        <v>0.25</v>
      </c>
      <c r="F44" s="14"/>
      <c r="G44" s="14"/>
      <c r="H44" s="14"/>
      <c r="I44" s="14"/>
      <c r="J44" s="49">
        <f t="shared" si="1"/>
        <v>11.5263056492892</v>
      </c>
    </row>
    <row r="45" spans="1:10">
      <c r="A45" s="26" t="s">
        <v>53</v>
      </c>
      <c r="B45" s="14">
        <v>0.25</v>
      </c>
      <c r="C45" s="14">
        <v>0.25</v>
      </c>
      <c r="D45" s="14">
        <v>0.25</v>
      </c>
      <c r="E45" s="14">
        <v>0.25</v>
      </c>
      <c r="F45" s="14"/>
      <c r="G45" s="14"/>
      <c r="H45" s="14"/>
      <c r="I45" s="14"/>
      <c r="J45" s="49">
        <f t="shared" si="1"/>
        <v>11.5263056492892</v>
      </c>
    </row>
    <row r="46" spans="1:10">
      <c r="A46" s="26" t="s">
        <v>54</v>
      </c>
      <c r="B46" s="14">
        <v>0.25</v>
      </c>
      <c r="C46" s="14">
        <v>0.25</v>
      </c>
      <c r="D46" s="14">
        <v>0.25</v>
      </c>
      <c r="E46" s="14">
        <v>0.25</v>
      </c>
      <c r="F46" s="14"/>
      <c r="G46" s="14"/>
      <c r="H46" s="14"/>
      <c r="I46" s="14"/>
      <c r="J46" s="49">
        <f t="shared" si="1"/>
        <v>11.5263056492892</v>
      </c>
    </row>
    <row r="47" spans="1:10">
      <c r="A47" s="26" t="s">
        <v>55</v>
      </c>
      <c r="B47" s="14">
        <v>0.25</v>
      </c>
      <c r="C47" s="14">
        <v>0.25</v>
      </c>
      <c r="D47" s="14">
        <v>0.25</v>
      </c>
      <c r="E47" s="14">
        <v>0.25</v>
      </c>
      <c r="F47" s="14"/>
      <c r="G47" s="14"/>
      <c r="H47" s="14"/>
      <c r="I47" s="14"/>
      <c r="J47" s="49">
        <f t="shared" si="1"/>
        <v>11.5263056492892</v>
      </c>
    </row>
    <row r="48" spans="1:10">
      <c r="A48" s="26" t="s">
        <v>56</v>
      </c>
      <c r="B48" s="14">
        <v>0.25</v>
      </c>
      <c r="C48" s="14">
        <v>0.25</v>
      </c>
      <c r="D48" s="14">
        <v>0.25</v>
      </c>
      <c r="E48" s="14">
        <v>0.25</v>
      </c>
      <c r="F48" s="14"/>
      <c r="G48" s="14"/>
      <c r="H48" s="14"/>
      <c r="I48" s="14"/>
      <c r="J48" s="49">
        <f t="shared" si="1"/>
        <v>11.5263056492892</v>
      </c>
    </row>
    <row r="49" spans="1:10">
      <c r="A49" s="26" t="s">
        <v>57</v>
      </c>
      <c r="B49" s="14">
        <v>0.019608</v>
      </c>
      <c r="C49" s="14">
        <v>0.196078</v>
      </c>
      <c r="D49" s="14">
        <v>0.392157</v>
      </c>
      <c r="E49" s="14">
        <v>0.245098</v>
      </c>
      <c r="F49" s="14">
        <v>0.147059</v>
      </c>
      <c r="G49" s="14"/>
      <c r="H49" s="14"/>
      <c r="I49" s="14"/>
      <c r="J49" s="49">
        <f t="shared" ref="J49:J64" si="2">-8.314472*(B49*LN(B49)+C49*LN(C49)+D49*LN(D49)+E49*LN(E49)+F49*LN(F49))</f>
        <v>11.5586235694212</v>
      </c>
    </row>
    <row r="50" spans="1:10">
      <c r="A50" s="26" t="s">
        <v>58</v>
      </c>
      <c r="B50" s="14">
        <v>0.050053</v>
      </c>
      <c r="C50" s="14">
        <v>0.120056</v>
      </c>
      <c r="D50" s="14">
        <v>0.350018</v>
      </c>
      <c r="E50" s="14">
        <v>0.280014</v>
      </c>
      <c r="F50" s="14">
        <v>0.19986</v>
      </c>
      <c r="G50" s="14"/>
      <c r="H50" s="14"/>
      <c r="I50" s="14"/>
      <c r="J50" s="49">
        <f t="shared" si="2"/>
        <v>12.0564979676427</v>
      </c>
    </row>
    <row r="51" spans="1:10">
      <c r="A51" s="26" t="s">
        <v>59</v>
      </c>
      <c r="B51" s="14">
        <v>0.056604</v>
      </c>
      <c r="C51" s="14">
        <v>0.188679</v>
      </c>
      <c r="D51" s="14">
        <v>0.377358</v>
      </c>
      <c r="E51" s="14">
        <v>0.235849</v>
      </c>
      <c r="F51" s="14">
        <v>0.141509</v>
      </c>
      <c r="G51" s="14"/>
      <c r="H51" s="14"/>
      <c r="I51" s="14"/>
      <c r="J51" s="49">
        <f t="shared" si="2"/>
        <v>12.1588561581628</v>
      </c>
    </row>
    <row r="52" spans="1:10">
      <c r="A52" s="26" t="s">
        <v>60</v>
      </c>
      <c r="B52" s="14">
        <v>0.1</v>
      </c>
      <c r="C52" s="14">
        <v>0.2</v>
      </c>
      <c r="D52" s="14">
        <v>0.2</v>
      </c>
      <c r="E52" s="14">
        <v>0.4</v>
      </c>
      <c r="F52" s="14">
        <v>0.1</v>
      </c>
      <c r="G52" s="14"/>
      <c r="H52" s="14"/>
      <c r="I52" s="14"/>
      <c r="J52" s="49">
        <f t="shared" si="2"/>
        <v>12.2289958937429</v>
      </c>
    </row>
    <row r="53" spans="1:10">
      <c r="A53" s="26" t="s">
        <v>61</v>
      </c>
      <c r="B53" s="14">
        <v>0.058824</v>
      </c>
      <c r="C53" s="14">
        <v>0.235294</v>
      </c>
      <c r="D53" s="14">
        <v>0.235294</v>
      </c>
      <c r="E53" s="14">
        <v>0.235294</v>
      </c>
      <c r="F53" s="14">
        <v>0.235294</v>
      </c>
      <c r="G53" s="14"/>
      <c r="H53" s="14"/>
      <c r="I53" s="14"/>
      <c r="J53" s="49">
        <f t="shared" si="2"/>
        <v>12.7083907733897</v>
      </c>
    </row>
    <row r="54" spans="1:10">
      <c r="A54" s="26" t="s">
        <v>62</v>
      </c>
      <c r="B54" s="14">
        <v>0.058824</v>
      </c>
      <c r="C54" s="14">
        <v>0.235294</v>
      </c>
      <c r="D54" s="14">
        <v>0.235294</v>
      </c>
      <c r="E54" s="14">
        <v>0.235294</v>
      </c>
      <c r="F54" s="14">
        <v>0.235294</v>
      </c>
      <c r="G54" s="14"/>
      <c r="H54" s="14"/>
      <c r="I54" s="14"/>
      <c r="J54" s="49">
        <f t="shared" si="2"/>
        <v>12.7083907733897</v>
      </c>
    </row>
    <row r="55" spans="1:10">
      <c r="A55" s="26" t="s">
        <v>63</v>
      </c>
      <c r="B55" s="14">
        <v>0.047619</v>
      </c>
      <c r="C55" s="14">
        <v>0.238095</v>
      </c>
      <c r="D55" s="14">
        <v>0.238095</v>
      </c>
      <c r="E55" s="14">
        <v>0.238095</v>
      </c>
      <c r="F55" s="14">
        <v>0.238095</v>
      </c>
      <c r="G55" s="14"/>
      <c r="H55" s="14"/>
      <c r="I55" s="14"/>
      <c r="J55" s="49">
        <f t="shared" si="2"/>
        <v>12.5691861559846</v>
      </c>
    </row>
    <row r="56" spans="1:10">
      <c r="A56" s="26" t="s">
        <v>64</v>
      </c>
      <c r="B56" s="14">
        <v>0.070632</v>
      </c>
      <c r="C56" s="14">
        <v>0.232342</v>
      </c>
      <c r="D56" s="14">
        <v>0.232342</v>
      </c>
      <c r="E56" s="14">
        <v>0.232342</v>
      </c>
      <c r="F56" s="14">
        <v>0.232342</v>
      </c>
      <c r="G56" s="14"/>
      <c r="H56" s="14"/>
      <c r="I56" s="14"/>
      <c r="J56" s="49">
        <f t="shared" si="2"/>
        <v>12.8346205109842</v>
      </c>
    </row>
    <row r="57" spans="1:10">
      <c r="A57" s="26" t="s">
        <v>65</v>
      </c>
      <c r="B57" s="14">
        <v>0.142796</v>
      </c>
      <c r="C57" s="14">
        <v>0.142796</v>
      </c>
      <c r="D57" s="14">
        <v>0.142796</v>
      </c>
      <c r="E57" s="14">
        <v>0.142796</v>
      </c>
      <c r="F57" s="14">
        <v>0.428816</v>
      </c>
      <c r="G57" s="14"/>
      <c r="H57" s="14"/>
      <c r="I57" s="14"/>
      <c r="J57" s="49">
        <f t="shared" si="2"/>
        <v>12.2622456621524</v>
      </c>
    </row>
    <row r="58" spans="1:10">
      <c r="A58" s="26" t="s">
        <v>66</v>
      </c>
      <c r="B58" s="14">
        <v>0.118891</v>
      </c>
      <c r="C58" s="14">
        <v>0.178163</v>
      </c>
      <c r="D58" s="14">
        <v>0.178163</v>
      </c>
      <c r="E58" s="54">
        <v>0.34662</v>
      </c>
      <c r="F58" s="14">
        <v>0.178163</v>
      </c>
      <c r="G58" s="14"/>
      <c r="H58" s="14"/>
      <c r="I58" s="14"/>
      <c r="J58" s="49">
        <f t="shared" si="2"/>
        <v>12.824746821878</v>
      </c>
    </row>
    <row r="59" spans="1:10">
      <c r="A59" s="26" t="s">
        <v>67</v>
      </c>
      <c r="B59" s="14">
        <v>0.162587</v>
      </c>
      <c r="C59" s="14">
        <v>0.162587</v>
      </c>
      <c r="D59" s="14">
        <v>0.162587</v>
      </c>
      <c r="E59" s="14">
        <v>0.162587</v>
      </c>
      <c r="F59" s="14">
        <v>0.34965</v>
      </c>
      <c r="G59" s="14"/>
      <c r="H59" s="14"/>
      <c r="I59" s="14"/>
      <c r="J59" s="49">
        <f t="shared" si="2"/>
        <v>12.8774925692424</v>
      </c>
    </row>
    <row r="60" spans="1:10">
      <c r="A60" s="26" t="s">
        <v>68</v>
      </c>
      <c r="B60" s="14">
        <v>0.167871</v>
      </c>
      <c r="C60" s="14">
        <v>0.167871</v>
      </c>
      <c r="D60" s="14">
        <v>0.167871</v>
      </c>
      <c r="E60" s="14">
        <v>0.167871</v>
      </c>
      <c r="F60" s="14">
        <v>0.328515</v>
      </c>
      <c r="G60" s="14"/>
      <c r="H60" s="14"/>
      <c r="I60" s="14"/>
      <c r="J60" s="49">
        <f t="shared" si="2"/>
        <v>13.0038098854264</v>
      </c>
    </row>
    <row r="61" spans="1:10">
      <c r="A61" s="26" t="s">
        <v>69</v>
      </c>
      <c r="B61" s="53">
        <v>0.179898</v>
      </c>
      <c r="C61" s="53">
        <v>0.300256</v>
      </c>
      <c r="D61" s="53">
        <v>0.099872</v>
      </c>
      <c r="E61" s="53">
        <v>0.099872</v>
      </c>
      <c r="F61" s="53">
        <v>0.320102</v>
      </c>
      <c r="G61" s="53"/>
      <c r="H61" s="53"/>
      <c r="I61" s="53"/>
      <c r="J61" s="49">
        <f t="shared" si="2"/>
        <v>12.4272363621555</v>
      </c>
    </row>
    <row r="62" spans="1:10">
      <c r="A62" s="26" t="s">
        <v>70</v>
      </c>
      <c r="B62" s="14">
        <v>0.166667</v>
      </c>
      <c r="C62" s="14">
        <v>0.166667</v>
      </c>
      <c r="D62" s="14">
        <v>0.166667</v>
      </c>
      <c r="E62" s="14">
        <v>0.166667</v>
      </c>
      <c r="F62" s="14">
        <v>0.333333</v>
      </c>
      <c r="G62" s="14"/>
      <c r="H62" s="14"/>
      <c r="I62" s="14"/>
      <c r="J62" s="49">
        <f t="shared" si="2"/>
        <v>12.9764915001837</v>
      </c>
    </row>
    <row r="63" spans="1:10">
      <c r="A63" s="26" t="s">
        <v>71</v>
      </c>
      <c r="B63" s="14">
        <v>0.111111</v>
      </c>
      <c r="C63" s="14">
        <v>0.222222</v>
      </c>
      <c r="D63" s="14">
        <v>0.222222</v>
      </c>
      <c r="E63" s="14">
        <v>0.222222</v>
      </c>
      <c r="F63" s="14">
        <v>0.222222</v>
      </c>
      <c r="G63" s="14"/>
      <c r="H63" s="14"/>
      <c r="I63" s="14"/>
      <c r="J63" s="49">
        <f t="shared" si="2"/>
        <v>13.1459548836868</v>
      </c>
    </row>
    <row r="64" spans="1:10">
      <c r="A64" s="26" t="s">
        <v>72</v>
      </c>
      <c r="B64" s="14">
        <v>0.111111</v>
      </c>
      <c r="C64" s="14">
        <v>0.222222</v>
      </c>
      <c r="D64" s="14">
        <v>0.222222</v>
      </c>
      <c r="E64" s="14">
        <v>0.222222</v>
      </c>
      <c r="F64" s="14">
        <v>0.222222</v>
      </c>
      <c r="G64" s="14"/>
      <c r="H64" s="14"/>
      <c r="I64" s="14"/>
      <c r="J64" s="49">
        <f t="shared" si="2"/>
        <v>13.1459548836868</v>
      </c>
    </row>
    <row r="65" spans="1:10">
      <c r="A65" s="26" t="s">
        <v>73</v>
      </c>
      <c r="B65" s="14">
        <v>0.111111</v>
      </c>
      <c r="C65" s="14">
        <v>0.222222</v>
      </c>
      <c r="D65" s="14">
        <v>0.222222</v>
      </c>
      <c r="E65" s="14">
        <v>0.222222</v>
      </c>
      <c r="F65" s="14">
        <v>0.222222</v>
      </c>
      <c r="G65" s="14"/>
      <c r="H65" s="14"/>
      <c r="I65" s="14"/>
      <c r="J65" s="49">
        <f t="shared" ref="J65:J128" si="3">-8.314472*(B65*LN(B65)+C65*LN(C65)+D65*LN(D65)+E65*LN(E65)+F65*LN(F65))</f>
        <v>13.1459548836868</v>
      </c>
    </row>
    <row r="66" spans="1:10">
      <c r="A66" s="26" t="s">
        <v>74</v>
      </c>
      <c r="B66" s="14">
        <v>0.181843</v>
      </c>
      <c r="C66" s="14">
        <v>0.181843</v>
      </c>
      <c r="D66" s="14">
        <v>0.181843</v>
      </c>
      <c r="E66" s="14">
        <v>0.181843</v>
      </c>
      <c r="F66" s="14">
        <v>0.272628</v>
      </c>
      <c r="G66" s="14"/>
      <c r="H66" s="14"/>
      <c r="I66" s="14"/>
      <c r="J66" s="49">
        <f t="shared" si="3"/>
        <v>13.2549888476035</v>
      </c>
    </row>
    <row r="67" spans="1:10">
      <c r="A67" s="26" t="s">
        <v>75</v>
      </c>
      <c r="B67" s="14">
        <v>0.130435</v>
      </c>
      <c r="C67" s="14">
        <v>0.217391</v>
      </c>
      <c r="D67" s="14">
        <v>0.217391</v>
      </c>
      <c r="E67" s="14">
        <v>0.217391</v>
      </c>
      <c r="F67" s="14">
        <v>0.217391</v>
      </c>
      <c r="G67" s="14"/>
      <c r="H67" s="14"/>
      <c r="I67" s="14"/>
      <c r="J67" s="49">
        <f t="shared" si="3"/>
        <v>13.2423374786085</v>
      </c>
    </row>
    <row r="68" spans="1:10">
      <c r="A68" s="26" t="s">
        <v>76</v>
      </c>
      <c r="B68" s="14">
        <v>0.130435</v>
      </c>
      <c r="C68" s="14">
        <v>0.217391</v>
      </c>
      <c r="D68" s="14">
        <v>0.217391</v>
      </c>
      <c r="E68" s="14">
        <v>0.217391</v>
      </c>
      <c r="F68" s="14">
        <v>0.217391</v>
      </c>
      <c r="G68" s="14"/>
      <c r="H68" s="14"/>
      <c r="I68" s="14"/>
      <c r="J68" s="49">
        <f t="shared" si="3"/>
        <v>13.2423374786085</v>
      </c>
    </row>
    <row r="69" spans="1:10">
      <c r="A69" s="26" t="s">
        <v>77</v>
      </c>
      <c r="B69" s="14">
        <v>0.148936</v>
      </c>
      <c r="C69" s="14">
        <v>0.212766</v>
      </c>
      <c r="D69" s="14">
        <v>0.212766</v>
      </c>
      <c r="E69" s="14">
        <v>0.212766</v>
      </c>
      <c r="F69" s="14">
        <v>0.212766</v>
      </c>
      <c r="G69" s="14"/>
      <c r="H69" s="14"/>
      <c r="I69" s="14"/>
      <c r="J69" s="49">
        <f t="shared" si="3"/>
        <v>13.3088443622202</v>
      </c>
    </row>
    <row r="70" spans="1:10">
      <c r="A70" s="26" t="s">
        <v>78</v>
      </c>
      <c r="B70" s="14">
        <v>0.333333</v>
      </c>
      <c r="C70" s="14">
        <v>0.166667</v>
      </c>
      <c r="D70" s="14">
        <v>0.166667</v>
      </c>
      <c r="E70" s="14">
        <v>0.166667</v>
      </c>
      <c r="F70" s="14">
        <v>0.166667</v>
      </c>
      <c r="G70" s="14"/>
      <c r="H70" s="14"/>
      <c r="I70" s="14"/>
      <c r="J70" s="49">
        <f t="shared" si="3"/>
        <v>12.9764915001837</v>
      </c>
    </row>
    <row r="71" spans="1:10">
      <c r="A71" s="26" t="s">
        <v>79</v>
      </c>
      <c r="B71" s="14">
        <v>0.2</v>
      </c>
      <c r="C71" s="14">
        <v>0.2</v>
      </c>
      <c r="D71" s="14">
        <v>0.2</v>
      </c>
      <c r="E71" s="14">
        <v>0.2</v>
      </c>
      <c r="F71" s="14">
        <v>0.2</v>
      </c>
      <c r="G71" s="14"/>
      <c r="H71" s="14"/>
      <c r="I71" s="14"/>
      <c r="J71" s="49">
        <f t="shared" si="3"/>
        <v>13.3816264586718</v>
      </c>
    </row>
    <row r="72" spans="1:10">
      <c r="A72" s="26" t="s">
        <v>80</v>
      </c>
      <c r="B72" s="14">
        <v>0.2</v>
      </c>
      <c r="C72" s="14">
        <v>0.2</v>
      </c>
      <c r="D72" s="14">
        <v>0.2</v>
      </c>
      <c r="E72" s="14">
        <v>0.2</v>
      </c>
      <c r="F72" s="14">
        <v>0.2</v>
      </c>
      <c r="G72" s="14"/>
      <c r="H72" s="14"/>
      <c r="I72" s="14"/>
      <c r="J72" s="49">
        <f t="shared" si="3"/>
        <v>13.3816264586718</v>
      </c>
    </row>
    <row r="73" spans="1:10">
      <c r="A73" s="26" t="s">
        <v>81</v>
      </c>
      <c r="B73" s="14">
        <v>0.222222</v>
      </c>
      <c r="C73" s="14">
        <v>0.222222</v>
      </c>
      <c r="D73" s="14">
        <v>0.222222</v>
      </c>
      <c r="E73" s="14">
        <v>0.222222</v>
      </c>
      <c r="F73" s="14">
        <v>0.111111</v>
      </c>
      <c r="G73" s="14"/>
      <c r="H73" s="14"/>
      <c r="I73" s="14"/>
      <c r="J73" s="49">
        <f t="shared" si="3"/>
        <v>13.1459548836868</v>
      </c>
    </row>
    <row r="74" spans="1:10">
      <c r="A74" s="26" t="s">
        <v>82</v>
      </c>
      <c r="B74" s="14">
        <v>0.208333</v>
      </c>
      <c r="C74" s="14">
        <v>0.208333</v>
      </c>
      <c r="D74" s="14">
        <v>0.208333</v>
      </c>
      <c r="E74" s="14">
        <v>0.208333</v>
      </c>
      <c r="F74" s="14">
        <v>0.166667</v>
      </c>
      <c r="G74" s="14"/>
      <c r="H74" s="14"/>
      <c r="I74" s="14"/>
      <c r="J74" s="49">
        <f t="shared" si="3"/>
        <v>13.3514291538336</v>
      </c>
    </row>
    <row r="75" spans="1:10">
      <c r="A75" s="26" t="s">
        <v>83</v>
      </c>
      <c r="B75" s="14">
        <v>0.238095</v>
      </c>
      <c r="C75" s="14">
        <v>0.238095</v>
      </c>
      <c r="D75" s="14">
        <v>0.238095</v>
      </c>
      <c r="E75" s="14">
        <v>0.047619</v>
      </c>
      <c r="F75" s="14">
        <v>0.238095</v>
      </c>
      <c r="G75" s="14"/>
      <c r="H75" s="14"/>
      <c r="I75" s="14"/>
      <c r="J75" s="49">
        <f t="shared" si="3"/>
        <v>12.5691861559846</v>
      </c>
    </row>
    <row r="76" spans="1:10">
      <c r="A76" s="26" t="s">
        <v>84</v>
      </c>
      <c r="B76" s="14">
        <v>0.222222</v>
      </c>
      <c r="C76" s="14">
        <v>0.222222</v>
      </c>
      <c r="D76" s="14">
        <v>0.222222</v>
      </c>
      <c r="E76" s="14">
        <v>0.111111</v>
      </c>
      <c r="F76" s="14">
        <v>0.222222</v>
      </c>
      <c r="G76" s="14"/>
      <c r="H76" s="14"/>
      <c r="I76" s="14"/>
      <c r="J76" s="49">
        <f t="shared" si="3"/>
        <v>13.1459548836868</v>
      </c>
    </row>
    <row r="77" spans="1:10">
      <c r="A77" s="26" t="s">
        <v>85</v>
      </c>
      <c r="B77" s="14">
        <v>0.224972</v>
      </c>
      <c r="C77" s="14">
        <v>0.2</v>
      </c>
      <c r="D77" s="14">
        <v>0.150056</v>
      </c>
      <c r="E77" s="14">
        <v>0.2</v>
      </c>
      <c r="F77" s="14">
        <v>0.224972</v>
      </c>
      <c r="G77" s="14"/>
      <c r="H77" s="14"/>
      <c r="I77" s="14"/>
      <c r="J77" s="49">
        <f t="shared" si="3"/>
        <v>13.2999171236076</v>
      </c>
    </row>
    <row r="78" spans="1:10">
      <c r="A78" s="26" t="s">
        <v>86</v>
      </c>
      <c r="B78" s="14">
        <v>0.2</v>
      </c>
      <c r="C78" s="14">
        <v>0.2</v>
      </c>
      <c r="D78" s="14">
        <v>0.2</v>
      </c>
      <c r="E78" s="14">
        <v>0.2</v>
      </c>
      <c r="F78" s="14">
        <v>0.2</v>
      </c>
      <c r="G78" s="14"/>
      <c r="H78" s="14"/>
      <c r="I78" s="14"/>
      <c r="J78" s="49">
        <f t="shared" si="3"/>
        <v>13.3816264586718</v>
      </c>
    </row>
    <row r="79" spans="1:10">
      <c r="A79" s="26" t="s">
        <v>87</v>
      </c>
      <c r="B79" s="14">
        <v>0.2</v>
      </c>
      <c r="C79" s="14">
        <v>0.2</v>
      </c>
      <c r="D79" s="14">
        <v>0.2</v>
      </c>
      <c r="E79" s="14">
        <v>0.2</v>
      </c>
      <c r="F79" s="14">
        <v>0.2</v>
      </c>
      <c r="G79" s="14"/>
      <c r="H79" s="14"/>
      <c r="I79" s="14"/>
      <c r="J79" s="49">
        <f t="shared" si="3"/>
        <v>13.3816264586718</v>
      </c>
    </row>
    <row r="80" spans="1:10">
      <c r="A80" s="26" t="s">
        <v>88</v>
      </c>
      <c r="B80" s="14">
        <v>0.2</v>
      </c>
      <c r="C80" s="14">
        <v>0.2</v>
      </c>
      <c r="D80" s="14">
        <v>0.2</v>
      </c>
      <c r="E80" s="14">
        <v>0.2</v>
      </c>
      <c r="F80" s="14">
        <v>0.2</v>
      </c>
      <c r="G80" s="14"/>
      <c r="H80" s="14"/>
      <c r="I80" s="14"/>
      <c r="J80" s="49">
        <f t="shared" si="3"/>
        <v>13.3816264586718</v>
      </c>
    </row>
    <row r="81" ht="17.5" spans="1:10">
      <c r="A81" s="56" t="s">
        <v>89</v>
      </c>
      <c r="B81" s="14">
        <v>0.190476</v>
      </c>
      <c r="C81" s="14">
        <v>0.047619</v>
      </c>
      <c r="D81" s="14">
        <v>0.190476</v>
      </c>
      <c r="E81" s="54">
        <v>0.190476</v>
      </c>
      <c r="F81" s="14">
        <v>0.190476</v>
      </c>
      <c r="G81" s="14">
        <v>0.190476</v>
      </c>
      <c r="H81" s="14"/>
      <c r="I81" s="14"/>
      <c r="J81" s="49">
        <f>-8.314472*(B81*LN(B81)+C81*LN(C81)+D81*LN(D81)+E81*LN(E81)+F81*LN(F81)+G81*LN(G81))</f>
        <v>14.3361565884244</v>
      </c>
    </row>
    <row r="82" spans="1:10">
      <c r="A82" s="26" t="s">
        <v>90</v>
      </c>
      <c r="B82" s="14">
        <v>0.294118</v>
      </c>
      <c r="C82" s="14">
        <v>0.058824</v>
      </c>
      <c r="D82" s="14">
        <v>0.294118</v>
      </c>
      <c r="E82" s="14">
        <v>0.294118</v>
      </c>
      <c r="F82" s="14">
        <v>0.058824</v>
      </c>
      <c r="G82" s="14"/>
      <c r="H82" s="14"/>
      <c r="I82" s="14"/>
      <c r="J82" s="49">
        <f t="shared" si="3"/>
        <v>11.7493718712324</v>
      </c>
    </row>
    <row r="83" spans="1:10">
      <c r="A83" s="26" t="s">
        <v>91</v>
      </c>
      <c r="B83" s="14">
        <v>0.2</v>
      </c>
      <c r="C83" s="14">
        <v>0.2</v>
      </c>
      <c r="D83" s="14">
        <v>0.2</v>
      </c>
      <c r="E83" s="14">
        <v>0.2</v>
      </c>
      <c r="F83" s="14">
        <v>0.2</v>
      </c>
      <c r="G83" s="14"/>
      <c r="H83" s="14"/>
      <c r="I83" s="14"/>
      <c r="J83" s="49">
        <f t="shared" si="3"/>
        <v>13.3816264586718</v>
      </c>
    </row>
    <row r="84" spans="1:10">
      <c r="A84" s="26" t="s">
        <v>92</v>
      </c>
      <c r="B84" s="14">
        <v>0.2</v>
      </c>
      <c r="C84" s="14">
        <v>0.2</v>
      </c>
      <c r="D84" s="14">
        <v>0.2</v>
      </c>
      <c r="E84" s="14">
        <v>0.2</v>
      </c>
      <c r="F84" s="14">
        <v>0.2</v>
      </c>
      <c r="G84" s="14"/>
      <c r="H84" s="14"/>
      <c r="I84" s="14"/>
      <c r="J84" s="49">
        <f t="shared" si="3"/>
        <v>13.3816264586718</v>
      </c>
    </row>
    <row r="85" spans="1:10">
      <c r="A85" s="26" t="s">
        <v>93</v>
      </c>
      <c r="B85" s="14">
        <v>0.240964</v>
      </c>
      <c r="C85" s="14">
        <v>0.240964</v>
      </c>
      <c r="D85" s="14">
        <v>0.240964</v>
      </c>
      <c r="E85" s="14">
        <v>0.036145</v>
      </c>
      <c r="F85" s="14">
        <v>0.240964</v>
      </c>
      <c r="G85" s="14"/>
      <c r="H85" s="14"/>
      <c r="I85" s="14"/>
      <c r="J85" s="49">
        <f t="shared" si="3"/>
        <v>12.4025329166406</v>
      </c>
    </row>
    <row r="86" spans="1:10">
      <c r="A86" s="26" t="s">
        <v>94</v>
      </c>
      <c r="B86" s="14">
        <v>0.238095</v>
      </c>
      <c r="C86" s="14">
        <v>0.238095</v>
      </c>
      <c r="D86" s="14">
        <v>0.238095</v>
      </c>
      <c r="E86" s="14">
        <v>0.047619</v>
      </c>
      <c r="F86" s="14">
        <v>0.238095</v>
      </c>
      <c r="G86" s="14"/>
      <c r="H86" s="14"/>
      <c r="I86" s="14"/>
      <c r="J86" s="49">
        <f t="shared" si="3"/>
        <v>12.5691861559846</v>
      </c>
    </row>
    <row r="87" spans="1:10">
      <c r="A87" s="26" t="s">
        <v>95</v>
      </c>
      <c r="B87" s="14">
        <v>0.238095</v>
      </c>
      <c r="C87" s="14">
        <v>0.238095</v>
      </c>
      <c r="D87" s="14">
        <v>0.238095</v>
      </c>
      <c r="E87" s="14">
        <v>0.238095</v>
      </c>
      <c r="F87" s="14">
        <v>0.047619</v>
      </c>
      <c r="G87" s="14"/>
      <c r="H87" s="14"/>
      <c r="I87" s="14"/>
      <c r="J87" s="49">
        <f t="shared" si="3"/>
        <v>12.5691861559846</v>
      </c>
    </row>
    <row r="88" spans="1:10">
      <c r="A88" s="26" t="s">
        <v>96</v>
      </c>
      <c r="B88" s="14">
        <v>0.2</v>
      </c>
      <c r="C88" s="14">
        <v>0.2</v>
      </c>
      <c r="D88" s="14">
        <v>0.2</v>
      </c>
      <c r="E88" s="14">
        <v>0.2</v>
      </c>
      <c r="F88" s="14">
        <v>0.2</v>
      </c>
      <c r="G88" s="14"/>
      <c r="H88" s="14"/>
      <c r="I88" s="14"/>
      <c r="J88" s="49">
        <f t="shared" si="3"/>
        <v>13.3816264586718</v>
      </c>
    </row>
    <row r="89" spans="1:10">
      <c r="A89" s="26" t="s">
        <v>97</v>
      </c>
      <c r="B89" s="14">
        <v>0.105263</v>
      </c>
      <c r="C89" s="14">
        <v>0.052632</v>
      </c>
      <c r="D89" s="14">
        <v>0.421053</v>
      </c>
      <c r="E89" s="14">
        <v>0.210526</v>
      </c>
      <c r="F89" s="14">
        <v>0.210526</v>
      </c>
      <c r="G89" s="14"/>
      <c r="H89" s="14"/>
      <c r="I89" s="14"/>
      <c r="J89" s="49">
        <f t="shared" si="3"/>
        <v>11.7418562871173</v>
      </c>
    </row>
    <row r="90" spans="1:10">
      <c r="A90" s="26" t="s">
        <v>98</v>
      </c>
      <c r="B90" s="14">
        <v>0.1</v>
      </c>
      <c r="C90" s="14">
        <v>0.1</v>
      </c>
      <c r="D90" s="14">
        <v>0.4</v>
      </c>
      <c r="E90" s="14">
        <v>0.2</v>
      </c>
      <c r="F90" s="14">
        <v>0.2</v>
      </c>
      <c r="G90" s="14"/>
      <c r="H90" s="14"/>
      <c r="I90" s="14"/>
      <c r="J90" s="49">
        <f t="shared" si="3"/>
        <v>12.2289958937429</v>
      </c>
    </row>
    <row r="91" spans="1:10">
      <c r="A91" s="26" t="s">
        <v>99</v>
      </c>
      <c r="B91" s="14">
        <v>0.095238</v>
      </c>
      <c r="C91" s="14">
        <v>0.142857</v>
      </c>
      <c r="D91" s="14">
        <v>0.380952</v>
      </c>
      <c r="E91" s="14">
        <v>0.190476</v>
      </c>
      <c r="F91" s="14">
        <v>0.190476</v>
      </c>
      <c r="G91" s="14"/>
      <c r="H91" s="14"/>
      <c r="I91" s="14"/>
      <c r="J91" s="49">
        <f t="shared" si="3"/>
        <v>12.4823751570529</v>
      </c>
    </row>
    <row r="92" spans="1:10">
      <c r="A92" s="26" t="s">
        <v>100</v>
      </c>
      <c r="B92" s="14">
        <v>0.090909</v>
      </c>
      <c r="C92" s="14">
        <v>0.181818</v>
      </c>
      <c r="D92" s="14">
        <v>0.363636</v>
      </c>
      <c r="E92" s="14">
        <v>0.181818</v>
      </c>
      <c r="F92" s="14">
        <v>0.181818</v>
      </c>
      <c r="G92" s="14"/>
      <c r="H92" s="14"/>
      <c r="I92" s="14"/>
      <c r="J92" s="49">
        <f t="shared" si="3"/>
        <v>12.6023070399505</v>
      </c>
    </row>
    <row r="93" spans="1:10">
      <c r="A93" s="26" t="s">
        <v>101</v>
      </c>
      <c r="B93" s="14">
        <v>0.079902</v>
      </c>
      <c r="C93" s="14">
        <v>0.307314</v>
      </c>
      <c r="D93" s="14">
        <v>0.307314</v>
      </c>
      <c r="E93" s="14">
        <v>0.177628</v>
      </c>
      <c r="F93" s="14">
        <v>0.127843</v>
      </c>
      <c r="G93" s="14"/>
      <c r="H93" s="14"/>
      <c r="I93" s="14"/>
      <c r="J93" s="49">
        <f t="shared" si="3"/>
        <v>12.4469200417924</v>
      </c>
    </row>
    <row r="94" spans="1:10">
      <c r="A94" s="26" t="s">
        <v>102</v>
      </c>
      <c r="B94" s="14">
        <v>0.124906</v>
      </c>
      <c r="C94" s="14">
        <v>0.124906</v>
      </c>
      <c r="D94" s="14">
        <v>0.124906</v>
      </c>
      <c r="E94" s="14">
        <v>0.375094</v>
      </c>
      <c r="F94" s="14">
        <v>0.250188</v>
      </c>
      <c r="G94" s="14"/>
      <c r="H94" s="14"/>
      <c r="I94" s="14"/>
      <c r="J94" s="49">
        <f t="shared" si="3"/>
        <v>12.4213336784923</v>
      </c>
    </row>
    <row r="95" ht="17.5" spans="1:10">
      <c r="A95" s="57" t="s">
        <v>103</v>
      </c>
      <c r="B95" s="14">
        <v>0.119962</v>
      </c>
      <c r="C95" s="14">
        <v>0.200096</v>
      </c>
      <c r="D95" s="14">
        <v>0.200096</v>
      </c>
      <c r="E95" s="14">
        <v>0.479846</v>
      </c>
      <c r="F95" s="14"/>
      <c r="G95" s="14"/>
      <c r="H95" s="14"/>
      <c r="I95" s="14"/>
      <c r="J95" s="49">
        <f>-8.314472*(B95*LN(B95)+C95*LN(C95)+D95*LN(D95)+E95*LN(E95))</f>
        <v>10.3983058958631</v>
      </c>
    </row>
    <row r="96" spans="1:10">
      <c r="A96" s="26" t="s">
        <v>104</v>
      </c>
      <c r="B96" s="14">
        <v>0.25</v>
      </c>
      <c r="C96" s="14">
        <v>0.125</v>
      </c>
      <c r="D96" s="14">
        <v>0.25</v>
      </c>
      <c r="E96" s="14">
        <v>0.25</v>
      </c>
      <c r="F96" s="14">
        <v>0.125</v>
      </c>
      <c r="G96" s="14"/>
      <c r="H96" s="14"/>
      <c r="I96" s="14"/>
      <c r="J96" s="49">
        <f t="shared" si="3"/>
        <v>12.9670938554504</v>
      </c>
    </row>
    <row r="97" spans="1:10">
      <c r="A97" s="26" t="s">
        <v>105</v>
      </c>
      <c r="B97" s="14">
        <v>0.2</v>
      </c>
      <c r="C97" s="14">
        <v>0.2</v>
      </c>
      <c r="D97" s="14">
        <v>0.2</v>
      </c>
      <c r="E97" s="14">
        <v>0.2</v>
      </c>
      <c r="F97" s="14">
        <v>0.2</v>
      </c>
      <c r="G97" s="14"/>
      <c r="H97" s="14"/>
      <c r="I97" s="14"/>
      <c r="J97" s="49">
        <f t="shared" si="3"/>
        <v>13.3816264586718</v>
      </c>
    </row>
    <row r="98" spans="1:10">
      <c r="A98" s="26" t="s">
        <v>106</v>
      </c>
      <c r="B98" s="14">
        <v>0.2</v>
      </c>
      <c r="C98" s="14">
        <v>0.2</v>
      </c>
      <c r="D98" s="14">
        <v>0.2</v>
      </c>
      <c r="E98" s="14">
        <v>0.2</v>
      </c>
      <c r="F98" s="14">
        <v>0.2</v>
      </c>
      <c r="G98" s="14"/>
      <c r="H98" s="14"/>
      <c r="I98" s="14"/>
      <c r="J98" s="49">
        <f t="shared" si="3"/>
        <v>13.3816264586718</v>
      </c>
    </row>
    <row r="99" spans="1:10">
      <c r="A99" s="26" t="s">
        <v>107</v>
      </c>
      <c r="B99" s="14">
        <v>0.142796</v>
      </c>
      <c r="C99" s="14">
        <v>0.142796</v>
      </c>
      <c r="D99" s="14">
        <v>0.142796</v>
      </c>
      <c r="E99" s="14">
        <v>0.428816</v>
      </c>
      <c r="F99" s="14">
        <v>0.142796</v>
      </c>
      <c r="G99" s="14"/>
      <c r="H99" s="14"/>
      <c r="I99" s="14"/>
      <c r="J99" s="49">
        <f t="shared" si="3"/>
        <v>12.2622456621524</v>
      </c>
    </row>
    <row r="100" spans="1:10">
      <c r="A100" s="26" t="s">
        <v>108</v>
      </c>
      <c r="B100" s="14">
        <v>0.166667</v>
      </c>
      <c r="C100" s="14">
        <v>0.166667</v>
      </c>
      <c r="D100" s="14">
        <v>0.166667</v>
      </c>
      <c r="E100" s="14">
        <v>0.333333</v>
      </c>
      <c r="F100" s="14">
        <v>0.166667</v>
      </c>
      <c r="G100" s="14"/>
      <c r="H100" s="14"/>
      <c r="I100" s="14"/>
      <c r="J100" s="49">
        <f t="shared" si="3"/>
        <v>12.9764915001837</v>
      </c>
    </row>
    <row r="101" spans="1:10">
      <c r="A101" s="26" t="s">
        <v>109</v>
      </c>
      <c r="B101" s="14">
        <v>0.181843</v>
      </c>
      <c r="C101" s="14">
        <v>0.181843</v>
      </c>
      <c r="D101" s="14">
        <v>0.181843</v>
      </c>
      <c r="E101" s="14">
        <v>0.272628</v>
      </c>
      <c r="F101" s="14">
        <v>0.181843</v>
      </c>
      <c r="G101" s="14"/>
      <c r="H101" s="14"/>
      <c r="I101" s="14"/>
      <c r="J101" s="49">
        <f t="shared" si="3"/>
        <v>13.2549888476035</v>
      </c>
    </row>
    <row r="102" spans="1:10">
      <c r="A102" s="26" t="s">
        <v>110</v>
      </c>
      <c r="B102" s="14">
        <v>0.235294</v>
      </c>
      <c r="C102" s="14">
        <v>0.235294</v>
      </c>
      <c r="D102" s="14">
        <v>0.235294</v>
      </c>
      <c r="E102" s="14">
        <v>0.058824</v>
      </c>
      <c r="F102" s="14">
        <v>0.235294</v>
      </c>
      <c r="G102" s="14"/>
      <c r="H102" s="14"/>
      <c r="I102" s="14"/>
      <c r="J102" s="49">
        <f t="shared" si="3"/>
        <v>12.7083907733897</v>
      </c>
    </row>
    <row r="103" spans="1:10">
      <c r="A103" s="26" t="s">
        <v>111</v>
      </c>
      <c r="B103" s="14">
        <v>0.222222</v>
      </c>
      <c r="C103" s="14">
        <v>0.222222</v>
      </c>
      <c r="D103" s="14">
        <v>0.222222</v>
      </c>
      <c r="E103" s="14">
        <v>0.111111</v>
      </c>
      <c r="F103" s="14">
        <v>0.222222</v>
      </c>
      <c r="G103" s="14"/>
      <c r="H103" s="14"/>
      <c r="I103" s="14"/>
      <c r="J103" s="49">
        <f t="shared" si="3"/>
        <v>13.1459548836868</v>
      </c>
    </row>
    <row r="104" spans="1:10">
      <c r="A104" s="26" t="s">
        <v>112</v>
      </c>
      <c r="B104" s="14">
        <v>0.210526</v>
      </c>
      <c r="C104" s="14">
        <v>0.210526</v>
      </c>
      <c r="D104" s="14">
        <v>0.210526</v>
      </c>
      <c r="E104" s="14">
        <v>0.157895</v>
      </c>
      <c r="F104" s="14">
        <v>0.210526</v>
      </c>
      <c r="G104" s="14"/>
      <c r="H104" s="14"/>
      <c r="I104" s="14"/>
      <c r="J104" s="49">
        <f t="shared" si="3"/>
        <v>13.3328180826707</v>
      </c>
    </row>
    <row r="105" spans="1:10">
      <c r="A105" s="26" t="s">
        <v>113</v>
      </c>
      <c r="B105" s="14">
        <v>0.2</v>
      </c>
      <c r="C105" s="14">
        <v>0.2</v>
      </c>
      <c r="D105" s="14">
        <v>0.2</v>
      </c>
      <c r="E105" s="14">
        <v>0.2</v>
      </c>
      <c r="F105" s="14">
        <v>0.2</v>
      </c>
      <c r="G105" s="14"/>
      <c r="H105" s="14"/>
      <c r="I105" s="14"/>
      <c r="J105" s="49">
        <f t="shared" si="3"/>
        <v>13.3816264586718</v>
      </c>
    </row>
    <row r="106" spans="1:10">
      <c r="A106" s="26" t="s">
        <v>114</v>
      </c>
      <c r="B106" s="14">
        <v>0.2</v>
      </c>
      <c r="C106" s="14">
        <v>0.2</v>
      </c>
      <c r="D106" s="14">
        <v>0.2</v>
      </c>
      <c r="E106" s="14">
        <v>0.2</v>
      </c>
      <c r="F106" s="14">
        <v>0.2</v>
      </c>
      <c r="G106" s="14"/>
      <c r="H106" s="14"/>
      <c r="I106" s="14"/>
      <c r="J106" s="49">
        <f t="shared" si="3"/>
        <v>13.3816264586718</v>
      </c>
    </row>
    <row r="107" spans="1:10">
      <c r="A107" s="26" t="s">
        <v>115</v>
      </c>
      <c r="B107" s="14">
        <v>0.235294</v>
      </c>
      <c r="C107" s="14">
        <v>0.235294</v>
      </c>
      <c r="D107" s="14">
        <v>0.235294</v>
      </c>
      <c r="E107" s="14">
        <v>0.058824</v>
      </c>
      <c r="F107" s="14">
        <v>0.235294</v>
      </c>
      <c r="G107" s="14"/>
      <c r="H107" s="14"/>
      <c r="I107" s="14"/>
      <c r="J107" s="49">
        <f t="shared" si="3"/>
        <v>12.7083907733897</v>
      </c>
    </row>
    <row r="108" spans="1:10">
      <c r="A108" s="26" t="s">
        <v>116</v>
      </c>
      <c r="B108" s="14">
        <v>0.222222</v>
      </c>
      <c r="C108" s="14">
        <v>0.222222</v>
      </c>
      <c r="D108" s="14">
        <v>0.222222</v>
      </c>
      <c r="E108" s="14">
        <v>0.111111</v>
      </c>
      <c r="F108" s="14">
        <v>0.222222</v>
      </c>
      <c r="G108" s="14"/>
      <c r="H108" s="14"/>
      <c r="I108" s="14"/>
      <c r="J108" s="49">
        <f t="shared" si="3"/>
        <v>13.1459548836868</v>
      </c>
    </row>
    <row r="109" spans="1:10">
      <c r="A109" s="26" t="s">
        <v>117</v>
      </c>
      <c r="B109" s="14">
        <v>0.210526</v>
      </c>
      <c r="C109" s="14">
        <v>0.210526</v>
      </c>
      <c r="D109" s="14">
        <v>0.210526</v>
      </c>
      <c r="E109" s="14">
        <v>0.157895</v>
      </c>
      <c r="F109" s="14">
        <v>0.210526</v>
      </c>
      <c r="G109" s="14"/>
      <c r="H109" s="14"/>
      <c r="I109" s="14"/>
      <c r="J109" s="49">
        <f t="shared" si="3"/>
        <v>13.3328180826707</v>
      </c>
    </row>
    <row r="110" spans="1:10">
      <c r="A110" s="26" t="s">
        <v>118</v>
      </c>
      <c r="B110" s="14">
        <v>0.019608</v>
      </c>
      <c r="C110" s="14">
        <v>0.196078</v>
      </c>
      <c r="D110" s="14">
        <v>0.196078</v>
      </c>
      <c r="E110" s="14">
        <v>0.196078</v>
      </c>
      <c r="F110" s="14">
        <v>0.196078</v>
      </c>
      <c r="G110" s="14">
        <v>0.196078</v>
      </c>
      <c r="H110" s="14"/>
      <c r="I110" s="14"/>
      <c r="J110" s="49">
        <f>-8.314472*(B110*LN(B110)+C110*LN(C110)+D110*LN(D110)+E110*LN(E110)+F110*LN(F110)+G110*LN(G110))</f>
        <v>13.9216552174089</v>
      </c>
    </row>
    <row r="111" spans="1:10">
      <c r="A111" s="26" t="s">
        <v>119</v>
      </c>
      <c r="B111" s="14">
        <v>0.038462</v>
      </c>
      <c r="C111" s="14">
        <v>0.192308</v>
      </c>
      <c r="D111" s="14">
        <v>0.192308</v>
      </c>
      <c r="E111" s="14">
        <v>0.192308</v>
      </c>
      <c r="F111" s="14">
        <v>0.192308</v>
      </c>
      <c r="G111" s="14">
        <v>0.192308</v>
      </c>
      <c r="H111" s="14"/>
      <c r="I111" s="14"/>
      <c r="J111" s="49">
        <f t="shared" ref="J111:J150" si="4">-8.314472*(B111*LN(B111)+C111*LN(C111)+D111*LN(D111)+E111*LN(E111)+F111*LN(F111)+G111*LN(G111))</f>
        <v>14.2224208833329</v>
      </c>
    </row>
    <row r="112" spans="1:10">
      <c r="A112" s="26" t="s">
        <v>120</v>
      </c>
      <c r="B112" s="14">
        <v>0.070632</v>
      </c>
      <c r="C112" s="14">
        <v>0.185874</v>
      </c>
      <c r="D112" s="14">
        <v>0.185874</v>
      </c>
      <c r="E112" s="14">
        <v>0.185874</v>
      </c>
      <c r="F112" s="14">
        <v>0.185874</v>
      </c>
      <c r="G112" s="14">
        <v>0.185874</v>
      </c>
      <c r="H112" s="14"/>
      <c r="I112" s="14"/>
      <c r="J112" s="49">
        <f t="shared" si="4"/>
        <v>14.5589076533278</v>
      </c>
    </row>
    <row r="113" spans="1:10">
      <c r="A113" s="26" t="s">
        <v>121</v>
      </c>
      <c r="B113" s="14">
        <v>0.056604</v>
      </c>
      <c r="C113" s="14">
        <v>0.188679</v>
      </c>
      <c r="D113" s="14">
        <v>0.188679</v>
      </c>
      <c r="E113" s="14">
        <v>0.188679</v>
      </c>
      <c r="F113" s="14">
        <v>0.188679</v>
      </c>
      <c r="G113" s="14">
        <v>0.188679</v>
      </c>
      <c r="H113" s="14"/>
      <c r="I113" s="14"/>
      <c r="J113" s="49">
        <f t="shared" si="4"/>
        <v>14.4327246901324</v>
      </c>
    </row>
    <row r="114" spans="1:10">
      <c r="A114" s="26" t="s">
        <v>122</v>
      </c>
      <c r="B114" s="14">
        <v>0.07919</v>
      </c>
      <c r="C114" s="14">
        <v>0.184162</v>
      </c>
      <c r="D114" s="14">
        <v>0.184162</v>
      </c>
      <c r="E114" s="14">
        <v>0.184162</v>
      </c>
      <c r="F114" s="14">
        <v>0.184162</v>
      </c>
      <c r="G114" s="14">
        <v>0.184162</v>
      </c>
      <c r="H114" s="14"/>
      <c r="I114" s="14"/>
      <c r="J114" s="49">
        <f t="shared" si="4"/>
        <v>14.6232698922857</v>
      </c>
    </row>
    <row r="115" spans="1:10">
      <c r="A115" s="26" t="s">
        <v>123</v>
      </c>
      <c r="B115" s="14">
        <v>0.089253</v>
      </c>
      <c r="C115" s="14">
        <v>0.182149</v>
      </c>
      <c r="D115" s="14">
        <v>0.182149</v>
      </c>
      <c r="E115" s="14">
        <v>0.182149</v>
      </c>
      <c r="F115" s="14">
        <v>0.182149</v>
      </c>
      <c r="G115" s="14">
        <v>0.182149</v>
      </c>
      <c r="H115" s="14"/>
      <c r="I115" s="14"/>
      <c r="J115" s="49">
        <f t="shared" si="4"/>
        <v>14.6883085474083</v>
      </c>
    </row>
    <row r="116" spans="1:10">
      <c r="A116" s="26" t="s">
        <v>124</v>
      </c>
      <c r="B116" s="53">
        <v>0.100719</v>
      </c>
      <c r="C116" s="53">
        <v>0.179856</v>
      </c>
      <c r="D116" s="53">
        <v>0.179856</v>
      </c>
      <c r="E116" s="53">
        <v>0.179856</v>
      </c>
      <c r="F116" s="53">
        <v>0.179856</v>
      </c>
      <c r="G116" s="53">
        <v>0.179856</v>
      </c>
      <c r="H116" s="53"/>
      <c r="I116" s="53"/>
      <c r="J116" s="49">
        <f t="shared" si="4"/>
        <v>14.7498411650173</v>
      </c>
    </row>
    <row r="117" spans="1:10">
      <c r="A117" s="26" t="s">
        <v>125</v>
      </c>
      <c r="B117" s="14">
        <v>0.090909</v>
      </c>
      <c r="C117" s="14">
        <v>0.181818</v>
      </c>
      <c r="D117" s="14">
        <v>0.181818</v>
      </c>
      <c r="E117" s="14">
        <v>0.181818</v>
      </c>
      <c r="F117" s="14">
        <v>0.181818</v>
      </c>
      <c r="G117" s="14">
        <v>0.181818</v>
      </c>
      <c r="H117" s="14"/>
      <c r="I117" s="14"/>
      <c r="J117" s="49">
        <f t="shared" si="4"/>
        <v>14.697996880493</v>
      </c>
    </row>
    <row r="118" spans="1:10">
      <c r="A118" s="26" t="s">
        <v>126</v>
      </c>
      <c r="B118" s="14">
        <v>0.090909</v>
      </c>
      <c r="C118" s="14">
        <v>0.181818</v>
      </c>
      <c r="D118" s="14">
        <v>0.181818</v>
      </c>
      <c r="E118" s="14">
        <v>0.181818</v>
      </c>
      <c r="F118" s="14">
        <v>0.181818</v>
      </c>
      <c r="G118" s="14">
        <v>0.181818</v>
      </c>
      <c r="H118" s="14"/>
      <c r="I118" s="14"/>
      <c r="J118" s="49">
        <f t="shared" si="4"/>
        <v>14.697996880493</v>
      </c>
    </row>
    <row r="119" spans="1:10">
      <c r="A119" s="26" t="s">
        <v>127</v>
      </c>
      <c r="B119" s="14">
        <v>0.090909</v>
      </c>
      <c r="C119" s="14">
        <v>0.181818</v>
      </c>
      <c r="D119" s="14">
        <v>0.181818</v>
      </c>
      <c r="E119" s="14">
        <v>0.181818</v>
      </c>
      <c r="F119" s="14">
        <v>0.181818</v>
      </c>
      <c r="G119" s="14">
        <v>0.181818</v>
      </c>
      <c r="H119" s="14"/>
      <c r="I119" s="14"/>
      <c r="J119" s="49">
        <f t="shared" si="4"/>
        <v>14.697996880493</v>
      </c>
    </row>
    <row r="120" spans="1:10">
      <c r="A120" s="26" t="s">
        <v>128</v>
      </c>
      <c r="B120" s="14">
        <v>0.130435</v>
      </c>
      <c r="C120" s="14">
        <v>0.173913</v>
      </c>
      <c r="D120" s="14">
        <v>0.173913</v>
      </c>
      <c r="E120" s="14">
        <v>0.173913</v>
      </c>
      <c r="F120" s="14">
        <v>0.173913</v>
      </c>
      <c r="G120" s="14">
        <v>0.173913</v>
      </c>
      <c r="H120" s="14"/>
      <c r="I120" s="14"/>
      <c r="J120" s="49">
        <f t="shared" si="4"/>
        <v>14.8556638921065</v>
      </c>
    </row>
    <row r="121" spans="1:10">
      <c r="A121" s="26" t="s">
        <v>129</v>
      </c>
      <c r="B121" s="14">
        <v>0.29985</v>
      </c>
      <c r="C121" s="14">
        <v>0.166717</v>
      </c>
      <c r="D121" s="14">
        <v>0.166717</v>
      </c>
      <c r="E121" s="14">
        <v>0.166717</v>
      </c>
      <c r="F121" s="14">
        <v>0.166717</v>
      </c>
      <c r="G121" s="14">
        <v>0.033283</v>
      </c>
      <c r="H121" s="14"/>
      <c r="I121" s="14"/>
      <c r="J121" s="49">
        <f t="shared" si="4"/>
        <v>13.8775126535787</v>
      </c>
    </row>
    <row r="122" spans="1:10">
      <c r="A122" s="26" t="s">
        <v>130</v>
      </c>
      <c r="B122" s="14">
        <v>0.285714</v>
      </c>
      <c r="C122" s="14">
        <v>0.142857</v>
      </c>
      <c r="D122" s="14">
        <v>0.142857</v>
      </c>
      <c r="E122" s="14">
        <v>0.142857</v>
      </c>
      <c r="F122" s="14">
        <v>0.142857</v>
      </c>
      <c r="G122" s="14">
        <v>0.142857</v>
      </c>
      <c r="H122" s="14"/>
      <c r="I122" s="14"/>
      <c r="J122" s="49">
        <f t="shared" si="4"/>
        <v>14.5325941379481</v>
      </c>
    </row>
    <row r="123" spans="1:10">
      <c r="A123" s="26" t="s">
        <v>131</v>
      </c>
      <c r="B123" s="14">
        <v>0.20004</v>
      </c>
      <c r="C123" s="14">
        <v>0.166633</v>
      </c>
      <c r="D123" s="14">
        <v>0.166633</v>
      </c>
      <c r="E123" s="14">
        <v>0.166633</v>
      </c>
      <c r="F123" s="14">
        <v>0.166633</v>
      </c>
      <c r="G123" s="14">
        <v>0.133427</v>
      </c>
      <c r="H123" s="14"/>
      <c r="I123" s="14"/>
      <c r="J123" s="49">
        <f t="shared" si="4"/>
        <v>14.8418346922752</v>
      </c>
    </row>
    <row r="124" spans="1:10">
      <c r="A124" s="26" t="s">
        <v>132</v>
      </c>
      <c r="B124" s="14">
        <v>0.180043</v>
      </c>
      <c r="C124" s="14">
        <v>0.299969</v>
      </c>
      <c r="D124" s="14">
        <v>0.100093</v>
      </c>
      <c r="E124" s="14">
        <v>0.100093</v>
      </c>
      <c r="F124" s="14">
        <v>0.009916</v>
      </c>
      <c r="G124" s="14">
        <v>0.309885</v>
      </c>
      <c r="H124" s="14"/>
      <c r="I124" s="14"/>
      <c r="J124" s="49">
        <f t="shared" si="4"/>
        <v>12.7995867789637</v>
      </c>
    </row>
    <row r="125" spans="1:10">
      <c r="A125" s="26" t="s">
        <v>133</v>
      </c>
      <c r="B125" s="14">
        <v>0.180018</v>
      </c>
      <c r="C125" s="14">
        <v>0.30003</v>
      </c>
      <c r="D125" s="14">
        <v>0.09991</v>
      </c>
      <c r="E125" s="14">
        <v>0.09991</v>
      </c>
      <c r="F125" s="14">
        <v>0.020102</v>
      </c>
      <c r="G125" s="14">
        <v>0.30003</v>
      </c>
      <c r="H125" s="14"/>
      <c r="I125" s="14"/>
      <c r="J125" s="49">
        <f t="shared" si="4"/>
        <v>13.0528247361447</v>
      </c>
    </row>
    <row r="126" spans="1:10">
      <c r="A126" s="58" t="s">
        <v>134</v>
      </c>
      <c r="B126" s="53">
        <v>0.180018</v>
      </c>
      <c r="C126" s="53">
        <v>0.30003</v>
      </c>
      <c r="D126" s="53">
        <v>0.09991</v>
      </c>
      <c r="E126" s="53">
        <v>0.09991</v>
      </c>
      <c r="F126" s="53">
        <v>0.030003</v>
      </c>
      <c r="G126" s="53">
        <v>0.290129</v>
      </c>
      <c r="H126" s="53"/>
      <c r="I126" s="53"/>
      <c r="J126" s="49">
        <f t="shared" si="4"/>
        <v>13.2563903737188</v>
      </c>
    </row>
    <row r="127" spans="1:10">
      <c r="A127" s="26" t="s">
        <v>135</v>
      </c>
      <c r="B127" s="14">
        <v>0.166667</v>
      </c>
      <c r="C127" s="14">
        <v>0.166667</v>
      </c>
      <c r="D127" s="14">
        <v>0.166667</v>
      </c>
      <c r="E127" s="14">
        <v>0.166667</v>
      </c>
      <c r="F127" s="14">
        <v>0.166667</v>
      </c>
      <c r="G127" s="14">
        <v>0.166667</v>
      </c>
      <c r="H127" s="14"/>
      <c r="I127" s="14"/>
      <c r="J127" s="49">
        <f t="shared" si="4"/>
        <v>14.8975471037388</v>
      </c>
    </row>
    <row r="128" spans="1:10">
      <c r="A128" s="26" t="s">
        <v>136</v>
      </c>
      <c r="B128" s="14">
        <v>0.196078</v>
      </c>
      <c r="C128" s="14">
        <v>0.196078</v>
      </c>
      <c r="D128" s="14">
        <v>0.196078</v>
      </c>
      <c r="E128" s="14">
        <v>0.196078</v>
      </c>
      <c r="F128" s="14">
        <v>0.019608</v>
      </c>
      <c r="G128" s="14">
        <v>0.196078</v>
      </c>
      <c r="H128" s="14"/>
      <c r="I128" s="14"/>
      <c r="J128" s="49">
        <f t="shared" si="4"/>
        <v>13.9216552174089</v>
      </c>
    </row>
    <row r="129" spans="1:10">
      <c r="A129" s="26" t="s">
        <v>137</v>
      </c>
      <c r="B129" s="14">
        <v>0.196078</v>
      </c>
      <c r="C129" s="14">
        <v>0.196078</v>
      </c>
      <c r="D129" s="14">
        <v>0.196078</v>
      </c>
      <c r="E129" s="14">
        <v>0.196078</v>
      </c>
      <c r="F129" s="14">
        <v>0.019608</v>
      </c>
      <c r="G129" s="14">
        <v>0.196078</v>
      </c>
      <c r="H129" s="14"/>
      <c r="I129" s="14"/>
      <c r="J129" s="49">
        <f t="shared" si="4"/>
        <v>13.9216552174089</v>
      </c>
    </row>
    <row r="130" spans="1:10">
      <c r="A130" s="26" t="s">
        <v>138</v>
      </c>
      <c r="B130" s="14">
        <v>0.192308</v>
      </c>
      <c r="C130" s="14">
        <v>0.192308</v>
      </c>
      <c r="D130" s="14">
        <v>0.192308</v>
      </c>
      <c r="E130" s="14">
        <v>0.192308</v>
      </c>
      <c r="F130" s="14">
        <v>0.192308</v>
      </c>
      <c r="G130" s="14">
        <v>0.038462</v>
      </c>
      <c r="H130" s="14"/>
      <c r="I130" s="14"/>
      <c r="J130" s="49">
        <f t="shared" si="4"/>
        <v>14.2224208833329</v>
      </c>
    </row>
    <row r="131" spans="1:10">
      <c r="A131" s="26" t="s">
        <v>139</v>
      </c>
      <c r="B131" s="14">
        <v>0.185185</v>
      </c>
      <c r="C131" s="14">
        <v>0.185185</v>
      </c>
      <c r="D131" s="14">
        <v>0.185185</v>
      </c>
      <c r="E131" s="14">
        <v>0.185185</v>
      </c>
      <c r="F131" s="14">
        <v>0.185185</v>
      </c>
      <c r="G131" s="14">
        <v>0.074074</v>
      </c>
      <c r="H131" s="14"/>
      <c r="I131" s="14"/>
      <c r="J131" s="49">
        <f t="shared" si="4"/>
        <v>14.5858419892069</v>
      </c>
    </row>
    <row r="132" spans="1:10">
      <c r="A132" s="26" t="s">
        <v>140</v>
      </c>
      <c r="B132" s="14">
        <v>0.178571</v>
      </c>
      <c r="C132" s="14">
        <v>0.178571</v>
      </c>
      <c r="D132" s="14">
        <v>0.178571</v>
      </c>
      <c r="E132" s="14">
        <v>0.178571</v>
      </c>
      <c r="F132" s="14">
        <v>0.178571</v>
      </c>
      <c r="G132" s="14">
        <v>0.107143</v>
      </c>
      <c r="H132" s="14"/>
      <c r="I132" s="14"/>
      <c r="J132" s="49">
        <f t="shared" si="4"/>
        <v>14.7789452286589</v>
      </c>
    </row>
    <row r="133" ht="17.5" spans="1:10">
      <c r="A133" s="57" t="s">
        <v>141</v>
      </c>
      <c r="B133" s="14">
        <v>0.249938</v>
      </c>
      <c r="C133" s="14">
        <v>0.166708</v>
      </c>
      <c r="D133" s="14">
        <v>0.166708</v>
      </c>
      <c r="E133" s="14">
        <v>0.166708</v>
      </c>
      <c r="F133" s="14">
        <v>0.166708</v>
      </c>
      <c r="G133" s="14">
        <v>0.083229</v>
      </c>
      <c r="H133" s="14"/>
      <c r="I133" s="14"/>
      <c r="J133" s="49">
        <f t="shared" si="4"/>
        <v>14.5345899674425</v>
      </c>
    </row>
    <row r="134" spans="1:10">
      <c r="A134" s="26" t="s">
        <v>142</v>
      </c>
      <c r="B134" s="14">
        <v>0.181818</v>
      </c>
      <c r="C134" s="14">
        <v>0.181818</v>
      </c>
      <c r="D134" s="14">
        <v>0.181818</v>
      </c>
      <c r="E134" s="14">
        <v>0.181818</v>
      </c>
      <c r="F134" s="14">
        <v>0.181818</v>
      </c>
      <c r="G134" s="14">
        <v>0.090909</v>
      </c>
      <c r="H134" s="14"/>
      <c r="I134" s="14"/>
      <c r="J134" s="49">
        <f t="shared" si="4"/>
        <v>14.697996880493</v>
      </c>
    </row>
    <row r="135" spans="1:10">
      <c r="A135" s="26" t="s">
        <v>143</v>
      </c>
      <c r="B135" s="14">
        <v>0.649773</v>
      </c>
      <c r="C135" s="14">
        <v>0.050032</v>
      </c>
      <c r="D135" s="14">
        <v>0.050032</v>
      </c>
      <c r="E135" s="14">
        <v>0.050032</v>
      </c>
      <c r="F135" s="14">
        <v>0.150097</v>
      </c>
      <c r="G135" s="14">
        <v>0.050032</v>
      </c>
      <c r="H135" s="14"/>
      <c r="I135" s="14"/>
      <c r="J135" s="49">
        <f t="shared" si="4"/>
        <v>9.67966608651005</v>
      </c>
    </row>
    <row r="136" spans="1:10">
      <c r="A136" s="26" t="s">
        <v>144</v>
      </c>
      <c r="B136" s="14">
        <v>0.204082</v>
      </c>
      <c r="C136" s="14">
        <v>0.204082</v>
      </c>
      <c r="D136" s="14">
        <v>0.204082</v>
      </c>
      <c r="E136" s="14">
        <v>0.102041</v>
      </c>
      <c r="F136" s="14">
        <v>0.204082</v>
      </c>
      <c r="G136" s="14">
        <v>0.081633</v>
      </c>
      <c r="H136" s="14"/>
      <c r="I136" s="14"/>
      <c r="J136" s="49">
        <f t="shared" si="4"/>
        <v>14.4236581482429</v>
      </c>
    </row>
    <row r="137" spans="1:10">
      <c r="A137" s="26" t="s">
        <v>145</v>
      </c>
      <c r="B137" s="14">
        <v>0.2</v>
      </c>
      <c r="C137" s="14">
        <v>0.2</v>
      </c>
      <c r="D137" s="14">
        <v>0.2</v>
      </c>
      <c r="E137" s="14">
        <v>0.1</v>
      </c>
      <c r="F137" s="14">
        <v>0.2</v>
      </c>
      <c r="G137" s="14">
        <v>0.1</v>
      </c>
      <c r="H137" s="14"/>
      <c r="I137" s="14"/>
      <c r="J137" s="49">
        <f t="shared" si="4"/>
        <v>14.5342570236007</v>
      </c>
    </row>
    <row r="138" spans="1:10">
      <c r="A138" s="26" t="s">
        <v>146</v>
      </c>
      <c r="B138" s="14">
        <v>0.196078</v>
      </c>
      <c r="C138" s="14">
        <v>0.196078</v>
      </c>
      <c r="D138" s="14">
        <v>0.196078</v>
      </c>
      <c r="E138" s="14">
        <v>0.098039</v>
      </c>
      <c r="F138" s="14">
        <v>0.196078</v>
      </c>
      <c r="G138" s="14">
        <v>0.117647</v>
      </c>
      <c r="H138" s="14"/>
      <c r="I138" s="14"/>
      <c r="J138" s="49">
        <f t="shared" si="4"/>
        <v>14.6109537981879</v>
      </c>
    </row>
    <row r="139" spans="1:10">
      <c r="A139" s="26" t="s">
        <v>147</v>
      </c>
      <c r="B139" s="14">
        <v>0.190476</v>
      </c>
      <c r="C139" s="14">
        <v>0.190476</v>
      </c>
      <c r="D139" s="14">
        <v>0.190476</v>
      </c>
      <c r="E139" s="14">
        <v>0.095238</v>
      </c>
      <c r="F139" s="14">
        <v>0.190476</v>
      </c>
      <c r="G139" s="14">
        <v>0.142857</v>
      </c>
      <c r="H139" s="14"/>
      <c r="I139" s="14"/>
      <c r="J139" s="49">
        <f t="shared" si="4"/>
        <v>14.6778597519069</v>
      </c>
    </row>
    <row r="140" spans="1:10">
      <c r="A140" s="26" t="s">
        <v>148</v>
      </c>
      <c r="B140" s="14">
        <v>0.649773</v>
      </c>
      <c r="C140" s="14">
        <v>0.050032</v>
      </c>
      <c r="D140" s="14">
        <v>0.050032</v>
      </c>
      <c r="E140" s="14">
        <v>0.050032</v>
      </c>
      <c r="F140" s="14">
        <v>0.150097</v>
      </c>
      <c r="G140" s="14">
        <v>0.050032</v>
      </c>
      <c r="H140" s="14"/>
      <c r="I140" s="14"/>
      <c r="J140" s="49">
        <f t="shared" si="4"/>
        <v>9.67966608651005</v>
      </c>
    </row>
    <row r="141" spans="1:10">
      <c r="A141" s="26" t="s">
        <v>149</v>
      </c>
      <c r="B141" s="14">
        <v>0.649773</v>
      </c>
      <c r="C141" s="14">
        <v>0.050032</v>
      </c>
      <c r="D141" s="14">
        <v>0.050032</v>
      </c>
      <c r="E141" s="14">
        <v>0.050032</v>
      </c>
      <c r="F141" s="14">
        <v>0.150097</v>
      </c>
      <c r="G141" s="14">
        <v>0.050032</v>
      </c>
      <c r="H141" s="14"/>
      <c r="I141" s="14"/>
      <c r="J141" s="49">
        <f t="shared" si="4"/>
        <v>9.67966608651005</v>
      </c>
    </row>
    <row r="142" spans="1:10">
      <c r="A142" s="26" t="s">
        <v>150</v>
      </c>
      <c r="B142" s="14">
        <v>0.166667</v>
      </c>
      <c r="C142" s="14">
        <v>0.166667</v>
      </c>
      <c r="D142" s="14">
        <v>0.166667</v>
      </c>
      <c r="E142" s="14">
        <v>0.166667</v>
      </c>
      <c r="F142" s="14">
        <v>0.166667</v>
      </c>
      <c r="G142" s="14">
        <v>0.166667</v>
      </c>
      <c r="H142" s="14"/>
      <c r="I142" s="14"/>
      <c r="J142" s="49">
        <f t="shared" si="4"/>
        <v>14.8975471037388</v>
      </c>
    </row>
    <row r="143" spans="1:10">
      <c r="A143" s="26" t="s">
        <v>151</v>
      </c>
      <c r="B143" s="14">
        <v>0.181818</v>
      </c>
      <c r="C143" s="14">
        <v>0.181818</v>
      </c>
      <c r="D143" s="14">
        <v>0.181818</v>
      </c>
      <c r="E143" s="14">
        <v>0.181818</v>
      </c>
      <c r="F143" s="14">
        <v>0.181818</v>
      </c>
      <c r="G143" s="14">
        <v>0.090909</v>
      </c>
      <c r="H143" s="14"/>
      <c r="I143" s="14"/>
      <c r="J143" s="49">
        <f t="shared" si="4"/>
        <v>14.697996880493</v>
      </c>
    </row>
    <row r="144" spans="1:10">
      <c r="A144" s="26" t="s">
        <v>152</v>
      </c>
      <c r="B144" s="14">
        <v>0.198334</v>
      </c>
      <c r="C144" s="14">
        <v>0.198334</v>
      </c>
      <c r="D144" s="14">
        <v>0.198334</v>
      </c>
      <c r="E144" s="14">
        <v>0.198334</v>
      </c>
      <c r="F144" s="14">
        <v>0.00833</v>
      </c>
      <c r="G144" s="14">
        <v>0.198334</v>
      </c>
      <c r="H144" s="14"/>
      <c r="I144" s="14"/>
      <c r="J144" s="49">
        <f t="shared" si="4"/>
        <v>13.6707350331939</v>
      </c>
    </row>
    <row r="145" spans="1:10">
      <c r="A145" s="26" t="s">
        <v>153</v>
      </c>
      <c r="B145" s="14">
        <v>0.181818</v>
      </c>
      <c r="C145" s="14">
        <v>0.090909</v>
      </c>
      <c r="D145" s="14">
        <v>0.181818</v>
      </c>
      <c r="E145" s="14">
        <v>0.181818</v>
      </c>
      <c r="F145" s="14">
        <v>0.181818</v>
      </c>
      <c r="G145" s="14">
        <v>0.181818</v>
      </c>
      <c r="H145" s="14"/>
      <c r="I145" s="14"/>
      <c r="J145" s="49">
        <f t="shared" si="4"/>
        <v>14.697996880493</v>
      </c>
    </row>
    <row r="146" spans="1:10">
      <c r="A146" s="26" t="s">
        <v>154</v>
      </c>
      <c r="B146" s="14">
        <v>0.173913</v>
      </c>
      <c r="C146" s="14">
        <v>0.130435</v>
      </c>
      <c r="D146" s="14">
        <v>0.173913</v>
      </c>
      <c r="E146" s="14">
        <v>0.173913</v>
      </c>
      <c r="F146" s="14">
        <v>0.173913</v>
      </c>
      <c r="G146" s="14">
        <v>0.173913</v>
      </c>
      <c r="H146" s="14"/>
      <c r="I146" s="14"/>
      <c r="J146" s="49">
        <f t="shared" si="4"/>
        <v>14.8556638921065</v>
      </c>
    </row>
    <row r="147" spans="1:10">
      <c r="A147" s="26" t="s">
        <v>155</v>
      </c>
      <c r="B147" s="14">
        <v>0.166667</v>
      </c>
      <c r="C147" s="14">
        <v>0.166667</v>
      </c>
      <c r="D147" s="14">
        <v>0.166667</v>
      </c>
      <c r="E147" s="14">
        <v>0.166667</v>
      </c>
      <c r="F147" s="14">
        <v>0.166667</v>
      </c>
      <c r="G147" s="14">
        <v>0.166667</v>
      </c>
      <c r="H147" s="14"/>
      <c r="I147" s="14"/>
      <c r="J147" s="49">
        <f t="shared" si="4"/>
        <v>14.8975471037388</v>
      </c>
    </row>
    <row r="148" spans="1:10">
      <c r="A148" s="26" t="s">
        <v>156</v>
      </c>
      <c r="B148" s="14">
        <v>0.166667</v>
      </c>
      <c r="C148" s="14">
        <v>0.166667</v>
      </c>
      <c r="D148" s="14">
        <v>0.166667</v>
      </c>
      <c r="E148" s="14">
        <v>0.166667</v>
      </c>
      <c r="F148" s="14">
        <v>0.166667</v>
      </c>
      <c r="G148" s="14">
        <v>0.166667</v>
      </c>
      <c r="H148" s="14"/>
      <c r="I148" s="14"/>
      <c r="J148" s="49">
        <f t="shared" si="4"/>
        <v>14.8975471037388</v>
      </c>
    </row>
    <row r="149" spans="1:10">
      <c r="A149" s="26" t="s">
        <v>157</v>
      </c>
      <c r="B149" s="14">
        <v>0.045455</v>
      </c>
      <c r="C149" s="14">
        <v>0.181818</v>
      </c>
      <c r="D149" s="14">
        <v>0.181818</v>
      </c>
      <c r="E149" s="14">
        <v>0.136364</v>
      </c>
      <c r="F149" s="14">
        <v>0.181818</v>
      </c>
      <c r="G149" s="14">
        <v>0.181818</v>
      </c>
      <c r="H149" s="14">
        <v>0.090909</v>
      </c>
      <c r="I149" s="14"/>
      <c r="J149" s="49">
        <f>-8.314472*(B149*LN(B149)+C149*LN(C149)+D149*LN(D149)+E149*LN(E149)+F149*LN(F149)+G149*LN(G149)+H149*LN(H149))</f>
        <v>15.5481033608359</v>
      </c>
    </row>
    <row r="150" spans="1:10">
      <c r="A150" s="26" t="s">
        <v>158</v>
      </c>
      <c r="B150" s="14">
        <v>0.090909</v>
      </c>
      <c r="C150" s="14">
        <v>0.181818</v>
      </c>
      <c r="D150" s="14">
        <v>0.181818</v>
      </c>
      <c r="E150" s="14">
        <v>0.090909</v>
      </c>
      <c r="F150" s="14">
        <v>0.181818</v>
      </c>
      <c r="G150" s="14">
        <v>0.181818</v>
      </c>
      <c r="H150" s="14">
        <v>0.090909</v>
      </c>
      <c r="I150" s="14"/>
      <c r="J150" s="49">
        <f>-8.314472*(B150*LN(B150)+C150*LN(C150)+D150*LN(D150)+E150*LN(E150)+F150*LN(F150)+G150*LN(G150)+H150*LN(H150))</f>
        <v>15.7458418007642</v>
      </c>
    </row>
    <row r="151" spans="1:10">
      <c r="A151" s="26" t="s">
        <v>159</v>
      </c>
      <c r="B151" s="14">
        <v>0.142857</v>
      </c>
      <c r="C151" s="14">
        <v>0.142857</v>
      </c>
      <c r="D151" s="14">
        <v>0.142857</v>
      </c>
      <c r="E151" s="14">
        <v>0.142857</v>
      </c>
      <c r="F151" s="14">
        <v>0.142857</v>
      </c>
      <c r="G151" s="14">
        <v>0.142857</v>
      </c>
      <c r="H151" s="14">
        <v>0.142857</v>
      </c>
      <c r="I151" s="14"/>
      <c r="J151" s="49">
        <f>-8.314472*(B151*LN(B151)+C151*LN(C151)+D151*LN(D151)+E151*LN(E151)+F151*LN(F151)+G151*LN(G151)+H151*LN(H151))</f>
        <v>16.1792075840886</v>
      </c>
    </row>
    <row r="152" spans="1:10">
      <c r="A152" s="26" t="s">
        <v>160</v>
      </c>
      <c r="B152" s="14">
        <v>0.142857</v>
      </c>
      <c r="C152" s="14">
        <v>0.142857</v>
      </c>
      <c r="D152" s="14">
        <v>0.142857</v>
      </c>
      <c r="E152" s="14">
        <v>0.142857</v>
      </c>
      <c r="F152" s="14">
        <v>0.142857</v>
      </c>
      <c r="G152" s="14">
        <v>0.142857</v>
      </c>
      <c r="H152" s="14">
        <v>0.142857</v>
      </c>
      <c r="I152" s="14"/>
      <c r="J152" s="49">
        <f>-8.314472*(B152*LN(B152)+C152*LN(C152)+D152*LN(D152)+E152*LN(E152)+F152*LN(F152)+G152*LN(G152)+H152*LN(H152))</f>
        <v>16.1792075840886</v>
      </c>
    </row>
    <row r="153" spans="1:10">
      <c r="A153" s="59" t="s">
        <v>161</v>
      </c>
      <c r="B153" s="60">
        <v>0.03568</v>
      </c>
      <c r="C153" s="61">
        <v>0.32144</v>
      </c>
      <c r="D153" s="61">
        <v>0.32144</v>
      </c>
      <c r="E153" s="61">
        <v>0.32144</v>
      </c>
      <c r="F153" s="60"/>
      <c r="G153" s="60"/>
      <c r="H153" s="60"/>
      <c r="I153" s="60"/>
      <c r="J153" s="49">
        <f>-8.314472*(B153*LN(B153)+C153*LN(C153)+D153*LN(D153)+E153*LN(E153))</f>
        <v>10.0885881664303</v>
      </c>
    </row>
    <row r="154" spans="1:10">
      <c r="A154" s="26" t="s">
        <v>162</v>
      </c>
      <c r="B154" s="14">
        <v>0.285714</v>
      </c>
      <c r="C154" s="14">
        <v>0.285714</v>
      </c>
      <c r="D154" s="14">
        <v>0.285714</v>
      </c>
      <c r="E154" s="14">
        <v>0.142857</v>
      </c>
      <c r="F154" s="14"/>
      <c r="G154" s="14"/>
      <c r="H154" s="14"/>
      <c r="I154" s="14"/>
      <c r="J154" s="49">
        <f t="shared" ref="J154:J159" si="5">-8.314472*(B154*LN(B154)+C154*LN(C154)+D154*LN(D154)+E154*LN(E154))</f>
        <v>11.2393672456671</v>
      </c>
    </row>
    <row r="155" spans="1:10">
      <c r="A155" s="26" t="s">
        <v>163</v>
      </c>
      <c r="B155" s="14">
        <v>0.266667</v>
      </c>
      <c r="C155" s="14">
        <v>0.266667</v>
      </c>
      <c r="D155" s="14">
        <v>0.266667</v>
      </c>
      <c r="E155" s="14">
        <v>0.2</v>
      </c>
      <c r="F155" s="14"/>
      <c r="G155" s="14"/>
      <c r="H155" s="14"/>
      <c r="I155" s="14"/>
      <c r="J155" s="49">
        <f t="shared" si="5"/>
        <v>11.4680895048547</v>
      </c>
    </row>
    <row r="156" spans="1:10">
      <c r="A156" s="26" t="s">
        <v>164</v>
      </c>
      <c r="B156" s="14">
        <v>0.327547</v>
      </c>
      <c r="C156" s="14">
        <v>0.327547</v>
      </c>
      <c r="D156" s="14">
        <v>0.327547</v>
      </c>
      <c r="E156" s="14">
        <v>0.01736</v>
      </c>
      <c r="F156" s="14"/>
      <c r="G156" s="14"/>
      <c r="H156" s="14"/>
      <c r="I156" s="14"/>
      <c r="J156" s="49">
        <f t="shared" si="5"/>
        <v>9.70397985835092</v>
      </c>
    </row>
    <row r="157" spans="1:10">
      <c r="A157" s="26" t="s">
        <v>165</v>
      </c>
      <c r="B157" s="62">
        <v>0.32144</v>
      </c>
      <c r="C157" s="62">
        <v>0.32144</v>
      </c>
      <c r="D157" s="62">
        <v>0.32144</v>
      </c>
      <c r="E157" s="51">
        <v>0.03568</v>
      </c>
      <c r="F157" s="14"/>
      <c r="G157" s="14"/>
      <c r="H157" s="14"/>
      <c r="I157" s="14"/>
      <c r="J157" s="49">
        <f t="shared" si="5"/>
        <v>10.0885881664303</v>
      </c>
    </row>
    <row r="158" spans="1:10">
      <c r="A158" s="26" t="s">
        <v>166</v>
      </c>
      <c r="B158" s="14">
        <v>0.374953</v>
      </c>
      <c r="C158" s="14">
        <v>0.250094</v>
      </c>
      <c r="D158" s="14">
        <v>0.250094</v>
      </c>
      <c r="E158" s="14">
        <v>0.124859</v>
      </c>
      <c r="F158" s="14"/>
      <c r="G158" s="14"/>
      <c r="H158" s="14"/>
      <c r="I158" s="14"/>
      <c r="J158" s="49">
        <f t="shared" si="5"/>
        <v>10.9818340076541</v>
      </c>
    </row>
    <row r="159" spans="1:10">
      <c r="A159" s="26" t="s">
        <v>167</v>
      </c>
      <c r="B159" s="14">
        <v>0.185983</v>
      </c>
      <c r="C159" s="14">
        <v>0.000342</v>
      </c>
      <c r="D159" s="14">
        <v>0.235897</v>
      </c>
      <c r="E159" s="14">
        <v>0.34188</v>
      </c>
      <c r="F159" s="14">
        <v>0.235897</v>
      </c>
      <c r="G159" s="14"/>
      <c r="H159" s="14"/>
      <c r="I159" s="14"/>
      <c r="J159" s="49">
        <f>-8.314472*(B159*LN(B159)+C159*LN(C159)+D159*LN(D159)+E159*LN(E159)+F159*LN(F159))</f>
        <v>11.3405245038139</v>
      </c>
    </row>
    <row r="160" spans="1:10">
      <c r="A160" s="26" t="s">
        <v>168</v>
      </c>
      <c r="B160" s="14">
        <v>0.208333</v>
      </c>
      <c r="C160" s="14">
        <v>0.208333</v>
      </c>
      <c r="D160" s="14">
        <v>0.208333</v>
      </c>
      <c r="E160" s="14">
        <v>0.166667</v>
      </c>
      <c r="F160" s="14">
        <v>0.208333</v>
      </c>
      <c r="G160" s="14"/>
      <c r="H160" s="14"/>
      <c r="I160" s="14"/>
      <c r="J160" s="49">
        <f>-8.314472*(B160*LN(B160)+C160*LN(C160)+D160*LN(D160)+E160*LN(E160)+F160*LN(F160))</f>
        <v>13.3514291538336</v>
      </c>
    </row>
    <row r="161" spans="1:10">
      <c r="A161" s="26" t="s">
        <v>169</v>
      </c>
      <c r="B161" s="14">
        <v>0.801282</v>
      </c>
      <c r="C161" s="14">
        <v>0.049679</v>
      </c>
      <c r="D161" s="14">
        <v>0.049679</v>
      </c>
      <c r="E161" s="14">
        <v>0.049679</v>
      </c>
      <c r="F161" s="14">
        <v>0.049679</v>
      </c>
      <c r="G161" s="14"/>
      <c r="H161" s="14"/>
      <c r="I161" s="14"/>
      <c r="J161" s="49">
        <f>-8.314472*(B161*LN(B161)+C161*LN(C161)+D161*LN(D161)+E161*LN(E161)+F161*LN(F161))</f>
        <v>6.4362135555724</v>
      </c>
    </row>
    <row r="162" spans="1:10">
      <c r="A162" s="26" t="s">
        <v>170</v>
      </c>
      <c r="B162" s="14">
        <v>0.2</v>
      </c>
      <c r="C162" s="14">
        <v>0.2</v>
      </c>
      <c r="D162" s="14">
        <v>0.2</v>
      </c>
      <c r="E162" s="14">
        <v>0.2</v>
      </c>
      <c r="F162" s="14">
        <v>0.2</v>
      </c>
      <c r="G162" s="14"/>
      <c r="H162" s="14"/>
      <c r="I162" s="14"/>
      <c r="J162" s="49">
        <f>-8.314472*(B162*LN(B162)+C162*LN(C162)+D162*LN(D162)+E162*LN(E162)+F162*LN(F162))</f>
        <v>13.3816264586718</v>
      </c>
    </row>
    <row r="163" spans="1:10">
      <c r="A163" s="63" t="s">
        <v>171</v>
      </c>
      <c r="B163" s="14">
        <v>0.2</v>
      </c>
      <c r="C163" s="14">
        <v>0.2</v>
      </c>
      <c r="D163" s="14">
        <v>0.2</v>
      </c>
      <c r="E163" s="14">
        <v>0.2</v>
      </c>
      <c r="F163" s="14">
        <v>0.2</v>
      </c>
      <c r="G163" s="14"/>
      <c r="H163" s="14"/>
      <c r="I163" s="14"/>
      <c r="J163" s="49">
        <f>-8.314472*(B163*LN(B163)+C163*LN(C163)+D163*LN(D163)+E163*LN(E163)+F163*LN(F163))</f>
        <v>13.3816264586718</v>
      </c>
    </row>
    <row r="164" spans="1:10">
      <c r="A164" s="26" t="s">
        <v>172</v>
      </c>
      <c r="B164" s="14">
        <v>0.188664</v>
      </c>
      <c r="C164" s="14">
        <v>0.188664</v>
      </c>
      <c r="D164" s="14">
        <v>0.188664</v>
      </c>
      <c r="E164" s="14">
        <v>0.037654</v>
      </c>
      <c r="F164" s="14">
        <v>0.396354</v>
      </c>
      <c r="G164" s="14"/>
      <c r="H164" s="14"/>
      <c r="I164" s="14"/>
      <c r="J164" s="49">
        <f t="shared" ref="J164:J177" si="6">-8.314472*(B164*LN(B164)+C164*LN(C164)+D164*LN(D164)+E164*LN(E164)+F164*LN(F164))</f>
        <v>11.924937098104</v>
      </c>
    </row>
    <row r="165" spans="1:10">
      <c r="A165" s="26" t="s">
        <v>173</v>
      </c>
      <c r="B165" s="14">
        <v>0.181818</v>
      </c>
      <c r="C165" s="14">
        <v>0.181818</v>
      </c>
      <c r="D165" s="14">
        <v>0.181818</v>
      </c>
      <c r="E165" s="14">
        <v>0.072574</v>
      </c>
      <c r="F165" s="14">
        <v>0.381971</v>
      </c>
      <c r="G165" s="14"/>
      <c r="H165" s="14"/>
      <c r="I165" s="14"/>
      <c r="J165" s="49">
        <f t="shared" si="6"/>
        <v>12.3706666231246</v>
      </c>
    </row>
    <row r="166" spans="1:10">
      <c r="A166" s="26" t="s">
        <v>174</v>
      </c>
      <c r="B166" s="14">
        <v>0.232342</v>
      </c>
      <c r="C166" s="14">
        <v>0.232342</v>
      </c>
      <c r="D166" s="14">
        <v>0.232342</v>
      </c>
      <c r="E166" s="14">
        <v>0.070632</v>
      </c>
      <c r="F166" s="14">
        <v>0.232342</v>
      </c>
      <c r="G166" s="14"/>
      <c r="H166" s="14"/>
      <c r="I166" s="14"/>
      <c r="J166" s="49">
        <f t="shared" si="6"/>
        <v>12.8346205109842</v>
      </c>
    </row>
    <row r="167" spans="1:10">
      <c r="A167" s="26" t="s">
        <v>175</v>
      </c>
      <c r="B167" s="14">
        <v>0.243724</v>
      </c>
      <c r="C167" s="14">
        <v>0.243724</v>
      </c>
      <c r="D167" s="14">
        <v>0.243724</v>
      </c>
      <c r="E167" s="14">
        <v>0.025104</v>
      </c>
      <c r="F167" s="14">
        <v>0.243724</v>
      </c>
      <c r="G167" s="14"/>
      <c r="H167" s="14"/>
      <c r="I167" s="14"/>
      <c r="J167" s="49">
        <f t="shared" si="6"/>
        <v>12.2121340542103</v>
      </c>
    </row>
    <row r="168" spans="1:10">
      <c r="A168" s="26" t="s">
        <v>176</v>
      </c>
      <c r="B168" s="14">
        <v>0.240674</v>
      </c>
      <c r="C168" s="14">
        <v>0.240674</v>
      </c>
      <c r="D168" s="14">
        <v>0.240674</v>
      </c>
      <c r="E168" s="14">
        <v>0.037304</v>
      </c>
      <c r="F168" s="14">
        <v>0.240674</v>
      </c>
      <c r="G168" s="14"/>
      <c r="H168" s="14"/>
      <c r="I168" s="14"/>
      <c r="J168" s="49">
        <f t="shared" si="6"/>
        <v>12.4206521588088</v>
      </c>
    </row>
    <row r="169" spans="1:10">
      <c r="A169" s="26" t="s">
        <v>177</v>
      </c>
      <c r="B169" s="14">
        <v>0.237756</v>
      </c>
      <c r="C169" s="14">
        <v>0.237756</v>
      </c>
      <c r="D169" s="14">
        <v>0.237756</v>
      </c>
      <c r="E169" s="14">
        <v>0.048978</v>
      </c>
      <c r="F169" s="14">
        <v>0.237756</v>
      </c>
      <c r="G169" s="14"/>
      <c r="H169" s="14"/>
      <c r="I169" s="14"/>
      <c r="J169" s="49">
        <f t="shared" si="6"/>
        <v>12.5872148846185</v>
      </c>
    </row>
    <row r="170" spans="1:10">
      <c r="A170" s="26" t="s">
        <v>178</v>
      </c>
      <c r="B170" s="14">
        <v>0.232072</v>
      </c>
      <c r="C170" s="14">
        <v>0.232072</v>
      </c>
      <c r="D170" s="14">
        <v>0.232072</v>
      </c>
      <c r="E170" s="14">
        <v>0.07171</v>
      </c>
      <c r="F170" s="14">
        <v>0.232072</v>
      </c>
      <c r="G170" s="14"/>
      <c r="H170" s="14"/>
      <c r="I170" s="14"/>
      <c r="J170" s="49">
        <f t="shared" si="6"/>
        <v>12.8452120856415</v>
      </c>
    </row>
    <row r="171" spans="1:10">
      <c r="A171" s="26" t="s">
        <v>179</v>
      </c>
      <c r="B171" s="14">
        <v>0.226655</v>
      </c>
      <c r="C171" s="14">
        <v>0.226655</v>
      </c>
      <c r="D171" s="14">
        <v>0.226655</v>
      </c>
      <c r="E171" s="14">
        <v>0.093382</v>
      </c>
      <c r="F171" s="14">
        <v>0.226655</v>
      </c>
      <c r="G171" s="14"/>
      <c r="H171" s="14"/>
      <c r="I171" s="14"/>
      <c r="J171" s="49">
        <f t="shared" si="6"/>
        <v>13.0298906914986</v>
      </c>
    </row>
    <row r="172" ht="39" customHeight="1" spans="1:10">
      <c r="A172" s="26" t="s">
        <v>180</v>
      </c>
      <c r="B172" s="14">
        <v>0.222222</v>
      </c>
      <c r="C172" s="14">
        <v>0.222222</v>
      </c>
      <c r="D172" s="14">
        <v>0.222222</v>
      </c>
      <c r="E172" s="14">
        <v>0.222222</v>
      </c>
      <c r="F172" s="14">
        <v>0.111111</v>
      </c>
      <c r="G172" s="14"/>
      <c r="H172" s="14"/>
      <c r="I172" s="14"/>
      <c r="J172" s="49">
        <f t="shared" si="6"/>
        <v>13.1459548836868</v>
      </c>
    </row>
    <row r="173" spans="1:10">
      <c r="A173" s="26" t="s">
        <v>181</v>
      </c>
      <c r="B173" s="14">
        <v>0.2</v>
      </c>
      <c r="C173" s="14">
        <v>0.2</v>
      </c>
      <c r="D173" s="14">
        <v>0.2</v>
      </c>
      <c r="E173" s="14">
        <v>0.2</v>
      </c>
      <c r="F173" s="14">
        <v>0.2</v>
      </c>
      <c r="G173" s="14"/>
      <c r="H173" s="14"/>
      <c r="I173" s="14"/>
      <c r="J173" s="49">
        <f t="shared" si="6"/>
        <v>13.3816264586718</v>
      </c>
    </row>
    <row r="174" spans="1:10">
      <c r="A174" s="26" t="s">
        <v>182</v>
      </c>
      <c r="B174" s="14">
        <v>0.2</v>
      </c>
      <c r="C174" s="14">
        <v>0.2</v>
      </c>
      <c r="D174" s="14">
        <v>0.2</v>
      </c>
      <c r="E174" s="14">
        <v>0.2</v>
      </c>
      <c r="F174" s="14">
        <v>0.2</v>
      </c>
      <c r="G174" s="14"/>
      <c r="H174" s="14"/>
      <c r="I174" s="14"/>
      <c r="J174" s="49">
        <f t="shared" si="6"/>
        <v>13.3816264586718</v>
      </c>
    </row>
    <row r="175" spans="1:10">
      <c r="A175" s="26" t="s">
        <v>183</v>
      </c>
      <c r="B175" s="14">
        <v>0.125</v>
      </c>
      <c r="C175" s="14">
        <v>0.125</v>
      </c>
      <c r="D175" s="14">
        <v>0.25</v>
      </c>
      <c r="E175" s="14">
        <v>0.25</v>
      </c>
      <c r="F175" s="14">
        <v>0.25</v>
      </c>
      <c r="G175" s="14"/>
      <c r="H175" s="14"/>
      <c r="I175" s="14"/>
      <c r="J175" s="49">
        <f t="shared" si="6"/>
        <v>12.9670938554504</v>
      </c>
    </row>
    <row r="176" spans="1:10">
      <c r="A176" s="26" t="s">
        <v>184</v>
      </c>
      <c r="B176" s="14">
        <v>0.222222</v>
      </c>
      <c r="C176" s="14">
        <v>0.222222</v>
      </c>
      <c r="D176" s="14">
        <v>0.111111</v>
      </c>
      <c r="E176" s="14">
        <v>0.222222</v>
      </c>
      <c r="F176" s="14">
        <v>0.222222</v>
      </c>
      <c r="G176" s="14"/>
      <c r="H176" s="14"/>
      <c r="I176" s="14"/>
      <c r="J176" s="49">
        <f t="shared" si="6"/>
        <v>13.1459548836868</v>
      </c>
    </row>
    <row r="177" spans="1:10">
      <c r="A177" s="26" t="s">
        <v>185</v>
      </c>
      <c r="B177" s="14">
        <v>0.2</v>
      </c>
      <c r="C177" s="14">
        <v>0.2</v>
      </c>
      <c r="D177" s="14">
        <v>0.2</v>
      </c>
      <c r="E177" s="14">
        <v>0.2</v>
      </c>
      <c r="F177" s="14">
        <v>0.2</v>
      </c>
      <c r="G177" s="14"/>
      <c r="H177" s="14"/>
      <c r="I177" s="14"/>
      <c r="J177" s="49">
        <f t="shared" si="6"/>
        <v>13.3816264586718</v>
      </c>
    </row>
    <row r="178" spans="1:10">
      <c r="A178" s="26" t="s">
        <v>186</v>
      </c>
      <c r="B178" s="14">
        <v>0.172414</v>
      </c>
      <c r="C178" s="14">
        <v>0.172414</v>
      </c>
      <c r="D178" s="14">
        <v>0.172414</v>
      </c>
      <c r="E178" s="14">
        <v>0.172414</v>
      </c>
      <c r="F178" s="14">
        <v>0.172414</v>
      </c>
      <c r="G178" s="14">
        <v>0.137931</v>
      </c>
      <c r="H178" s="14"/>
      <c r="I178" s="14"/>
      <c r="J178" s="49">
        <f>-8.314472*(B178*LN(B178)+C178*LN(C178)+D178*LN(D178)+E178*LN(E178)+F178*LN(F178)+G178*LN(G178))</f>
        <v>14.8715729912097</v>
      </c>
    </row>
    <row r="179" spans="1:10">
      <c r="A179" s="26" t="s">
        <v>187</v>
      </c>
      <c r="B179" s="14">
        <v>0.153864</v>
      </c>
      <c r="C179" s="14">
        <v>0.230681</v>
      </c>
      <c r="D179" s="14">
        <v>0.153864</v>
      </c>
      <c r="E179" s="14">
        <v>0.153864</v>
      </c>
      <c r="F179" s="14">
        <v>0.153864</v>
      </c>
      <c r="G179" s="14">
        <v>0.153864</v>
      </c>
      <c r="H179" s="14"/>
      <c r="I179" s="14"/>
      <c r="J179" s="49">
        <f t="shared" ref="J179:J220" si="7">-8.314472*(B179*LN(B179)+C179*LN(C179)+D179*LN(D179)+E179*LN(E179)+F179*LN(F179)+G179*LN(G179))</f>
        <v>14.7853755418938</v>
      </c>
    </row>
    <row r="180" spans="1:10">
      <c r="A180" s="26" t="s">
        <v>188</v>
      </c>
      <c r="B180" s="14">
        <v>0.153864</v>
      </c>
      <c r="C180" s="14">
        <v>0.153864</v>
      </c>
      <c r="D180" s="14">
        <v>0.153864</v>
      </c>
      <c r="E180" s="14">
        <v>0.153864</v>
      </c>
      <c r="F180" s="14">
        <v>0.153864</v>
      </c>
      <c r="G180" s="14">
        <v>0.230681</v>
      </c>
      <c r="H180" s="14"/>
      <c r="I180" s="14"/>
      <c r="J180" s="49">
        <f t="shared" si="7"/>
        <v>14.7853755418938</v>
      </c>
    </row>
    <row r="181" spans="1:10">
      <c r="A181" s="26" t="s">
        <v>189</v>
      </c>
      <c r="B181" s="14">
        <v>0.133427</v>
      </c>
      <c r="C181" s="14">
        <v>0.166633</v>
      </c>
      <c r="D181" s="14">
        <v>0.166633</v>
      </c>
      <c r="E181" s="14">
        <v>0.166633</v>
      </c>
      <c r="F181" s="14">
        <v>0.166633</v>
      </c>
      <c r="G181" s="14">
        <v>0.20004</v>
      </c>
      <c r="H181" s="14"/>
      <c r="I181" s="14"/>
      <c r="J181" s="49">
        <f t="shared" si="7"/>
        <v>14.8418346922752</v>
      </c>
    </row>
    <row r="182" spans="1:10">
      <c r="A182" s="26" t="s">
        <v>190</v>
      </c>
      <c r="B182" s="14">
        <v>0.122807</v>
      </c>
      <c r="C182" s="14">
        <v>0.175439</v>
      </c>
      <c r="D182" s="14">
        <v>0.175439</v>
      </c>
      <c r="E182" s="14">
        <v>0.175439</v>
      </c>
      <c r="F182" s="14">
        <v>0.175439</v>
      </c>
      <c r="G182" s="14">
        <v>0.175439</v>
      </c>
      <c r="H182" s="14"/>
      <c r="I182" s="14"/>
      <c r="J182" s="49">
        <f t="shared" si="7"/>
        <v>14.8352615886307</v>
      </c>
    </row>
    <row r="183" spans="1:10">
      <c r="A183" s="26" t="s">
        <v>191</v>
      </c>
      <c r="B183" s="14">
        <v>0.196078</v>
      </c>
      <c r="C183" s="14">
        <v>0.019608</v>
      </c>
      <c r="D183" s="14">
        <v>0.196078</v>
      </c>
      <c r="E183" s="14">
        <v>0.196078</v>
      </c>
      <c r="F183" s="14">
        <v>0.196078</v>
      </c>
      <c r="G183" s="14">
        <v>0.196078</v>
      </c>
      <c r="H183" s="14"/>
      <c r="I183" s="14"/>
      <c r="J183" s="49">
        <f t="shared" si="7"/>
        <v>13.9216552174089</v>
      </c>
    </row>
    <row r="184" spans="1:10">
      <c r="A184" s="26" t="s">
        <v>192</v>
      </c>
      <c r="B184" s="14">
        <v>0.192308</v>
      </c>
      <c r="C184" s="14">
        <v>0.038462</v>
      </c>
      <c r="D184" s="14">
        <v>0.192308</v>
      </c>
      <c r="E184" s="14">
        <v>0.192308</v>
      </c>
      <c r="F184" s="14">
        <v>0.192308</v>
      </c>
      <c r="G184" s="14">
        <v>0.192308</v>
      </c>
      <c r="H184" s="14"/>
      <c r="I184" s="14"/>
      <c r="J184" s="49">
        <f t="shared" si="7"/>
        <v>14.2224208833329</v>
      </c>
    </row>
    <row r="185" spans="1:10">
      <c r="A185" s="26" t="s">
        <v>193</v>
      </c>
      <c r="B185" s="14">
        <v>0.188679</v>
      </c>
      <c r="C185" s="14">
        <v>0.056604</v>
      </c>
      <c r="D185" s="14">
        <v>0.188679</v>
      </c>
      <c r="E185" s="14">
        <v>0.188679</v>
      </c>
      <c r="F185" s="14">
        <v>0.188679</v>
      </c>
      <c r="G185" s="14">
        <v>0.188679</v>
      </c>
      <c r="H185" s="14"/>
      <c r="I185" s="14"/>
      <c r="J185" s="49">
        <f t="shared" si="7"/>
        <v>14.4327246901324</v>
      </c>
    </row>
    <row r="186" spans="1:10">
      <c r="A186" s="26" t="s">
        <v>194</v>
      </c>
      <c r="B186" s="14">
        <v>0.185185</v>
      </c>
      <c r="C186" s="14">
        <v>0.074074</v>
      </c>
      <c r="D186" s="14">
        <v>0.185185</v>
      </c>
      <c r="E186" s="14">
        <v>0.185185</v>
      </c>
      <c r="F186" s="14">
        <v>0.185185</v>
      </c>
      <c r="G186" s="14">
        <v>0.185185</v>
      </c>
      <c r="H186" s="14"/>
      <c r="I186" s="14"/>
      <c r="J186" s="49">
        <f t="shared" si="7"/>
        <v>14.5858419892069</v>
      </c>
    </row>
    <row r="187" spans="1:10">
      <c r="A187" s="26" t="s">
        <v>195</v>
      </c>
      <c r="B187" s="14">
        <v>0.181818</v>
      </c>
      <c r="C187" s="14">
        <v>0.090909</v>
      </c>
      <c r="D187" s="14">
        <v>0.181818</v>
      </c>
      <c r="E187" s="14">
        <v>0.181818</v>
      </c>
      <c r="F187" s="14">
        <v>0.181818</v>
      </c>
      <c r="G187" s="14">
        <v>0.181818</v>
      </c>
      <c r="H187" s="14"/>
      <c r="I187" s="14"/>
      <c r="J187" s="49">
        <f t="shared" si="7"/>
        <v>14.697996880493</v>
      </c>
    </row>
    <row r="188" spans="1:10">
      <c r="A188" s="26" t="s">
        <v>196</v>
      </c>
      <c r="B188" s="14">
        <v>0.166667</v>
      </c>
      <c r="C188" s="14">
        <v>0.166667</v>
      </c>
      <c r="D188" s="14">
        <v>0.166667</v>
      </c>
      <c r="E188" s="14">
        <v>0.166667</v>
      </c>
      <c r="F188" s="14">
        <v>0.166667</v>
      </c>
      <c r="G188" s="14">
        <v>0.166667</v>
      </c>
      <c r="H188" s="14"/>
      <c r="I188" s="14"/>
      <c r="J188" s="49">
        <f t="shared" si="7"/>
        <v>14.8975471037388</v>
      </c>
    </row>
    <row r="189" spans="1:10">
      <c r="A189" s="26" t="s">
        <v>197</v>
      </c>
      <c r="B189" s="14">
        <v>0.192308</v>
      </c>
      <c r="C189" s="14">
        <v>0.192308</v>
      </c>
      <c r="D189" s="14">
        <v>0.192308</v>
      </c>
      <c r="E189" s="14">
        <v>0.192308</v>
      </c>
      <c r="F189" s="14">
        <v>0.038462</v>
      </c>
      <c r="G189" s="14">
        <v>0.192308</v>
      </c>
      <c r="H189" s="14"/>
      <c r="I189" s="14"/>
      <c r="J189" s="49">
        <f t="shared" si="7"/>
        <v>14.2224208833329</v>
      </c>
    </row>
    <row r="190" spans="1:10">
      <c r="A190" s="26" t="s">
        <v>198</v>
      </c>
      <c r="B190" s="14">
        <v>0.188679</v>
      </c>
      <c r="C190" s="14">
        <v>0.188679</v>
      </c>
      <c r="D190" s="14">
        <v>0.188679</v>
      </c>
      <c r="E190" s="14">
        <v>0.188679</v>
      </c>
      <c r="F190" s="14">
        <v>0.056604</v>
      </c>
      <c r="G190" s="14">
        <v>0.188679</v>
      </c>
      <c r="H190" s="14"/>
      <c r="I190" s="14"/>
      <c r="J190" s="49">
        <f t="shared" si="7"/>
        <v>14.4327246901324</v>
      </c>
    </row>
    <row r="191" spans="1:10">
      <c r="A191" s="26" t="s">
        <v>199</v>
      </c>
      <c r="B191" s="14">
        <v>0.185185</v>
      </c>
      <c r="C191" s="14">
        <v>0.185185</v>
      </c>
      <c r="D191" s="14">
        <v>0.185185</v>
      </c>
      <c r="E191" s="14">
        <v>0.185185</v>
      </c>
      <c r="F191" s="14">
        <v>0.074074</v>
      </c>
      <c r="G191" s="14">
        <v>0.185185</v>
      </c>
      <c r="H191" s="14"/>
      <c r="I191" s="14"/>
      <c r="J191" s="49">
        <f t="shared" si="7"/>
        <v>14.5858419892069</v>
      </c>
    </row>
    <row r="192" spans="1:10">
      <c r="A192" s="26" t="s">
        <v>200</v>
      </c>
      <c r="B192" s="14">
        <v>0.181818</v>
      </c>
      <c r="C192" s="14">
        <v>0.181818</v>
      </c>
      <c r="D192" s="14">
        <v>0.181818</v>
      </c>
      <c r="E192" s="14">
        <v>0.181818</v>
      </c>
      <c r="F192" s="14">
        <v>0.090909</v>
      </c>
      <c r="G192" s="14">
        <v>0.181818</v>
      </c>
      <c r="H192" s="14"/>
      <c r="I192" s="14"/>
      <c r="J192" s="49">
        <f t="shared" si="7"/>
        <v>14.697996880493</v>
      </c>
    </row>
    <row r="193" spans="1:10">
      <c r="A193" s="26" t="s">
        <v>201</v>
      </c>
      <c r="B193" s="14">
        <v>0.190476</v>
      </c>
      <c r="C193" s="14">
        <v>0.190476</v>
      </c>
      <c r="D193" s="14">
        <v>0.190476</v>
      </c>
      <c r="E193" s="14">
        <v>0.190476</v>
      </c>
      <c r="F193" s="14">
        <v>0.047619</v>
      </c>
      <c r="G193" s="14">
        <v>0.190476</v>
      </c>
      <c r="H193" s="14"/>
      <c r="I193" s="14"/>
      <c r="J193" s="49">
        <f t="shared" si="7"/>
        <v>14.3361565884244</v>
      </c>
    </row>
    <row r="194" spans="1:10">
      <c r="A194" s="26" t="s">
        <v>202</v>
      </c>
      <c r="B194" s="14">
        <v>0.166667</v>
      </c>
      <c r="C194" s="14">
        <v>0.166667</v>
      </c>
      <c r="D194" s="14">
        <v>0.166667</v>
      </c>
      <c r="E194" s="14">
        <v>0.166667</v>
      </c>
      <c r="F194" s="14">
        <v>0.166667</v>
      </c>
      <c r="G194" s="14">
        <v>0.166667</v>
      </c>
      <c r="H194" s="14"/>
      <c r="I194" s="14"/>
      <c r="J194" s="49">
        <f t="shared" si="7"/>
        <v>14.8975471037388</v>
      </c>
    </row>
    <row r="195" spans="1:10">
      <c r="A195" s="26" t="s">
        <v>203</v>
      </c>
      <c r="B195" s="14">
        <v>0.649773</v>
      </c>
      <c r="C195" s="14">
        <v>0.050032</v>
      </c>
      <c r="D195" s="14">
        <v>0.050032</v>
      </c>
      <c r="E195" s="14">
        <v>0.150097</v>
      </c>
      <c r="F195" s="14">
        <v>0.050032</v>
      </c>
      <c r="G195" s="14">
        <v>0.050032</v>
      </c>
      <c r="H195" s="14"/>
      <c r="I195" s="14"/>
      <c r="J195" s="49">
        <f t="shared" si="7"/>
        <v>9.67966608651005</v>
      </c>
    </row>
    <row r="196" spans="1:10">
      <c r="A196" s="26" t="s">
        <v>204</v>
      </c>
      <c r="B196" s="14">
        <v>0.166667</v>
      </c>
      <c r="C196" s="14">
        <v>0.166667</v>
      </c>
      <c r="D196" s="14">
        <v>0.166667</v>
      </c>
      <c r="E196" s="14">
        <v>0.166667</v>
      </c>
      <c r="F196" s="14">
        <v>0.166667</v>
      </c>
      <c r="G196" s="14">
        <v>0.166667</v>
      </c>
      <c r="H196" s="14"/>
      <c r="I196" s="14"/>
      <c r="J196" s="49">
        <f t="shared" si="7"/>
        <v>14.8975471037388</v>
      </c>
    </row>
    <row r="197" spans="1:10">
      <c r="A197" s="26" t="s">
        <v>205</v>
      </c>
      <c r="B197" s="14">
        <v>0.02439</v>
      </c>
      <c r="C197" s="14">
        <v>0.121951</v>
      </c>
      <c r="D197" s="14">
        <v>0.121951</v>
      </c>
      <c r="E197" s="14">
        <v>0.243902</v>
      </c>
      <c r="F197" s="14">
        <v>0.243902</v>
      </c>
      <c r="G197" s="14">
        <v>0.243902</v>
      </c>
      <c r="H197" s="14"/>
      <c r="I197" s="14"/>
      <c r="J197" s="49">
        <f t="shared" si="7"/>
        <v>13.6041905179326</v>
      </c>
    </row>
    <row r="198" spans="1:10">
      <c r="A198" s="26" t="s">
        <v>206</v>
      </c>
      <c r="B198" s="14">
        <v>0.051282</v>
      </c>
      <c r="C198" s="14">
        <v>0.25641</v>
      </c>
      <c r="D198" s="14">
        <v>0.25641</v>
      </c>
      <c r="E198" s="14">
        <v>0.128205</v>
      </c>
      <c r="F198" s="14">
        <v>0.051282</v>
      </c>
      <c r="G198" s="14">
        <v>0.25641</v>
      </c>
      <c r="H198" s="14"/>
      <c r="I198" s="14"/>
      <c r="J198" s="49">
        <f t="shared" si="7"/>
        <v>13.4271365863596</v>
      </c>
    </row>
    <row r="199" spans="1:10">
      <c r="A199" s="26" t="s">
        <v>207</v>
      </c>
      <c r="B199" s="14">
        <v>0.069767</v>
      </c>
      <c r="C199" s="14">
        <v>0.116279</v>
      </c>
      <c r="D199" s="14">
        <v>0.116279</v>
      </c>
      <c r="E199" s="14">
        <v>0.232558</v>
      </c>
      <c r="F199" s="14">
        <v>0.232558</v>
      </c>
      <c r="G199" s="14">
        <v>0.232558</v>
      </c>
      <c r="H199" s="14"/>
      <c r="I199" s="14"/>
      <c r="J199" s="49">
        <f t="shared" si="7"/>
        <v>14.1662726956028</v>
      </c>
    </row>
    <row r="200" spans="1:10">
      <c r="A200" s="26" t="s">
        <v>208</v>
      </c>
      <c r="B200" s="14">
        <v>0.111111</v>
      </c>
      <c r="C200" s="14">
        <v>0.222222</v>
      </c>
      <c r="D200" s="14">
        <v>0.222222</v>
      </c>
      <c r="E200" s="14">
        <v>0.111111</v>
      </c>
      <c r="F200" s="14">
        <v>0.111111</v>
      </c>
      <c r="G200" s="14">
        <v>0.222222</v>
      </c>
      <c r="H200" s="14"/>
      <c r="I200" s="14"/>
      <c r="J200" s="49">
        <f t="shared" si="7"/>
        <v>14.4266542306849</v>
      </c>
    </row>
    <row r="201" spans="1:10">
      <c r="A201" s="26" t="s">
        <v>209</v>
      </c>
      <c r="B201" s="14">
        <v>0.12766</v>
      </c>
      <c r="C201" s="14">
        <v>0.212766</v>
      </c>
      <c r="D201" s="14">
        <v>0.212766</v>
      </c>
      <c r="E201" s="14">
        <v>0.106383</v>
      </c>
      <c r="F201" s="14">
        <v>0.12766</v>
      </c>
      <c r="G201" s="14">
        <v>0.212766</v>
      </c>
      <c r="H201" s="14"/>
      <c r="I201" s="14"/>
      <c r="J201" s="49">
        <f t="shared" si="7"/>
        <v>14.5646778682547</v>
      </c>
    </row>
    <row r="202" spans="1:10">
      <c r="A202" s="26" t="s">
        <v>210</v>
      </c>
      <c r="B202" s="14">
        <v>0.192678</v>
      </c>
      <c r="C202" s="14">
        <v>0.192678</v>
      </c>
      <c r="D202" s="14">
        <v>0.192678</v>
      </c>
      <c r="E202" s="14">
        <v>0.192678</v>
      </c>
      <c r="F202" s="14">
        <v>0.192678</v>
      </c>
      <c r="G202" s="14">
        <v>0.036609</v>
      </c>
      <c r="H202" s="14"/>
      <c r="I202" s="14"/>
      <c r="J202" s="49">
        <f t="shared" si="7"/>
        <v>14.1972166864548</v>
      </c>
    </row>
    <row r="203" spans="1:10">
      <c r="A203" s="26" t="s">
        <v>211</v>
      </c>
      <c r="B203" s="14">
        <v>0.192308</v>
      </c>
      <c r="C203" s="14">
        <v>0.192308</v>
      </c>
      <c r="D203" s="14">
        <v>0.192308</v>
      </c>
      <c r="E203" s="14">
        <v>0.038462</v>
      </c>
      <c r="F203" s="14">
        <v>0.192308</v>
      </c>
      <c r="G203" s="14">
        <v>0.192308</v>
      </c>
      <c r="H203" s="14"/>
      <c r="I203" s="14"/>
      <c r="J203" s="49">
        <f t="shared" si="7"/>
        <v>14.2224208833329</v>
      </c>
    </row>
    <row r="204" spans="1:10">
      <c r="A204" s="26" t="s">
        <v>212</v>
      </c>
      <c r="B204" s="14">
        <v>0.185185</v>
      </c>
      <c r="C204" s="14">
        <v>0.185185</v>
      </c>
      <c r="D204" s="14">
        <v>0.185185</v>
      </c>
      <c r="E204" s="14">
        <v>0.074074</v>
      </c>
      <c r="F204" s="14">
        <v>0.185185</v>
      </c>
      <c r="G204" s="14">
        <v>0.185185</v>
      </c>
      <c r="H204" s="14"/>
      <c r="I204" s="14"/>
      <c r="J204" s="49">
        <f t="shared" si="7"/>
        <v>14.5858419892069</v>
      </c>
    </row>
    <row r="205" spans="1:10">
      <c r="A205" s="26" t="s">
        <v>213</v>
      </c>
      <c r="B205" s="14">
        <v>0.178571</v>
      </c>
      <c r="C205" s="14">
        <v>0.178571</v>
      </c>
      <c r="D205" s="14">
        <v>0.178571</v>
      </c>
      <c r="E205" s="14">
        <v>0.107143</v>
      </c>
      <c r="F205" s="14">
        <v>0.178571</v>
      </c>
      <c r="G205" s="14">
        <v>0.178571</v>
      </c>
      <c r="H205" s="14"/>
      <c r="I205" s="14"/>
      <c r="J205" s="49">
        <f t="shared" si="7"/>
        <v>14.7789452286589</v>
      </c>
    </row>
    <row r="206" spans="1:10">
      <c r="A206" s="26" t="s">
        <v>214</v>
      </c>
      <c r="B206" s="14">
        <v>0.172414</v>
      </c>
      <c r="C206" s="14">
        <v>0.172414</v>
      </c>
      <c r="D206" s="14">
        <v>0.172414</v>
      </c>
      <c r="E206" s="14">
        <v>0.137931</v>
      </c>
      <c r="F206" s="14">
        <v>0.172414</v>
      </c>
      <c r="G206" s="14">
        <v>0.172414</v>
      </c>
      <c r="H206" s="14"/>
      <c r="I206" s="14"/>
      <c r="J206" s="49">
        <f t="shared" si="7"/>
        <v>14.8715729912097</v>
      </c>
    </row>
    <row r="207" spans="1:10">
      <c r="A207" s="26" t="s">
        <v>215</v>
      </c>
      <c r="B207" s="14">
        <v>0.19658</v>
      </c>
      <c r="C207" s="14">
        <v>0.19658</v>
      </c>
      <c r="D207" s="14">
        <v>0.19658</v>
      </c>
      <c r="E207" s="14">
        <v>0.19658</v>
      </c>
      <c r="F207" s="14">
        <v>0.017102</v>
      </c>
      <c r="G207" s="14">
        <v>0.19658</v>
      </c>
      <c r="H207" s="14"/>
      <c r="I207" s="14"/>
      <c r="J207" s="49">
        <f t="shared" si="7"/>
        <v>13.8722807198093</v>
      </c>
    </row>
    <row r="208" spans="1:10">
      <c r="A208" s="26" t="s">
        <v>216</v>
      </c>
      <c r="B208" s="14">
        <v>0.194704</v>
      </c>
      <c r="C208" s="14">
        <v>0.194704</v>
      </c>
      <c r="D208" s="14">
        <v>0.194704</v>
      </c>
      <c r="E208" s="14">
        <v>0.194704</v>
      </c>
      <c r="F208" s="14">
        <v>0.02648</v>
      </c>
      <c r="G208" s="14">
        <v>0.194704</v>
      </c>
      <c r="H208" s="14"/>
      <c r="I208" s="14"/>
      <c r="J208" s="49">
        <f t="shared" si="7"/>
        <v>14.0440147708613</v>
      </c>
    </row>
    <row r="209" spans="1:10">
      <c r="A209" s="26" t="s">
        <v>217</v>
      </c>
      <c r="B209" s="14">
        <v>0.121951</v>
      </c>
      <c r="C209" s="14">
        <v>0.121951</v>
      </c>
      <c r="D209" s="14">
        <v>0.243902</v>
      </c>
      <c r="E209" s="14">
        <v>0.02439</v>
      </c>
      <c r="F209" s="14">
        <v>0.243902</v>
      </c>
      <c r="G209" s="14">
        <v>0.243902</v>
      </c>
      <c r="H209" s="14"/>
      <c r="I209" s="14"/>
      <c r="J209" s="49">
        <f t="shared" si="7"/>
        <v>13.6041905179326</v>
      </c>
    </row>
    <row r="210" spans="1:10">
      <c r="A210" s="26" t="s">
        <v>218</v>
      </c>
      <c r="B210" s="14">
        <v>0.116279</v>
      </c>
      <c r="C210" s="14">
        <v>0.116279</v>
      </c>
      <c r="D210" s="14">
        <v>0.232558</v>
      </c>
      <c r="E210" s="14">
        <v>0.069767</v>
      </c>
      <c r="F210" s="14">
        <v>0.232558</v>
      </c>
      <c r="G210" s="14">
        <v>0.232558</v>
      </c>
      <c r="H210" s="14"/>
      <c r="I210" s="14"/>
      <c r="J210" s="49">
        <f t="shared" si="7"/>
        <v>14.1662726956028</v>
      </c>
    </row>
    <row r="211" spans="1:10">
      <c r="A211" s="26" t="s">
        <v>219</v>
      </c>
      <c r="B211" s="14">
        <v>0.111111</v>
      </c>
      <c r="C211" s="14">
        <v>0.111111</v>
      </c>
      <c r="D211" s="14">
        <v>0.222222</v>
      </c>
      <c r="E211" s="14">
        <v>0.111111</v>
      </c>
      <c r="F211" s="14">
        <v>0.222222</v>
      </c>
      <c r="G211" s="14">
        <v>0.222222</v>
      </c>
      <c r="H211" s="14"/>
      <c r="I211" s="14"/>
      <c r="J211" s="49">
        <f t="shared" si="7"/>
        <v>14.4266542306849</v>
      </c>
    </row>
    <row r="212" spans="1:10">
      <c r="A212" s="26" t="s">
        <v>220</v>
      </c>
      <c r="B212" s="14">
        <v>0.106383</v>
      </c>
      <c r="C212" s="14">
        <v>0.106383</v>
      </c>
      <c r="D212" s="14">
        <v>0.212766</v>
      </c>
      <c r="E212" s="14">
        <v>0.148936</v>
      </c>
      <c r="F212" s="14">
        <v>0.212766</v>
      </c>
      <c r="G212" s="14">
        <v>0.212766</v>
      </c>
      <c r="H212" s="14"/>
      <c r="I212" s="14"/>
      <c r="J212" s="49">
        <f t="shared" si="7"/>
        <v>14.5350473361086</v>
      </c>
    </row>
    <row r="213" spans="1:10">
      <c r="A213" s="26" t="s">
        <v>221</v>
      </c>
      <c r="B213" s="14">
        <v>0.102041</v>
      </c>
      <c r="C213" s="14">
        <v>0.102041</v>
      </c>
      <c r="D213" s="14">
        <v>0.204082</v>
      </c>
      <c r="E213" s="14">
        <v>0.183674</v>
      </c>
      <c r="F213" s="14">
        <v>0.204082</v>
      </c>
      <c r="G213" s="14">
        <v>0.204082</v>
      </c>
      <c r="H213" s="14"/>
      <c r="I213" s="14"/>
      <c r="J213" s="49">
        <f t="shared" si="7"/>
        <v>14.5507187244474</v>
      </c>
    </row>
    <row r="214" spans="1:10">
      <c r="A214" s="26" t="s">
        <v>222</v>
      </c>
      <c r="B214" s="14">
        <v>0.232558</v>
      </c>
      <c r="C214" s="14">
        <v>0.116279</v>
      </c>
      <c r="D214" s="14">
        <v>0.232558</v>
      </c>
      <c r="E214" s="14">
        <v>0.069767</v>
      </c>
      <c r="F214" s="14">
        <v>0.232558</v>
      </c>
      <c r="G214" s="14">
        <v>0.116279</v>
      </c>
      <c r="H214" s="14"/>
      <c r="I214" s="14"/>
      <c r="J214" s="49">
        <f t="shared" si="7"/>
        <v>14.1662726956028</v>
      </c>
    </row>
    <row r="215" spans="1:10">
      <c r="A215" s="26" t="s">
        <v>223</v>
      </c>
      <c r="B215" s="14">
        <v>0.222222</v>
      </c>
      <c r="C215" s="14">
        <v>0.111111</v>
      </c>
      <c r="D215" s="14">
        <v>0.222222</v>
      </c>
      <c r="E215" s="14">
        <v>0.111111</v>
      </c>
      <c r="F215" s="14">
        <v>0.222222</v>
      </c>
      <c r="G215" s="14">
        <v>0.111111</v>
      </c>
      <c r="H215" s="14"/>
      <c r="I215" s="14"/>
      <c r="J215" s="49">
        <f t="shared" si="7"/>
        <v>14.4266542306849</v>
      </c>
    </row>
    <row r="216" spans="1:10">
      <c r="A216" s="26" t="s">
        <v>224</v>
      </c>
      <c r="B216" s="14">
        <v>0.212766</v>
      </c>
      <c r="C216" s="14">
        <v>0.106383</v>
      </c>
      <c r="D216" s="14">
        <v>0.212766</v>
      </c>
      <c r="E216" s="14">
        <v>0.148936</v>
      </c>
      <c r="F216" s="14">
        <v>0.212766</v>
      </c>
      <c r="G216" s="14">
        <v>0.106383</v>
      </c>
      <c r="H216" s="14"/>
      <c r="I216" s="14"/>
      <c r="J216" s="49">
        <f t="shared" si="7"/>
        <v>14.5350473361086</v>
      </c>
    </row>
    <row r="217" spans="1:10">
      <c r="A217" s="26" t="s">
        <v>225</v>
      </c>
      <c r="B217" s="14">
        <v>0.181818</v>
      </c>
      <c r="C217" s="14">
        <v>0.181818</v>
      </c>
      <c r="D217" s="14">
        <v>0.090909</v>
      </c>
      <c r="E217" s="14">
        <v>0.181818</v>
      </c>
      <c r="F217" s="14">
        <v>0.181818</v>
      </c>
      <c r="G217" s="14">
        <v>0.181818</v>
      </c>
      <c r="H217" s="14"/>
      <c r="I217" s="14"/>
      <c r="J217" s="49">
        <f t="shared" si="7"/>
        <v>14.697996880493</v>
      </c>
    </row>
    <row r="218" spans="1:10">
      <c r="A218" s="26" t="s">
        <v>226</v>
      </c>
      <c r="B218" s="14">
        <v>0.166667</v>
      </c>
      <c r="C218" s="14">
        <v>0.166667</v>
      </c>
      <c r="D218" s="14">
        <v>0.166667</v>
      </c>
      <c r="E218" s="14">
        <v>0.166667</v>
      </c>
      <c r="F218" s="14">
        <v>0.166667</v>
      </c>
      <c r="G218" s="14">
        <v>0.166667</v>
      </c>
      <c r="H218" s="14"/>
      <c r="I218" s="14"/>
      <c r="J218" s="49">
        <f t="shared" si="7"/>
        <v>14.8975471037388</v>
      </c>
    </row>
    <row r="219" spans="1:10">
      <c r="A219" s="26" t="s">
        <v>227</v>
      </c>
      <c r="B219" s="14">
        <v>0.142857</v>
      </c>
      <c r="C219" s="14">
        <v>0.142857</v>
      </c>
      <c r="D219" s="14">
        <v>0.142857</v>
      </c>
      <c r="E219" s="14">
        <v>0.142857</v>
      </c>
      <c r="F219" s="14">
        <v>0.142857</v>
      </c>
      <c r="G219" s="14">
        <v>0.142857</v>
      </c>
      <c r="H219" s="14">
        <v>0.142857</v>
      </c>
      <c r="I219" s="14"/>
      <c r="J219" s="49">
        <f>-8.314472*(B219*LN(B219)+C219*LN(C219)+D219*LN(D219)+E219*LN(E219)+F219*LN(F219)+G219*LN(G219)+H219*LN(H219))</f>
        <v>16.1792075840886</v>
      </c>
    </row>
    <row r="220" spans="1:10">
      <c r="A220" s="26" t="s">
        <v>228</v>
      </c>
      <c r="B220" s="14">
        <v>0.142857</v>
      </c>
      <c r="C220" s="14">
        <v>0.142857</v>
      </c>
      <c r="D220" s="14">
        <v>0.142857</v>
      </c>
      <c r="E220" s="14">
        <v>0.142857</v>
      </c>
      <c r="F220" s="14">
        <v>0.142857</v>
      </c>
      <c r="G220" s="14">
        <v>0.142857</v>
      </c>
      <c r="H220" s="14">
        <v>0.142857</v>
      </c>
      <c r="I220" s="14"/>
      <c r="J220" s="49">
        <f>-8.314472*(B220*LN(B220)+C220*LN(C220)+D220*LN(D220)+E220*LN(E220)+F220*LN(F220)+G220*LN(G220)+H220*LN(H220))</f>
        <v>16.1792075840886</v>
      </c>
    </row>
    <row r="221" spans="1:10">
      <c r="A221" s="26" t="s">
        <v>229</v>
      </c>
      <c r="B221" s="14">
        <v>0.125</v>
      </c>
      <c r="C221" s="14">
        <v>0.125</v>
      </c>
      <c r="D221" s="14">
        <v>0.125</v>
      </c>
      <c r="E221" s="14">
        <v>0.125</v>
      </c>
      <c r="F221" s="14">
        <v>0.125</v>
      </c>
      <c r="G221" s="14">
        <v>0.125</v>
      </c>
      <c r="H221" s="14">
        <v>0.125</v>
      </c>
      <c r="I221" s="14">
        <v>0.125</v>
      </c>
      <c r="J221" s="49">
        <f>-8.314472*(B221*LN(B221)+C221*LN(C221)+D221*LN(D221)+E221*LN(E221)+F221*LN(F221)+G221*LN(G221)+H221*LN(H221)+I221*LN(I221))</f>
        <v>17.2894584739338</v>
      </c>
    </row>
    <row r="222" s="46" customFormat="1" spans="1:10">
      <c r="A222" s="64" t="s">
        <v>230</v>
      </c>
      <c r="B222" s="65">
        <v>0.67</v>
      </c>
      <c r="C222" s="65">
        <v>0.27</v>
      </c>
      <c r="D222" s="65">
        <v>0.03</v>
      </c>
      <c r="E222" s="65">
        <v>0.03</v>
      </c>
      <c r="F222" s="65"/>
      <c r="G222" s="65"/>
      <c r="H222" s="65"/>
      <c r="I222" s="65"/>
      <c r="J222" s="68">
        <f>-8.314472*(B222*LN(B222)+C222*LN(C222)+D222*LN(D222)+E222*LN(E222))</f>
        <v>6.91958163313716</v>
      </c>
    </row>
    <row r="223" s="3" customFormat="1" spans="1:10">
      <c r="A223" s="66" t="s">
        <v>231</v>
      </c>
      <c r="B223" s="65">
        <v>0.65</v>
      </c>
      <c r="C223" s="65">
        <v>0.26</v>
      </c>
      <c r="D223" s="65">
        <v>0.06</v>
      </c>
      <c r="E223" s="65">
        <v>0.03</v>
      </c>
      <c r="F223" s="65"/>
      <c r="G223" s="65"/>
      <c r="H223" s="65"/>
      <c r="I223" s="65"/>
      <c r="J223" s="69">
        <f>-8.314472*(B223*LN(B223)+C223*LN(C223)+D223*LN(D223)+E223*LN(E223))</f>
        <v>7.51835651567196</v>
      </c>
    </row>
    <row r="224" s="3" customFormat="1" spans="1:10">
      <c r="A224" s="66" t="s">
        <v>232</v>
      </c>
      <c r="B224" s="65">
        <v>0.66</v>
      </c>
      <c r="C224" s="65">
        <v>0.26</v>
      </c>
      <c r="D224" s="65">
        <v>0.03</v>
      </c>
      <c r="E224" s="65">
        <v>0.03</v>
      </c>
      <c r="F224" s="65">
        <v>0.02</v>
      </c>
      <c r="G224" s="65"/>
      <c r="H224" s="65"/>
      <c r="I224" s="65"/>
      <c r="J224" s="69">
        <f>-8.314472*(B224*LN(B224)+C224*LN(C224)+D224*LN(D224)+E224*LN(E224)+F224*LN(F224))</f>
        <v>7.59205476142245</v>
      </c>
    </row>
    <row r="225" s="3" customFormat="1" spans="1:10">
      <c r="A225" s="66" t="s">
        <v>233</v>
      </c>
      <c r="B225" s="65">
        <v>0.705</v>
      </c>
      <c r="C225" s="65">
        <v>0.295</v>
      </c>
      <c r="D225" s="65"/>
      <c r="E225" s="65"/>
      <c r="F225" s="65"/>
      <c r="G225" s="65"/>
      <c r="H225" s="65"/>
      <c r="I225" s="65"/>
      <c r="J225" s="69">
        <f>-8.314472*(B225*LN(B225)+C225*LN(C225))</f>
        <v>5.04329346591021</v>
      </c>
    </row>
    <row r="226" s="3" customFormat="1" spans="1:10">
      <c r="A226" s="66" t="s">
        <v>234</v>
      </c>
      <c r="B226" s="65">
        <v>0.6778</v>
      </c>
      <c r="C226" s="65">
        <v>0.2837</v>
      </c>
      <c r="D226" s="65">
        <v>0.0385</v>
      </c>
      <c r="E226" s="65"/>
      <c r="F226" s="65"/>
      <c r="G226" s="65"/>
      <c r="H226" s="65"/>
      <c r="I226" s="65"/>
      <c r="J226" s="69">
        <f t="shared" ref="J226:J233" si="8">-8.314472*(B226*LN(B226)+C226*LN(C226)+D226*LN(D226))</f>
        <v>6.20602770704614</v>
      </c>
    </row>
    <row r="227" s="3" customFormat="1" spans="1:10">
      <c r="A227" s="66" t="s">
        <v>235</v>
      </c>
      <c r="B227" s="65">
        <v>0.655</v>
      </c>
      <c r="C227" s="65">
        <v>0.345</v>
      </c>
      <c r="D227" s="65"/>
      <c r="E227" s="65"/>
      <c r="F227" s="65"/>
      <c r="G227" s="65"/>
      <c r="H227" s="65"/>
      <c r="I227" s="65"/>
      <c r="J227" s="69">
        <f>-8.314472*(B227*LN(B227)+C227*LN(C227))</f>
        <v>5.35698417600147</v>
      </c>
    </row>
    <row r="228" s="3" customFormat="1" spans="1:10">
      <c r="A228" s="67" t="s">
        <v>236</v>
      </c>
      <c r="B228" s="65">
        <v>0.63535</v>
      </c>
      <c r="C228" s="65">
        <v>0.33465</v>
      </c>
      <c r="D228" s="65">
        <v>0.03</v>
      </c>
      <c r="E228" s="65"/>
      <c r="F228" s="65"/>
      <c r="G228" s="65"/>
      <c r="H228" s="65"/>
      <c r="I228" s="65"/>
      <c r="J228" s="69">
        <f t="shared" si="8"/>
        <v>6.31658463527138</v>
      </c>
    </row>
    <row r="229" s="3" customFormat="1" spans="1:10">
      <c r="A229" s="66" t="s">
        <v>237</v>
      </c>
      <c r="B229" s="65">
        <v>0.62225</v>
      </c>
      <c r="C229" s="65">
        <v>0.32775</v>
      </c>
      <c r="D229" s="65">
        <v>0.05</v>
      </c>
      <c r="E229" s="65"/>
      <c r="F229" s="65"/>
      <c r="G229" s="65"/>
      <c r="H229" s="65"/>
      <c r="I229" s="65"/>
      <c r="J229" s="69">
        <f t="shared" si="8"/>
        <v>6.73968439957384</v>
      </c>
    </row>
    <row r="230" s="3" customFormat="1" spans="1:10">
      <c r="A230" s="66" t="s">
        <v>238</v>
      </c>
      <c r="B230" s="65">
        <v>0.60915</v>
      </c>
      <c r="C230" s="65">
        <v>0.32085</v>
      </c>
      <c r="D230" s="65">
        <v>0.07</v>
      </c>
      <c r="E230" s="65"/>
      <c r="F230" s="65"/>
      <c r="G230" s="65"/>
      <c r="H230" s="65"/>
      <c r="I230" s="65"/>
      <c r="J230" s="69">
        <f t="shared" si="8"/>
        <v>7.09086920597125</v>
      </c>
    </row>
    <row r="231" s="3" customFormat="1" spans="1:10">
      <c r="A231" s="66" t="s">
        <v>239</v>
      </c>
      <c r="B231" s="65">
        <v>0.66975</v>
      </c>
      <c r="C231" s="65">
        <v>0.28025</v>
      </c>
      <c r="D231" s="65">
        <v>0.05</v>
      </c>
      <c r="E231" s="65"/>
      <c r="F231" s="65"/>
      <c r="G231" s="65"/>
      <c r="H231" s="65"/>
      <c r="I231" s="65"/>
      <c r="J231" s="69">
        <f t="shared" si="8"/>
        <v>6.44167822498714</v>
      </c>
    </row>
    <row r="232" s="3" customFormat="1" spans="1:10">
      <c r="A232" s="66" t="s">
        <v>240</v>
      </c>
      <c r="B232" s="65">
        <v>0.65565</v>
      </c>
      <c r="C232" s="65">
        <v>0.27435</v>
      </c>
      <c r="D232" s="65">
        <v>0.07</v>
      </c>
      <c r="E232" s="65"/>
      <c r="F232" s="65"/>
      <c r="G232" s="65"/>
      <c r="H232" s="65"/>
      <c r="I232" s="65"/>
      <c r="J232" s="69">
        <f t="shared" si="8"/>
        <v>6.79913684558638</v>
      </c>
    </row>
    <row r="233" s="3" customFormat="1" spans="1:10">
      <c r="A233" s="66" t="s">
        <v>241</v>
      </c>
      <c r="B233" s="65">
        <v>0.64155</v>
      </c>
      <c r="C233" s="65">
        <v>0.26845</v>
      </c>
      <c r="D233" s="65">
        <v>0.09</v>
      </c>
      <c r="E233" s="65"/>
      <c r="F233" s="65"/>
      <c r="G233" s="65"/>
      <c r="H233" s="65"/>
      <c r="I233" s="65"/>
      <c r="J233" s="69">
        <f t="shared" si="8"/>
        <v>7.10483931306339</v>
      </c>
    </row>
    <row r="234" s="3" customFormat="1" spans="1:10">
      <c r="A234" s="66" t="s">
        <v>242</v>
      </c>
      <c r="B234" s="65">
        <v>0.6</v>
      </c>
      <c r="C234" s="65">
        <v>0.14</v>
      </c>
      <c r="D234" s="65">
        <v>0.12</v>
      </c>
      <c r="E234" s="65">
        <v>0.04</v>
      </c>
      <c r="F234" s="65">
        <v>0.1</v>
      </c>
      <c r="G234" s="65"/>
      <c r="H234" s="65"/>
      <c r="I234" s="65"/>
      <c r="J234" s="69">
        <f>-8.314472*(B234*LN(B234)+C234*LN(C234)+D234*LN(D234)+E234*LN(E234)+F234*LN(F234))</f>
        <v>9.93742651000037</v>
      </c>
    </row>
    <row r="235" s="3" customFormat="1" spans="1:10">
      <c r="A235" s="66" t="s">
        <v>243</v>
      </c>
      <c r="B235" s="65">
        <v>0.6</v>
      </c>
      <c r="C235" s="65">
        <v>0.14</v>
      </c>
      <c r="D235" s="65">
        <v>0.12</v>
      </c>
      <c r="E235" s="65">
        <v>0.04</v>
      </c>
      <c r="F235" s="65">
        <v>0.1</v>
      </c>
      <c r="G235" s="65"/>
      <c r="H235" s="65"/>
      <c r="I235" s="65"/>
      <c r="J235" s="69">
        <f>-8.314472*(B235*LN(B235)+C235*LN(C235)+D235*LN(D235)+E235*LN(E235)+F235*LN(F235))</f>
        <v>9.93742651000037</v>
      </c>
    </row>
    <row r="236" s="3" customFormat="1" spans="1:10">
      <c r="A236" s="66" t="s">
        <v>244</v>
      </c>
      <c r="B236" s="65">
        <v>0.5</v>
      </c>
      <c r="C236" s="65">
        <v>0.23</v>
      </c>
      <c r="D236" s="65">
        <v>0.2</v>
      </c>
      <c r="E236" s="65">
        <v>0.07</v>
      </c>
      <c r="F236" s="65"/>
      <c r="G236" s="65"/>
      <c r="H236" s="65"/>
      <c r="I236" s="65"/>
      <c r="J236" s="69">
        <f>-8.314472*(B236*LN(B236)+C236*LN(C236)+D236*LN(D236)+E236*LN(E236))</f>
        <v>9.91612905379184</v>
      </c>
    </row>
    <row r="237" s="3" customFormat="1" spans="1:10">
      <c r="A237" s="66" t="s">
        <v>245</v>
      </c>
      <c r="B237" s="65">
        <v>0.65</v>
      </c>
      <c r="C237" s="65">
        <v>0.35</v>
      </c>
      <c r="D237" s="65"/>
      <c r="E237" s="65"/>
      <c r="F237" s="65"/>
      <c r="G237" s="65"/>
      <c r="H237" s="65"/>
      <c r="I237" s="65"/>
      <c r="J237" s="69">
        <f>-8.314472*(B237*LN(B237)+C237*LN(C237))</f>
        <v>5.38317695174756</v>
      </c>
    </row>
    <row r="238" s="3" customFormat="1" spans="1:10">
      <c r="A238" s="66" t="s">
        <v>246</v>
      </c>
      <c r="B238" s="65">
        <v>0.63375</v>
      </c>
      <c r="C238" s="65">
        <v>0.34125</v>
      </c>
      <c r="D238" s="65">
        <v>0.025</v>
      </c>
      <c r="E238" s="65"/>
      <c r="F238" s="65"/>
      <c r="G238" s="65"/>
      <c r="H238" s="65"/>
      <c r="I238" s="65"/>
      <c r="J238" s="69">
        <f t="shared" ref="J238:J240" si="9">-8.314472*(B238*LN(B238)+C238*LN(C238)+D238*LN(D238))</f>
        <v>6.2206162517161</v>
      </c>
    </row>
    <row r="239" s="3" customFormat="1" spans="1:10">
      <c r="A239" s="66" t="s">
        <v>247</v>
      </c>
      <c r="B239" s="65">
        <v>0.7</v>
      </c>
      <c r="C239" s="65">
        <v>0.15</v>
      </c>
      <c r="D239" s="65">
        <v>0.15</v>
      </c>
      <c r="E239" s="65"/>
      <c r="F239" s="65"/>
      <c r="G239" s="65"/>
      <c r="H239" s="65"/>
      <c r="I239" s="65"/>
      <c r="J239" s="69">
        <f t="shared" si="9"/>
        <v>6.80795998262834</v>
      </c>
    </row>
    <row r="240" s="3" customFormat="1" spans="1:10">
      <c r="A240" s="66" t="s">
        <v>248</v>
      </c>
      <c r="B240" s="65">
        <v>0.65</v>
      </c>
      <c r="C240" s="65">
        <v>0.341</v>
      </c>
      <c r="D240" s="65">
        <v>0.009</v>
      </c>
      <c r="E240" s="65"/>
      <c r="F240" s="65"/>
      <c r="G240" s="65"/>
      <c r="H240" s="65"/>
      <c r="I240" s="65"/>
      <c r="J240" s="69">
        <f t="shared" si="9"/>
        <v>5.73096847295176</v>
      </c>
    </row>
    <row r="241" s="3" customFormat="1" spans="1:10">
      <c r="A241" s="66" t="s">
        <v>249</v>
      </c>
      <c r="B241" s="65">
        <v>0.7</v>
      </c>
      <c r="C241" s="65">
        <v>0.242</v>
      </c>
      <c r="D241" s="65">
        <v>0.008</v>
      </c>
      <c r="E241" s="65">
        <v>0.05</v>
      </c>
      <c r="F241" s="65"/>
      <c r="G241" s="65"/>
      <c r="H241" s="65"/>
      <c r="I241" s="65"/>
      <c r="J241" s="69">
        <f t="shared" ref="J241:J244" si="10">-8.314472*(B241*LN(B241)+C241*LN(C241)+D241*LN(D241)+E241*LN(E241))</f>
        <v>6.49725627803261</v>
      </c>
    </row>
    <row r="242" s="3" customFormat="1" spans="1:10">
      <c r="A242" s="66" t="s">
        <v>250</v>
      </c>
      <c r="B242" s="65">
        <v>0.75</v>
      </c>
      <c r="C242" s="65">
        <v>0.1936</v>
      </c>
      <c r="D242" s="65">
        <v>0.0064</v>
      </c>
      <c r="E242" s="65">
        <v>0.05</v>
      </c>
      <c r="F242" s="65"/>
      <c r="G242" s="65"/>
      <c r="H242" s="65"/>
      <c r="I242" s="65"/>
      <c r="J242" s="69">
        <f t="shared" si="10"/>
        <v>5.95117616030005</v>
      </c>
    </row>
    <row r="243" s="3" customFormat="1" spans="1:10">
      <c r="A243" s="66" t="s">
        <v>251</v>
      </c>
      <c r="B243" s="65">
        <v>0.8</v>
      </c>
      <c r="C243" s="65">
        <v>0.1452</v>
      </c>
      <c r="D243" s="65">
        <v>0.0048</v>
      </c>
      <c r="E243" s="65">
        <v>0.05</v>
      </c>
      <c r="F243" s="65"/>
      <c r="G243" s="65"/>
      <c r="H243" s="65"/>
      <c r="I243" s="65"/>
      <c r="J243" s="69">
        <f t="shared" si="10"/>
        <v>5.2723190478559</v>
      </c>
    </row>
    <row r="244" s="3" customFormat="1" spans="1:10">
      <c r="A244" s="66" t="s">
        <v>252</v>
      </c>
      <c r="B244" s="65">
        <v>0.85</v>
      </c>
      <c r="C244" s="65">
        <v>0.0968</v>
      </c>
      <c r="D244" s="65">
        <v>0.0032</v>
      </c>
      <c r="E244" s="65">
        <v>0.05</v>
      </c>
      <c r="F244" s="65"/>
      <c r="G244" s="65"/>
      <c r="H244" s="65"/>
      <c r="I244" s="65"/>
      <c r="J244" s="69">
        <f t="shared" si="10"/>
        <v>4.42620018966249</v>
      </c>
    </row>
    <row r="245" s="3" customFormat="1" spans="1:10">
      <c r="A245" s="66" t="s">
        <v>253</v>
      </c>
      <c r="B245" s="65">
        <v>0.68</v>
      </c>
      <c r="C245" s="65">
        <v>0.27</v>
      </c>
      <c r="D245" s="65">
        <v>0.05</v>
      </c>
      <c r="E245" s="65"/>
      <c r="F245" s="65"/>
      <c r="G245" s="65"/>
      <c r="H245" s="65"/>
      <c r="I245" s="65"/>
      <c r="J245" s="69">
        <f t="shared" ref="J245:J254" si="11">-8.314472*(B245*LN(B245)+C245*LN(C245)+D245*LN(D245))</f>
        <v>6.36520304761951</v>
      </c>
    </row>
    <row r="246" s="3" customFormat="1" spans="1:10">
      <c r="A246" s="66" t="s">
        <v>254</v>
      </c>
      <c r="B246" s="65">
        <v>0.7</v>
      </c>
      <c r="C246" s="65">
        <v>0.2</v>
      </c>
      <c r="D246" s="65">
        <v>0.1</v>
      </c>
      <c r="E246" s="65"/>
      <c r="F246" s="65"/>
      <c r="G246" s="65"/>
      <c r="H246" s="65"/>
      <c r="I246" s="65"/>
      <c r="J246" s="69">
        <f t="shared" si="11"/>
        <v>6.66669790420211</v>
      </c>
    </row>
    <row r="247" s="3" customFormat="1" spans="1:10">
      <c r="A247" s="66" t="s">
        <v>255</v>
      </c>
      <c r="B247" s="65">
        <v>0.76</v>
      </c>
      <c r="C247" s="65">
        <v>0.12</v>
      </c>
      <c r="D247" s="65">
        <v>0.12</v>
      </c>
      <c r="E247" s="65"/>
      <c r="F247" s="65"/>
      <c r="G247" s="65"/>
      <c r="H247" s="65"/>
      <c r="I247" s="65"/>
      <c r="J247" s="69">
        <f t="shared" si="11"/>
        <v>5.96509530975586</v>
      </c>
    </row>
    <row r="248" s="3" customFormat="1" spans="1:10">
      <c r="A248" s="66" t="s">
        <v>256</v>
      </c>
      <c r="B248" s="65">
        <v>0.73</v>
      </c>
      <c r="C248" s="65">
        <v>0.135</v>
      </c>
      <c r="D248" s="65">
        <v>0.135</v>
      </c>
      <c r="E248" s="65"/>
      <c r="F248" s="65"/>
      <c r="G248" s="65"/>
      <c r="H248" s="65"/>
      <c r="I248" s="65"/>
      <c r="J248" s="69">
        <f t="shared" si="11"/>
        <v>6.40554055765574</v>
      </c>
    </row>
    <row r="249" s="3" customFormat="1" spans="1:10">
      <c r="A249" s="66" t="s">
        <v>257</v>
      </c>
      <c r="B249" s="65">
        <v>0.7</v>
      </c>
      <c r="C249" s="65">
        <v>0.17</v>
      </c>
      <c r="D249" s="65">
        <v>0.13</v>
      </c>
      <c r="E249" s="65"/>
      <c r="F249" s="65"/>
      <c r="G249" s="65"/>
      <c r="H249" s="65"/>
      <c r="I249" s="65"/>
      <c r="J249" s="69">
        <f t="shared" si="11"/>
        <v>6.78572189104089</v>
      </c>
    </row>
    <row r="250" s="3" customFormat="1" spans="1:10">
      <c r="A250" s="66" t="s">
        <v>258</v>
      </c>
      <c r="B250" s="65">
        <v>0.66</v>
      </c>
      <c r="C250" s="65">
        <v>0.19</v>
      </c>
      <c r="D250" s="65">
        <v>0.15</v>
      </c>
      <c r="E250" s="65"/>
      <c r="F250" s="65"/>
      <c r="G250" s="65"/>
      <c r="H250" s="65"/>
      <c r="I250" s="65"/>
      <c r="J250" s="69">
        <f t="shared" si="11"/>
        <v>7.26973464788394</v>
      </c>
    </row>
    <row r="251" s="3" customFormat="1" spans="1:10">
      <c r="A251" s="66" t="s">
        <v>259</v>
      </c>
      <c r="B251" s="65">
        <v>0.66</v>
      </c>
      <c r="C251" s="65">
        <v>0.17</v>
      </c>
      <c r="D251" s="65">
        <v>0.17</v>
      </c>
      <c r="E251" s="65"/>
      <c r="F251" s="65"/>
      <c r="G251" s="65"/>
      <c r="H251" s="65"/>
      <c r="I251" s="65"/>
      <c r="J251" s="69">
        <f t="shared" si="11"/>
        <v>7.28934349222865</v>
      </c>
    </row>
    <row r="252" s="3" customFormat="1" spans="1:10">
      <c r="A252" s="66" t="s">
        <v>260</v>
      </c>
      <c r="B252" s="65">
        <v>0.6</v>
      </c>
      <c r="C252" s="65">
        <v>0.2</v>
      </c>
      <c r="D252" s="65">
        <v>0.2</v>
      </c>
      <c r="E252" s="65"/>
      <c r="F252" s="65"/>
      <c r="G252" s="65"/>
      <c r="H252" s="65"/>
      <c r="I252" s="65"/>
      <c r="J252" s="69">
        <f t="shared" si="11"/>
        <v>7.90099779087963</v>
      </c>
    </row>
    <row r="253" s="3" customFormat="1" spans="1:10">
      <c r="A253" s="66" t="s">
        <v>261</v>
      </c>
      <c r="B253" s="65">
        <v>0.54</v>
      </c>
      <c r="C253" s="65">
        <v>0.23</v>
      </c>
      <c r="D253" s="65">
        <v>0.23</v>
      </c>
      <c r="E253" s="65"/>
      <c r="F253" s="65"/>
      <c r="G253" s="65"/>
      <c r="H253" s="65"/>
      <c r="I253" s="65"/>
      <c r="J253" s="69">
        <f t="shared" si="11"/>
        <v>8.38756836061365</v>
      </c>
    </row>
    <row r="254" s="3" customFormat="1" spans="1:10">
      <c r="A254" s="66" t="s">
        <v>262</v>
      </c>
      <c r="B254" s="65">
        <v>0.7</v>
      </c>
      <c r="C254" s="65">
        <v>0.1</v>
      </c>
      <c r="D254" s="65">
        <v>0.2</v>
      </c>
      <c r="E254" s="65"/>
      <c r="F254" s="65"/>
      <c r="G254" s="65"/>
      <c r="H254" s="65"/>
      <c r="I254" s="65"/>
      <c r="J254" s="69">
        <f t="shared" si="11"/>
        <v>6.66669790420211</v>
      </c>
    </row>
    <row r="255" s="3" customFormat="1" spans="1:10">
      <c r="A255" s="66" t="s">
        <v>263</v>
      </c>
      <c r="B255" s="65">
        <v>0.6891</v>
      </c>
      <c r="C255" s="65">
        <v>0.2932</v>
      </c>
      <c r="D255" s="65">
        <v>0.0147</v>
      </c>
      <c r="E255" s="65">
        <v>0.003</v>
      </c>
      <c r="F255" s="65"/>
      <c r="G255" s="65"/>
      <c r="H255" s="65"/>
      <c r="I255" s="65"/>
      <c r="J255" s="69">
        <f t="shared" ref="J255:J259" si="12">-8.314472*(B255*LN(B255)+C255*LN(C255)+D255*LN(D255)+E255*LN(E255))</f>
        <v>5.7850985332424</v>
      </c>
    </row>
    <row r="256" s="3" customFormat="1" spans="1:10">
      <c r="A256" s="66" t="s">
        <v>264</v>
      </c>
      <c r="B256" s="65">
        <v>0.6745</v>
      </c>
      <c r="C256" s="65">
        <v>0.2932</v>
      </c>
      <c r="D256" s="65">
        <v>0.0293</v>
      </c>
      <c r="E256" s="65">
        <v>0.003</v>
      </c>
      <c r="F256" s="65"/>
      <c r="G256" s="65"/>
      <c r="H256" s="65"/>
      <c r="I256" s="65"/>
      <c r="J256" s="69">
        <f t="shared" si="12"/>
        <v>6.20422205243442</v>
      </c>
    </row>
    <row r="257" s="3" customFormat="1" spans="1:10">
      <c r="A257" s="66" t="s">
        <v>265</v>
      </c>
      <c r="B257" s="65">
        <v>0.6452</v>
      </c>
      <c r="C257" s="65">
        <v>0.2932</v>
      </c>
      <c r="D257" s="65">
        <v>0.0586</v>
      </c>
      <c r="E257" s="65">
        <v>0.003</v>
      </c>
      <c r="F257" s="65"/>
      <c r="G257" s="65"/>
      <c r="H257" s="65"/>
      <c r="I257" s="65"/>
      <c r="J257" s="69">
        <f t="shared" si="12"/>
        <v>6.86881293857611</v>
      </c>
    </row>
    <row r="258" s="3" customFormat="1" spans="1:10">
      <c r="A258" s="66" t="s">
        <v>266</v>
      </c>
      <c r="B258" s="65">
        <v>0.6159</v>
      </c>
      <c r="C258" s="65">
        <v>0.2932</v>
      </c>
      <c r="D258" s="65">
        <v>0.0879</v>
      </c>
      <c r="E258" s="65">
        <v>0.003</v>
      </c>
      <c r="F258" s="65"/>
      <c r="G258" s="65"/>
      <c r="H258" s="65"/>
      <c r="I258" s="65"/>
      <c r="J258" s="69">
        <f t="shared" si="12"/>
        <v>7.39486636291008</v>
      </c>
    </row>
    <row r="259" s="3" customFormat="1" spans="1:10">
      <c r="A259" s="66" t="s">
        <v>267</v>
      </c>
      <c r="B259" s="65">
        <v>0.5866</v>
      </c>
      <c r="C259" s="65">
        <v>0.2932</v>
      </c>
      <c r="D259" s="65">
        <v>0.1172</v>
      </c>
      <c r="E259" s="65">
        <v>0.003</v>
      </c>
      <c r="F259" s="65"/>
      <c r="G259" s="65"/>
      <c r="H259" s="65"/>
      <c r="I259" s="65"/>
      <c r="J259" s="69">
        <f t="shared" si="12"/>
        <v>7.82654646700699</v>
      </c>
    </row>
    <row r="260" s="3" customFormat="1" spans="1:10">
      <c r="A260" s="66" t="s">
        <v>268</v>
      </c>
      <c r="B260" s="65">
        <v>0.92</v>
      </c>
      <c r="C260" s="65">
        <v>0.08</v>
      </c>
      <c r="D260" s="65"/>
      <c r="E260" s="65"/>
      <c r="F260" s="65"/>
      <c r="G260" s="65"/>
      <c r="H260" s="65"/>
      <c r="I260" s="65"/>
      <c r="J260" s="69">
        <f>-8.314472*(B260*LN(B260)+C260*LN(C260))</f>
        <v>2.31782013602751</v>
      </c>
    </row>
    <row r="261" s="3" customFormat="1" spans="1:10">
      <c r="A261" s="66" t="s">
        <v>269</v>
      </c>
      <c r="B261" s="65">
        <v>0.89</v>
      </c>
      <c r="C261" s="65">
        <v>0.09</v>
      </c>
      <c r="D261" s="65">
        <v>0.02</v>
      </c>
      <c r="E261" s="65"/>
      <c r="F261" s="65"/>
      <c r="G261" s="65"/>
      <c r="H261" s="65"/>
      <c r="I261" s="65"/>
      <c r="J261" s="69">
        <f t="shared" ref="J261:J265" si="13">-8.314472*(B261*LN(B261)+C261*LN(C261)+D261*LN(D261))</f>
        <v>3.31473605105786</v>
      </c>
    </row>
    <row r="262" s="3" customFormat="1" spans="1:10">
      <c r="A262" s="66" t="s">
        <v>270</v>
      </c>
      <c r="B262" s="65">
        <v>0.9355</v>
      </c>
      <c r="C262" s="65">
        <v>0.06</v>
      </c>
      <c r="D262" s="65">
        <v>0.0045</v>
      </c>
      <c r="E262" s="65"/>
      <c r="F262" s="65"/>
      <c r="G262" s="65"/>
      <c r="H262" s="65"/>
      <c r="I262" s="65"/>
      <c r="J262" s="69">
        <f t="shared" si="13"/>
        <v>2.12430473612519</v>
      </c>
    </row>
    <row r="263" s="3" customFormat="1" spans="1:10">
      <c r="A263" s="66" t="s">
        <v>271</v>
      </c>
      <c r="B263" s="65">
        <v>0.908</v>
      </c>
      <c r="C263" s="65">
        <v>0.06</v>
      </c>
      <c r="D263" s="65">
        <v>0.032</v>
      </c>
      <c r="E263" s="65"/>
      <c r="F263" s="65"/>
      <c r="G263" s="65"/>
      <c r="H263" s="65"/>
      <c r="I263" s="65"/>
      <c r="J263" s="69">
        <f t="shared" si="13"/>
        <v>3.04792879544678</v>
      </c>
    </row>
    <row r="264" s="3" customFormat="1" spans="1:10">
      <c r="A264" s="66" t="s">
        <v>272</v>
      </c>
      <c r="B264" s="65">
        <v>0.885</v>
      </c>
      <c r="C264" s="65">
        <v>0.06</v>
      </c>
      <c r="D264" s="65">
        <v>0.055</v>
      </c>
      <c r="E264" s="65"/>
      <c r="F264" s="65"/>
      <c r="G264" s="65"/>
      <c r="H264" s="65"/>
      <c r="I264" s="65"/>
      <c r="J264" s="69">
        <f t="shared" si="13"/>
        <v>3.62881982771308</v>
      </c>
    </row>
    <row r="265" s="3" customFormat="1" spans="1:10">
      <c r="A265" s="66" t="s">
        <v>273</v>
      </c>
      <c r="B265" s="65">
        <v>0.857</v>
      </c>
      <c r="C265" s="65">
        <v>0.06</v>
      </c>
      <c r="D265" s="65">
        <v>0.083</v>
      </c>
      <c r="E265" s="65"/>
      <c r="F265" s="65"/>
      <c r="G265" s="65"/>
      <c r="H265" s="65"/>
      <c r="I265" s="65"/>
      <c r="J265" s="69">
        <f t="shared" si="13"/>
        <v>4.22071315711828</v>
      </c>
    </row>
    <row r="266" s="3" customFormat="1" spans="1:10">
      <c r="A266" s="66" t="s">
        <v>274</v>
      </c>
      <c r="B266" s="65">
        <v>0.675</v>
      </c>
      <c r="C266" s="65">
        <v>0.209</v>
      </c>
      <c r="D266" s="65">
        <v>0.072</v>
      </c>
      <c r="E266" s="65">
        <v>0.044</v>
      </c>
      <c r="F266" s="65"/>
      <c r="G266" s="65"/>
      <c r="H266" s="65"/>
      <c r="I266" s="65"/>
      <c r="J266" s="69">
        <f>-8.314472*(B266*LN(B266)+C266*LN(C266)+D266*LN(D266)+E266*LN(E266))</f>
        <v>7.64392687388476</v>
      </c>
    </row>
    <row r="267" s="3" customFormat="1" spans="1:10">
      <c r="A267" s="66" t="s">
        <v>275</v>
      </c>
      <c r="B267" s="65">
        <v>0.72</v>
      </c>
      <c r="C267" s="65">
        <v>0.22</v>
      </c>
      <c r="D267" s="65">
        <v>0.06</v>
      </c>
      <c r="E267" s="65"/>
      <c r="F267" s="65"/>
      <c r="G267" s="65"/>
      <c r="H267" s="65"/>
      <c r="I267" s="65"/>
      <c r="J267" s="69">
        <f t="shared" ref="J267:J269" si="14">-8.314472*(B267*LN(B267)+C267*LN(C267)+D267*LN(D267))</f>
        <v>6.13970272200439</v>
      </c>
    </row>
    <row r="268" s="3" customFormat="1" spans="1:10">
      <c r="A268" s="66" t="s">
        <v>276</v>
      </c>
      <c r="B268" s="65">
        <v>0.68</v>
      </c>
      <c r="C268" s="65">
        <v>0.23</v>
      </c>
      <c r="D268" s="65">
        <v>0.09</v>
      </c>
      <c r="E268" s="65"/>
      <c r="F268" s="65"/>
      <c r="G268" s="65"/>
      <c r="H268" s="65"/>
      <c r="I268" s="65"/>
      <c r="J268" s="69">
        <f t="shared" si="14"/>
        <v>6.79284933289874</v>
      </c>
    </row>
    <row r="269" s="3" customFormat="1" spans="1:10">
      <c r="A269" s="66" t="s">
        <v>277</v>
      </c>
      <c r="B269" s="65">
        <v>0.64</v>
      </c>
      <c r="C269" s="65">
        <v>0.32</v>
      </c>
      <c r="D269" s="65">
        <v>0.04</v>
      </c>
      <c r="E269" s="65"/>
      <c r="F269" s="65"/>
      <c r="G269" s="65"/>
      <c r="H269" s="65"/>
      <c r="I269" s="65"/>
      <c r="J269" s="69">
        <f t="shared" si="14"/>
        <v>6.47695497459453</v>
      </c>
    </row>
    <row r="270" s="3" customFormat="1" spans="1:10">
      <c r="A270" s="66" t="s">
        <v>278</v>
      </c>
      <c r="B270" s="65">
        <v>0.85</v>
      </c>
      <c r="C270" s="65">
        <v>0.1</v>
      </c>
      <c r="D270" s="65">
        <v>0.02</v>
      </c>
      <c r="E270" s="65">
        <v>0.03</v>
      </c>
      <c r="F270" s="65"/>
      <c r="G270" s="65"/>
      <c r="H270" s="65"/>
      <c r="I270" s="65"/>
      <c r="J270" s="69">
        <f>-8.314472*(B270*LN(B270)+C270*LN(C270)+D270*LN(D270)+E270*LN(E270))</f>
        <v>4.58823159224312</v>
      </c>
    </row>
    <row r="271" s="3" customFormat="1" spans="1:10">
      <c r="A271" s="66" t="s">
        <v>279</v>
      </c>
      <c r="B271" s="65">
        <v>0.76</v>
      </c>
      <c r="C271" s="65">
        <v>0.15</v>
      </c>
      <c r="D271" s="65">
        <v>0.03</v>
      </c>
      <c r="E271" s="65">
        <v>0.03</v>
      </c>
      <c r="F271" s="65">
        <v>0.03</v>
      </c>
      <c r="G271" s="65"/>
      <c r="H271" s="65"/>
      <c r="I271" s="65"/>
      <c r="J271" s="69">
        <f t="shared" ref="J271:J279" si="15">-8.314472*(B271*LN(B271)+C271*LN(C271)+D271*LN(D271)+E271*LN(E271)+F271*LN(F271))</f>
        <v>6.7241646967845</v>
      </c>
    </row>
    <row r="272" s="3" customFormat="1" spans="1:10">
      <c r="A272" s="66" t="s">
        <v>280</v>
      </c>
      <c r="B272" s="65">
        <v>0.91</v>
      </c>
      <c r="C272" s="65">
        <v>0.04</v>
      </c>
      <c r="D272" s="65">
        <v>0.05</v>
      </c>
      <c r="E272" s="65"/>
      <c r="F272" s="65"/>
      <c r="G272" s="65"/>
      <c r="H272" s="65"/>
      <c r="I272" s="65"/>
      <c r="J272" s="69">
        <f>-8.314472*(B272*LN(B272)+C272*LN(C272)+D272*LN(D272))</f>
        <v>3.02949731051759</v>
      </c>
    </row>
    <row r="273" s="3" customFormat="1" spans="1:10">
      <c r="A273" s="66" t="s">
        <v>281</v>
      </c>
      <c r="B273" s="65">
        <v>0.926</v>
      </c>
      <c r="C273" s="65">
        <v>0.035</v>
      </c>
      <c r="D273" s="65">
        <v>0.039</v>
      </c>
      <c r="E273" s="65"/>
      <c r="F273" s="65"/>
      <c r="G273" s="65"/>
      <c r="H273" s="65"/>
      <c r="I273" s="65"/>
      <c r="J273" s="69">
        <f>-8.314472*(B273*LN(B273)+C273*LN(C273)+D273*LN(D273))</f>
        <v>2.61947150474761</v>
      </c>
    </row>
    <row r="274" s="3" customFormat="1" spans="1:10">
      <c r="A274" s="66" t="s">
        <v>282</v>
      </c>
      <c r="B274" s="65">
        <v>0.63</v>
      </c>
      <c r="C274" s="65">
        <v>0.16</v>
      </c>
      <c r="D274" s="65">
        <v>0.1809</v>
      </c>
      <c r="E274" s="65">
        <v>0.0291</v>
      </c>
      <c r="F274" s="65"/>
      <c r="G274" s="65"/>
      <c r="H274" s="65"/>
      <c r="I274" s="65"/>
      <c r="J274" s="69">
        <f>-8.314472*(B274*LN(B274)+C274*LN(C274)+D274*LN(D274)+E274*LN(E274))</f>
        <v>8.28559883925287</v>
      </c>
    </row>
    <row r="275" s="3" customFormat="1" spans="1:10">
      <c r="A275" s="66" t="s">
        <v>283</v>
      </c>
      <c r="B275" s="65">
        <v>0.6255</v>
      </c>
      <c r="C275" s="65">
        <v>0.16</v>
      </c>
      <c r="D275" s="65">
        <v>0.1809</v>
      </c>
      <c r="E275" s="65">
        <v>0.0291</v>
      </c>
      <c r="F275" s="65">
        <v>0.0045</v>
      </c>
      <c r="G275" s="65"/>
      <c r="H275" s="65"/>
      <c r="I275" s="65"/>
      <c r="J275" s="69">
        <f t="shared" si="15"/>
        <v>8.50777218251862</v>
      </c>
    </row>
    <row r="276" s="3" customFormat="1" spans="1:10">
      <c r="A276" s="66" t="s">
        <v>284</v>
      </c>
      <c r="B276" s="65">
        <v>0.6209</v>
      </c>
      <c r="C276" s="65">
        <v>0.16</v>
      </c>
      <c r="D276" s="65">
        <v>0.1809</v>
      </c>
      <c r="E276" s="65">
        <v>0.0291</v>
      </c>
      <c r="F276" s="65">
        <v>0.0091</v>
      </c>
      <c r="G276" s="65"/>
      <c r="H276" s="65"/>
      <c r="I276" s="65"/>
      <c r="J276" s="69">
        <f t="shared" si="15"/>
        <v>8.681323741399</v>
      </c>
    </row>
    <row r="277" s="3" customFormat="1" spans="1:10">
      <c r="A277" s="66" t="s">
        <v>285</v>
      </c>
      <c r="B277" s="65">
        <v>0.6164</v>
      </c>
      <c r="C277" s="65">
        <v>0.16</v>
      </c>
      <c r="D277" s="65">
        <v>0.1809</v>
      </c>
      <c r="E277" s="65">
        <v>0.0291</v>
      </c>
      <c r="F277" s="65">
        <v>0.0136</v>
      </c>
      <c r="G277" s="65"/>
      <c r="H277" s="65"/>
      <c r="I277" s="65"/>
      <c r="J277" s="69">
        <f t="shared" si="15"/>
        <v>8.83116937277156</v>
      </c>
    </row>
    <row r="278" s="3" customFormat="1" spans="1:10">
      <c r="A278" s="66" t="s">
        <v>286</v>
      </c>
      <c r="B278" s="65">
        <v>0.6118</v>
      </c>
      <c r="C278" s="65">
        <v>0.16</v>
      </c>
      <c r="D278" s="65">
        <v>0.1809</v>
      </c>
      <c r="E278" s="65">
        <v>0.0291</v>
      </c>
      <c r="F278" s="65">
        <v>0.0182</v>
      </c>
      <c r="G278" s="65"/>
      <c r="H278" s="65"/>
      <c r="I278" s="65"/>
      <c r="J278" s="69">
        <f t="shared" si="15"/>
        <v>8.97105031371044</v>
      </c>
    </row>
    <row r="279" s="3" customFormat="1" spans="1:10">
      <c r="A279" s="66" t="s">
        <v>287</v>
      </c>
      <c r="B279" s="65">
        <v>0.6073</v>
      </c>
      <c r="C279" s="65">
        <v>0.16</v>
      </c>
      <c r="D279" s="65">
        <v>0.1809</v>
      </c>
      <c r="E279" s="65">
        <v>0.0291</v>
      </c>
      <c r="F279" s="65">
        <v>0.0227</v>
      </c>
      <c r="G279" s="65"/>
      <c r="H279" s="65"/>
      <c r="I279" s="65"/>
      <c r="J279" s="69">
        <f t="shared" si="15"/>
        <v>9.09814053872313</v>
      </c>
    </row>
    <row r="280" s="3" customFormat="1" spans="1:10">
      <c r="A280" s="66" t="s">
        <v>288</v>
      </c>
      <c r="B280" s="65">
        <v>0.8</v>
      </c>
      <c r="C280" s="65">
        <v>0.14</v>
      </c>
      <c r="D280" s="65">
        <v>0.03</v>
      </c>
      <c r="E280" s="65">
        <v>0.03</v>
      </c>
      <c r="F280" s="65"/>
      <c r="G280" s="65"/>
      <c r="H280" s="65"/>
      <c r="I280" s="65"/>
      <c r="J280" s="69">
        <f t="shared" ref="J280:J282" si="16">-8.314472*(B280*LN(B280)+C280*LN(C280)+D280*LN(D280)+E280*LN(E280))</f>
        <v>5.52217393576607</v>
      </c>
    </row>
    <row r="281" s="3" customFormat="1" spans="1:10">
      <c r="A281" s="66" t="s">
        <v>289</v>
      </c>
      <c r="B281" s="65">
        <v>0.82</v>
      </c>
      <c r="C281" s="65">
        <v>0.12</v>
      </c>
      <c r="D281" s="65">
        <v>0.03</v>
      </c>
      <c r="E281" s="65">
        <v>0.03</v>
      </c>
      <c r="F281" s="65"/>
      <c r="G281" s="65"/>
      <c r="H281" s="65"/>
      <c r="I281" s="65"/>
      <c r="J281" s="69">
        <f t="shared" si="16"/>
        <v>5.21778737792387</v>
      </c>
    </row>
    <row r="282" s="3" customFormat="1" spans="1:10">
      <c r="A282" s="66" t="s">
        <v>290</v>
      </c>
      <c r="B282" s="65">
        <v>0.84</v>
      </c>
      <c r="C282" s="65">
        <v>0.1</v>
      </c>
      <c r="D282" s="65">
        <v>0.03</v>
      </c>
      <c r="E282" s="65">
        <v>0.03</v>
      </c>
      <c r="F282" s="65"/>
      <c r="G282" s="65"/>
      <c r="H282" s="65"/>
      <c r="I282" s="65"/>
      <c r="J282" s="69">
        <f t="shared" si="16"/>
        <v>4.88149991418754</v>
      </c>
    </row>
    <row r="283" s="3" customFormat="1" spans="1:10">
      <c r="A283" s="66" t="s">
        <v>291</v>
      </c>
      <c r="B283" s="65">
        <v>0.651</v>
      </c>
      <c r="C283" s="65">
        <v>0.311</v>
      </c>
      <c r="D283" s="65">
        <v>0.038</v>
      </c>
      <c r="E283" s="65"/>
      <c r="F283" s="65"/>
      <c r="G283" s="65"/>
      <c r="H283" s="65"/>
      <c r="I283" s="65"/>
      <c r="J283" s="69">
        <f t="shared" ref="J283:J291" si="17">-8.314472*(B283*LN(B283)+C283*LN(C283)+D283*LN(D283))</f>
        <v>6.37671472612065</v>
      </c>
    </row>
    <row r="284" s="3" customFormat="1" spans="1:10">
      <c r="A284" s="66" t="s">
        <v>292</v>
      </c>
      <c r="B284" s="65">
        <v>0.431</v>
      </c>
      <c r="C284" s="65">
        <v>0.271</v>
      </c>
      <c r="D284" s="65">
        <v>0.033</v>
      </c>
      <c r="E284" s="65">
        <v>0.265</v>
      </c>
      <c r="F284" s="65"/>
      <c r="G284" s="65"/>
      <c r="H284" s="65"/>
      <c r="I284" s="65"/>
      <c r="J284" s="69">
        <f>-8.314472*(B284*LN(B284)+C284*LN(C284)+D284*LN(D284)+E284*LN(E284))</f>
        <v>9.82001782997203</v>
      </c>
    </row>
    <row r="285" s="3" customFormat="1" spans="1:10">
      <c r="A285" s="66" t="s">
        <v>293</v>
      </c>
      <c r="B285" s="65">
        <v>0.607</v>
      </c>
      <c r="C285" s="65">
        <v>0.305</v>
      </c>
      <c r="D285" s="65">
        <v>0.037</v>
      </c>
      <c r="E285" s="65">
        <v>0.051</v>
      </c>
      <c r="F285" s="65"/>
      <c r="G285" s="65"/>
      <c r="H285" s="65"/>
      <c r="I285" s="65"/>
      <c r="J285" s="69">
        <f>-8.314472*(B285*LN(B285)+C285*LN(C285)+D285*LN(D285)+E285*LN(E285))</f>
        <v>7.80692454279918</v>
      </c>
    </row>
    <row r="286" s="3" customFormat="1" spans="1:10">
      <c r="A286" s="66" t="s">
        <v>294</v>
      </c>
      <c r="B286" s="65">
        <v>0.93</v>
      </c>
      <c r="C286" s="65">
        <v>0.07</v>
      </c>
      <c r="D286" s="65"/>
      <c r="E286" s="65"/>
      <c r="F286" s="65"/>
      <c r="G286" s="65"/>
      <c r="H286" s="65"/>
      <c r="I286" s="65"/>
      <c r="J286" s="69">
        <f>-8.314472*(B286*LN(B286)+C286*LN(C286))</f>
        <v>2.10887392228989</v>
      </c>
    </row>
    <row r="287" s="3" customFormat="1" spans="1:10">
      <c r="A287" s="66" t="s">
        <v>295</v>
      </c>
      <c r="B287" s="65">
        <v>0.92</v>
      </c>
      <c r="C287" s="65">
        <v>0.07</v>
      </c>
      <c r="D287" s="65">
        <v>0.01</v>
      </c>
      <c r="E287" s="65"/>
      <c r="F287" s="65"/>
      <c r="G287" s="65"/>
      <c r="H287" s="65"/>
      <c r="I287" s="65"/>
      <c r="J287" s="69">
        <f t="shared" si="17"/>
        <v>2.56843173252368</v>
      </c>
    </row>
    <row r="288" s="3" customFormat="1" spans="1:10">
      <c r="A288" s="66" t="s">
        <v>296</v>
      </c>
      <c r="B288" s="65">
        <v>0.89</v>
      </c>
      <c r="C288" s="65">
        <v>0.07</v>
      </c>
      <c r="D288" s="65">
        <v>0.04</v>
      </c>
      <c r="E288" s="65"/>
      <c r="F288" s="65"/>
      <c r="G288" s="65"/>
      <c r="H288" s="65"/>
      <c r="I288" s="65"/>
      <c r="J288" s="69">
        <f t="shared" si="17"/>
        <v>3.4805904004983</v>
      </c>
    </row>
    <row r="289" s="3" customFormat="1" spans="1:10">
      <c r="A289" s="66" t="s">
        <v>297</v>
      </c>
      <c r="B289" s="65">
        <v>0.87</v>
      </c>
      <c r="C289" s="65">
        <v>0.07</v>
      </c>
      <c r="D289" s="65">
        <v>0.06</v>
      </c>
      <c r="E289" s="65"/>
      <c r="F289" s="65"/>
      <c r="G289" s="65"/>
      <c r="H289" s="65"/>
      <c r="I289" s="65"/>
      <c r="J289" s="69">
        <f t="shared" si="17"/>
        <v>3.95861028275654</v>
      </c>
    </row>
    <row r="290" s="3" customFormat="1" spans="1:10">
      <c r="A290" s="66" t="s">
        <v>298</v>
      </c>
      <c r="B290" s="65">
        <v>0.84</v>
      </c>
      <c r="C290" s="65">
        <v>0.07</v>
      </c>
      <c r="D290" s="65">
        <v>0.09</v>
      </c>
      <c r="E290" s="65"/>
      <c r="F290" s="65"/>
      <c r="G290" s="65"/>
      <c r="H290" s="65"/>
      <c r="I290" s="65"/>
      <c r="J290" s="69">
        <f t="shared" si="17"/>
        <v>4.56730702754221</v>
      </c>
    </row>
    <row r="291" s="3" customFormat="1" spans="1:10">
      <c r="A291" s="66" t="s">
        <v>299</v>
      </c>
      <c r="B291" s="65">
        <v>0.82</v>
      </c>
      <c r="C291" s="65">
        <v>0.07</v>
      </c>
      <c r="D291" s="65">
        <v>0.11</v>
      </c>
      <c r="E291" s="65"/>
      <c r="F291" s="65"/>
      <c r="G291" s="65"/>
      <c r="H291" s="65"/>
      <c r="I291" s="65"/>
      <c r="J291" s="69">
        <f t="shared" si="17"/>
        <v>4.91949193325009</v>
      </c>
    </row>
    <row r="292" s="3" customFormat="1" spans="1:10">
      <c r="A292" s="66" t="s">
        <v>300</v>
      </c>
      <c r="B292" s="65">
        <v>0.92</v>
      </c>
      <c r="C292" s="65">
        <v>0.08</v>
      </c>
      <c r="D292" s="65"/>
      <c r="E292" s="65"/>
      <c r="F292" s="65"/>
      <c r="G292" s="65"/>
      <c r="H292" s="65"/>
      <c r="I292" s="65"/>
      <c r="J292" s="69">
        <f>-8.314472*(B292*LN(B292)+C292*LN(C292))</f>
        <v>2.31782013602751</v>
      </c>
    </row>
    <row r="293" s="3" customFormat="1" spans="1:10">
      <c r="A293" s="66" t="s">
        <v>301</v>
      </c>
      <c r="B293" s="65">
        <v>0.72</v>
      </c>
      <c r="C293" s="65">
        <v>0.28</v>
      </c>
      <c r="D293" s="65"/>
      <c r="E293" s="65"/>
      <c r="F293" s="65"/>
      <c r="G293" s="65"/>
      <c r="H293" s="65"/>
      <c r="I293" s="65"/>
      <c r="J293" s="69">
        <f>-8.314472*(B293*LN(B293)+C293*LN(C293))</f>
        <v>4.93009375522414</v>
      </c>
    </row>
    <row r="294" s="3" customFormat="1" spans="1:10">
      <c r="A294" s="66" t="s">
        <v>302</v>
      </c>
      <c r="B294" s="65">
        <v>0.7056</v>
      </c>
      <c r="C294" s="65">
        <v>0.2744</v>
      </c>
      <c r="D294" s="65">
        <v>0.02</v>
      </c>
      <c r="E294" s="65"/>
      <c r="F294" s="65"/>
      <c r="G294" s="65"/>
      <c r="H294" s="65"/>
      <c r="I294" s="65"/>
      <c r="J294" s="69">
        <f>-8.314472*(B294*LN(B294)+C294*LN(C294)+D294*LN(D294))</f>
        <v>5.64663534238881</v>
      </c>
    </row>
    <row r="295" s="3" customFormat="1" spans="1:10">
      <c r="A295" s="66" t="s">
        <v>303</v>
      </c>
      <c r="B295" s="65">
        <v>0.6912</v>
      </c>
      <c r="C295" s="65">
        <v>0.2688</v>
      </c>
      <c r="D295" s="65">
        <v>0.04</v>
      </c>
      <c r="E295" s="65"/>
      <c r="F295" s="65"/>
      <c r="G295" s="65"/>
      <c r="H295" s="65"/>
      <c r="I295" s="65"/>
      <c r="J295" s="69">
        <f>-8.314472*(B295*LN(B295)+C295*LN(C295)+D295*LN(D295))</f>
        <v>6.12925691891482</v>
      </c>
    </row>
    <row r="296" s="3" customFormat="1" spans="1:10">
      <c r="A296" s="66" t="s">
        <v>304</v>
      </c>
      <c r="B296" s="65">
        <v>0.392</v>
      </c>
      <c r="C296" s="65">
        <v>0.42</v>
      </c>
      <c r="D296" s="65">
        <v>0.101</v>
      </c>
      <c r="E296" s="65">
        <v>0.087</v>
      </c>
      <c r="F296" s="65"/>
      <c r="G296" s="65"/>
      <c r="H296" s="65"/>
      <c r="I296" s="65"/>
      <c r="J296" s="69">
        <f t="shared" ref="J296:J307" si="18">-8.314472*(B296*LN(B296)+C296*LN(C296)+D296*LN(D296)+E296*LN(E296))</f>
        <v>9.77326673664606</v>
      </c>
    </row>
    <row r="297" s="3" customFormat="1" spans="1:10">
      <c r="A297" s="66" t="s">
        <v>305</v>
      </c>
      <c r="B297" s="65">
        <v>0.3765</v>
      </c>
      <c r="C297" s="65">
        <v>0.4325</v>
      </c>
      <c r="D297" s="65">
        <v>0.096</v>
      </c>
      <c r="E297" s="65">
        <v>0.095</v>
      </c>
      <c r="F297" s="65"/>
      <c r="G297" s="65"/>
      <c r="H297" s="65"/>
      <c r="I297" s="65"/>
      <c r="J297" s="69">
        <f t="shared" si="18"/>
        <v>9.80171941219058</v>
      </c>
    </row>
    <row r="298" s="3" customFormat="1" spans="1:10">
      <c r="A298" s="66" t="s">
        <v>306</v>
      </c>
      <c r="B298" s="65">
        <v>0.3689</v>
      </c>
      <c r="C298" s="65">
        <v>0.4387</v>
      </c>
      <c r="D298" s="65">
        <v>0.0936</v>
      </c>
      <c r="E298" s="65">
        <v>0.0988</v>
      </c>
      <c r="F298" s="65"/>
      <c r="G298" s="65"/>
      <c r="H298" s="65"/>
      <c r="I298" s="65"/>
      <c r="J298" s="69">
        <f t="shared" si="18"/>
        <v>9.8089243528054</v>
      </c>
    </row>
    <row r="299" s="3" customFormat="1" spans="1:10">
      <c r="A299" s="66" t="s">
        <v>307</v>
      </c>
      <c r="B299" s="65">
        <v>0.3537</v>
      </c>
      <c r="C299" s="65">
        <v>0.4511</v>
      </c>
      <c r="D299" s="65">
        <v>0.0888</v>
      </c>
      <c r="E299" s="65">
        <v>0.1064</v>
      </c>
      <c r="F299" s="65"/>
      <c r="G299" s="65"/>
      <c r="H299" s="65"/>
      <c r="I299" s="65"/>
      <c r="J299" s="69">
        <f t="shared" si="18"/>
        <v>9.81207550991212</v>
      </c>
    </row>
    <row r="300" s="3" customFormat="1" spans="1:10">
      <c r="A300" s="66" t="s">
        <v>308</v>
      </c>
      <c r="B300" s="65">
        <v>0.3385</v>
      </c>
      <c r="C300" s="65">
        <v>0.4635</v>
      </c>
      <c r="D300" s="65">
        <v>0.084</v>
      </c>
      <c r="E300" s="65">
        <v>0.114</v>
      </c>
      <c r="F300" s="65"/>
      <c r="G300" s="65"/>
      <c r="H300" s="65"/>
      <c r="I300" s="65"/>
      <c r="J300" s="69">
        <f t="shared" si="18"/>
        <v>9.80028377802993</v>
      </c>
    </row>
    <row r="301" s="3" customFormat="1" spans="1:10">
      <c r="A301" s="66" t="s">
        <v>309</v>
      </c>
      <c r="B301" s="65">
        <v>0.323</v>
      </c>
      <c r="C301" s="65">
        <v>0.476</v>
      </c>
      <c r="D301" s="65">
        <v>0.079</v>
      </c>
      <c r="E301" s="65">
        <v>0.122</v>
      </c>
      <c r="F301" s="65"/>
      <c r="G301" s="65"/>
      <c r="H301" s="65"/>
      <c r="I301" s="65"/>
      <c r="J301" s="69">
        <f t="shared" si="18"/>
        <v>9.77414184846699</v>
      </c>
    </row>
    <row r="302" s="3" customFormat="1" spans="1:10">
      <c r="A302" s="66" t="s">
        <v>310</v>
      </c>
      <c r="B302" s="65">
        <v>0.316</v>
      </c>
      <c r="C302" s="65">
        <v>0.482</v>
      </c>
      <c r="D302" s="65">
        <v>0.077</v>
      </c>
      <c r="E302" s="65">
        <v>0.125</v>
      </c>
      <c r="F302" s="65"/>
      <c r="G302" s="65"/>
      <c r="H302" s="65"/>
      <c r="I302" s="65"/>
      <c r="J302" s="69">
        <f t="shared" si="18"/>
        <v>9.75420133097008</v>
      </c>
    </row>
    <row r="303" s="3" customFormat="1" spans="1:10">
      <c r="A303" s="66" t="s">
        <v>311</v>
      </c>
      <c r="B303" s="65">
        <v>0.3</v>
      </c>
      <c r="C303" s="65">
        <v>0.495</v>
      </c>
      <c r="D303" s="65">
        <v>0.072</v>
      </c>
      <c r="E303" s="65">
        <v>0.133</v>
      </c>
      <c r="F303" s="65"/>
      <c r="G303" s="65"/>
      <c r="H303" s="65"/>
      <c r="I303" s="65"/>
      <c r="J303" s="69">
        <f t="shared" si="18"/>
        <v>9.70322204070858</v>
      </c>
    </row>
    <row r="304" s="3" customFormat="1" spans="1:10">
      <c r="A304" s="66" t="s">
        <v>312</v>
      </c>
      <c r="B304" s="65">
        <v>0.341</v>
      </c>
      <c r="C304" s="65">
        <v>0.511</v>
      </c>
      <c r="D304" s="65">
        <v>0.072</v>
      </c>
      <c r="E304" s="65">
        <v>0.076</v>
      </c>
      <c r="F304" s="65"/>
      <c r="G304" s="65"/>
      <c r="H304" s="65"/>
      <c r="I304" s="65"/>
      <c r="J304" s="69">
        <f t="shared" si="18"/>
        <v>9.10636558717869</v>
      </c>
    </row>
    <row r="305" s="3" customFormat="1" spans="1:10">
      <c r="A305" s="66" t="s">
        <v>313</v>
      </c>
      <c r="B305" s="65">
        <v>0.3508</v>
      </c>
      <c r="C305" s="65">
        <v>0.4964</v>
      </c>
      <c r="D305" s="65">
        <v>0.0769</v>
      </c>
      <c r="E305" s="65">
        <v>0.076</v>
      </c>
      <c r="F305" s="65"/>
      <c r="G305" s="65"/>
      <c r="H305" s="65"/>
      <c r="I305" s="65"/>
      <c r="J305" s="69">
        <f t="shared" si="18"/>
        <v>9.21462420382047</v>
      </c>
    </row>
    <row r="306" s="3" customFormat="1" spans="1:10">
      <c r="A306" s="66" t="s">
        <v>314</v>
      </c>
      <c r="B306" s="65">
        <v>0.3606</v>
      </c>
      <c r="C306" s="65">
        <v>0.4818</v>
      </c>
      <c r="D306" s="65">
        <v>0.0816</v>
      </c>
      <c r="E306" s="65">
        <v>0.076</v>
      </c>
      <c r="F306" s="65"/>
      <c r="G306" s="65"/>
      <c r="H306" s="65"/>
      <c r="I306" s="65"/>
      <c r="J306" s="69">
        <f t="shared" si="18"/>
        <v>9.3119354948877</v>
      </c>
    </row>
    <row r="307" s="3" customFormat="1" spans="1:10">
      <c r="A307" s="66" t="s">
        <v>315</v>
      </c>
      <c r="B307" s="65">
        <v>0.38</v>
      </c>
      <c r="C307" s="65">
        <v>0.4526</v>
      </c>
      <c r="D307" s="65">
        <v>0.0914</v>
      </c>
      <c r="E307" s="65">
        <v>0.076</v>
      </c>
      <c r="F307" s="65"/>
      <c r="G307" s="65"/>
      <c r="H307" s="65"/>
      <c r="I307" s="65"/>
      <c r="J307" s="69">
        <f t="shared" si="18"/>
        <v>9.48687973051669</v>
      </c>
    </row>
    <row r="308" s="3" customFormat="1" spans="1:10">
      <c r="A308" s="66" t="s">
        <v>316</v>
      </c>
      <c r="B308" s="65">
        <v>0.2944</v>
      </c>
      <c r="C308" s="65">
        <v>0.4672</v>
      </c>
      <c r="D308" s="65">
        <v>0.0784</v>
      </c>
      <c r="E308" s="65">
        <v>0.076</v>
      </c>
      <c r="F308" s="65">
        <v>0.084</v>
      </c>
      <c r="G308" s="65"/>
      <c r="H308" s="65"/>
      <c r="I308" s="65"/>
      <c r="J308" s="69">
        <f t="shared" ref="J308:J311" si="19">-8.314472*(B308*LN(B308)+C308*LN(C308)+D308*LN(D308)+E308*LN(E308)+F308*LN(F308))</f>
        <v>10.9672268289693</v>
      </c>
    </row>
    <row r="309" s="3" customFormat="1" spans="1:10">
      <c r="A309" s="66" t="s">
        <v>317</v>
      </c>
      <c r="B309" s="65">
        <v>0.3042</v>
      </c>
      <c r="C309" s="65">
        <v>0.4526</v>
      </c>
      <c r="D309" s="65">
        <v>0.0832</v>
      </c>
      <c r="E309" s="65">
        <v>0.076</v>
      </c>
      <c r="F309" s="65">
        <v>0.084</v>
      </c>
      <c r="G309" s="65"/>
      <c r="H309" s="65"/>
      <c r="I309" s="65"/>
      <c r="J309" s="69">
        <f t="shared" si="19"/>
        <v>11.0716366331612</v>
      </c>
    </row>
    <row r="310" s="3" customFormat="1" spans="1:10">
      <c r="A310" s="66" t="s">
        <v>318</v>
      </c>
      <c r="B310" s="65">
        <v>0.314</v>
      </c>
      <c r="C310" s="65">
        <v>0.438</v>
      </c>
      <c r="D310" s="65">
        <v>0.088</v>
      </c>
      <c r="E310" s="65">
        <v>0.076</v>
      </c>
      <c r="F310" s="65">
        <v>0.084</v>
      </c>
      <c r="G310" s="65"/>
      <c r="H310" s="65"/>
      <c r="I310" s="65"/>
      <c r="J310" s="69">
        <f t="shared" si="19"/>
        <v>11.167200717685</v>
      </c>
    </row>
    <row r="311" s="3" customFormat="1" spans="1:10">
      <c r="A311" s="66" t="s">
        <v>319</v>
      </c>
      <c r="B311" s="65">
        <v>0.3238</v>
      </c>
      <c r="C311" s="65">
        <v>0.4234</v>
      </c>
      <c r="D311" s="65">
        <v>0.0928</v>
      </c>
      <c r="E311" s="65">
        <v>0.076</v>
      </c>
      <c r="F311" s="65">
        <v>0.084</v>
      </c>
      <c r="G311" s="65"/>
      <c r="H311" s="65"/>
      <c r="I311" s="65"/>
      <c r="J311" s="69">
        <f t="shared" si="19"/>
        <v>11.2539962391363</v>
      </c>
    </row>
    <row r="312" s="3" customFormat="1" spans="1:10">
      <c r="A312" s="66" t="s">
        <v>320</v>
      </c>
      <c r="B312" s="65">
        <v>0.8</v>
      </c>
      <c r="C312" s="65">
        <v>0.2</v>
      </c>
      <c r="D312" s="65"/>
      <c r="E312" s="65"/>
      <c r="F312" s="65"/>
      <c r="G312" s="65"/>
      <c r="H312" s="65"/>
      <c r="I312" s="65"/>
      <c r="J312" s="69">
        <f>-8.314472*(B312*LN(B312)+C312*LN(C312))</f>
        <v>4.1605819392404</v>
      </c>
    </row>
    <row r="313" s="3" customFormat="1" spans="1:10">
      <c r="A313" s="66" t="s">
        <v>321</v>
      </c>
      <c r="B313" s="65">
        <v>0.79</v>
      </c>
      <c r="C313" s="65">
        <v>0.2</v>
      </c>
      <c r="D313" s="65">
        <v>0.01</v>
      </c>
      <c r="E313" s="65"/>
      <c r="F313" s="65"/>
      <c r="G313" s="65"/>
      <c r="H313" s="65"/>
      <c r="I313" s="65"/>
      <c r="J313" s="69">
        <f t="shared" ref="J313:J315" si="20">-8.314472*(B313*LN(B313)+C313*LN(C313)+D313*LN(D313))</f>
        <v>4.60754720345081</v>
      </c>
    </row>
    <row r="314" s="3" customFormat="1" spans="1:10">
      <c r="A314" s="66" t="s">
        <v>322</v>
      </c>
      <c r="B314" s="65">
        <v>0.77</v>
      </c>
      <c r="C314" s="65">
        <v>0.2</v>
      </c>
      <c r="D314" s="65">
        <v>0.03</v>
      </c>
      <c r="E314" s="65"/>
      <c r="F314" s="65"/>
      <c r="G314" s="65"/>
      <c r="H314" s="65"/>
      <c r="I314" s="65"/>
      <c r="J314" s="69">
        <f t="shared" si="20"/>
        <v>5.22427532549398</v>
      </c>
    </row>
    <row r="315" s="3" customFormat="1" spans="1:10">
      <c r="A315" s="66" t="s">
        <v>323</v>
      </c>
      <c r="B315" s="65">
        <v>0.75</v>
      </c>
      <c r="C315" s="65">
        <v>0.2</v>
      </c>
      <c r="D315" s="65">
        <v>0.05</v>
      </c>
      <c r="E315" s="65"/>
      <c r="F315" s="65"/>
      <c r="G315" s="65"/>
      <c r="H315" s="65"/>
      <c r="I315" s="65"/>
      <c r="J315" s="69">
        <f t="shared" si="20"/>
        <v>5.71566529935913</v>
      </c>
    </row>
    <row r="316" s="3" customFormat="1" spans="1:10">
      <c r="A316" s="66" t="s">
        <v>324</v>
      </c>
      <c r="B316" s="65">
        <v>0.75</v>
      </c>
      <c r="C316" s="65">
        <v>0.19</v>
      </c>
      <c r="D316" s="65">
        <v>0.05</v>
      </c>
      <c r="E316" s="65">
        <v>0.01</v>
      </c>
      <c r="F316" s="65"/>
      <c r="G316" s="65"/>
      <c r="H316" s="65"/>
      <c r="I316" s="65"/>
      <c r="J316" s="69">
        <f t="shared" ref="J316:J318" si="21">-8.314472*(B316*LN(B316)+C316*LN(C316)+D316*LN(D316)+E316*LN(E316))</f>
        <v>6.04577518583362</v>
      </c>
    </row>
    <row r="317" s="3" customFormat="1" spans="1:10">
      <c r="A317" s="66" t="s">
        <v>325</v>
      </c>
      <c r="B317" s="65">
        <v>0.75</v>
      </c>
      <c r="C317" s="65">
        <v>0.17</v>
      </c>
      <c r="D317" s="65">
        <v>0.05</v>
      </c>
      <c r="E317" s="65">
        <v>0.03</v>
      </c>
      <c r="F317" s="65"/>
      <c r="G317" s="65"/>
      <c r="H317" s="65"/>
      <c r="I317" s="65"/>
      <c r="J317" s="69">
        <f t="shared" si="21"/>
        <v>6.41858587430082</v>
      </c>
    </row>
    <row r="318" s="3" customFormat="1" spans="1:10">
      <c r="A318" s="66" t="s">
        <v>326</v>
      </c>
      <c r="B318" s="65">
        <v>0.75</v>
      </c>
      <c r="C318" s="65">
        <v>0.15</v>
      </c>
      <c r="D318" s="65">
        <v>0.05</v>
      </c>
      <c r="E318" s="65">
        <v>0.05</v>
      </c>
      <c r="F318" s="65"/>
      <c r="G318" s="65"/>
      <c r="H318" s="65"/>
      <c r="I318" s="65"/>
      <c r="J318" s="69">
        <f t="shared" si="21"/>
        <v>6.65076926226894</v>
      </c>
    </row>
    <row r="319" s="3" customFormat="1" spans="1:10">
      <c r="A319" s="66" t="s">
        <v>327</v>
      </c>
      <c r="B319" s="65">
        <v>0.7</v>
      </c>
      <c r="C319" s="65">
        <v>0.26</v>
      </c>
      <c r="D319" s="65">
        <v>0.04</v>
      </c>
      <c r="E319" s="65"/>
      <c r="F319" s="65"/>
      <c r="G319" s="65"/>
      <c r="H319" s="65"/>
      <c r="I319" s="65"/>
      <c r="J319" s="69">
        <f t="shared" ref="J319:J324" si="22">-8.314472*(B319*LN(B319)+C319*LN(C319)+D319*LN(D319))</f>
        <v>6.05847839409847</v>
      </c>
    </row>
    <row r="320" s="3" customFormat="1" spans="1:10">
      <c r="A320" s="66" t="s">
        <v>328</v>
      </c>
      <c r="B320" s="65">
        <v>0.66</v>
      </c>
      <c r="C320" s="65">
        <v>0.26</v>
      </c>
      <c r="D320" s="65">
        <v>0.08</v>
      </c>
      <c r="E320" s="65"/>
      <c r="F320" s="65"/>
      <c r="G320" s="65"/>
      <c r="H320" s="65"/>
      <c r="I320" s="65"/>
      <c r="J320" s="69">
        <f t="shared" si="22"/>
        <v>6.87222400677985</v>
      </c>
    </row>
    <row r="321" s="3" customFormat="1" spans="1:10">
      <c r="A321" s="66" t="s">
        <v>329</v>
      </c>
      <c r="B321" s="65">
        <v>0.62</v>
      </c>
      <c r="C321" s="65">
        <v>0.26</v>
      </c>
      <c r="D321" s="65">
        <v>0.12</v>
      </c>
      <c r="E321" s="65"/>
      <c r="F321" s="65"/>
      <c r="G321" s="65"/>
      <c r="H321" s="65"/>
      <c r="I321" s="65"/>
      <c r="J321" s="69">
        <f t="shared" si="22"/>
        <v>7.49177968459307</v>
      </c>
    </row>
    <row r="322" s="3" customFormat="1" spans="1:10">
      <c r="A322" s="66" t="s">
        <v>330</v>
      </c>
      <c r="B322" s="65">
        <v>0.58</v>
      </c>
      <c r="C322" s="65">
        <v>0.26</v>
      </c>
      <c r="D322" s="65">
        <v>0.16</v>
      </c>
      <c r="E322" s="65"/>
      <c r="F322" s="65"/>
      <c r="G322" s="65"/>
      <c r="H322" s="65"/>
      <c r="I322" s="65"/>
      <c r="J322" s="69">
        <f t="shared" si="22"/>
        <v>7.97685408790966</v>
      </c>
    </row>
    <row r="323" s="3" customFormat="1" spans="1:10">
      <c r="A323" s="66" t="s">
        <v>331</v>
      </c>
      <c r="B323" s="65">
        <v>0.54</v>
      </c>
      <c r="C323" s="65">
        <v>0.26</v>
      </c>
      <c r="D323" s="65">
        <v>0.2</v>
      </c>
      <c r="E323" s="65"/>
      <c r="F323" s="65"/>
      <c r="G323" s="65"/>
      <c r="H323" s="65"/>
      <c r="I323" s="65"/>
      <c r="J323" s="69">
        <f t="shared" si="22"/>
        <v>8.35494058263778</v>
      </c>
    </row>
    <row r="324" s="3" customFormat="1" spans="1:10">
      <c r="A324" s="66" t="s">
        <v>332</v>
      </c>
      <c r="B324" s="65">
        <v>0.5</v>
      </c>
      <c r="C324" s="65">
        <v>0.26</v>
      </c>
      <c r="D324" s="65">
        <v>0.24</v>
      </c>
      <c r="E324" s="65"/>
      <c r="F324" s="65"/>
      <c r="G324" s="65"/>
      <c r="H324" s="65"/>
      <c r="I324" s="65"/>
      <c r="J324" s="69">
        <f t="shared" si="22"/>
        <v>8.64140256072181</v>
      </c>
    </row>
    <row r="325" s="3" customFormat="1" spans="1:10">
      <c r="A325" s="66" t="s">
        <v>333</v>
      </c>
      <c r="B325" s="65">
        <v>0.74</v>
      </c>
      <c r="C325" s="65">
        <v>0.26</v>
      </c>
      <c r="D325" s="65"/>
      <c r="E325" s="65"/>
      <c r="F325" s="65"/>
      <c r="G325" s="65"/>
      <c r="H325" s="65"/>
      <c r="I325" s="65"/>
      <c r="J325" s="69">
        <f>-8.314472*(B325*LN(B325)+C325*LN(C325))</f>
        <v>4.76466569189552</v>
      </c>
    </row>
    <row r="326" s="3" customFormat="1" spans="1:10">
      <c r="A326" s="66" t="s">
        <v>334</v>
      </c>
      <c r="B326" s="65">
        <v>0.72</v>
      </c>
      <c r="C326" s="65">
        <v>0.02</v>
      </c>
      <c r="D326" s="65">
        <v>0.26</v>
      </c>
      <c r="E326" s="65"/>
      <c r="F326" s="65"/>
      <c r="G326" s="65"/>
      <c r="H326" s="65"/>
      <c r="I326" s="65"/>
      <c r="J326" s="69">
        <f t="shared" ref="J326:J341" si="23">-8.314472*(B326*LN(B326)+C326*LN(C326)+D326*LN(D326))</f>
        <v>5.52914497215047</v>
      </c>
    </row>
    <row r="327" s="3" customFormat="1" spans="1:10">
      <c r="A327" s="66" t="s">
        <v>335</v>
      </c>
      <c r="B327" s="65">
        <v>0.7</v>
      </c>
      <c r="C327" s="65">
        <v>0.04</v>
      </c>
      <c r="D327" s="65">
        <v>0.26</v>
      </c>
      <c r="E327" s="65"/>
      <c r="F327" s="65"/>
      <c r="G327" s="65"/>
      <c r="H327" s="65"/>
      <c r="I327" s="65"/>
      <c r="J327" s="69">
        <f t="shared" si="23"/>
        <v>6.05847839409847</v>
      </c>
    </row>
    <row r="328" s="3" customFormat="1" spans="1:10">
      <c r="A328" s="66" t="s">
        <v>336</v>
      </c>
      <c r="B328" s="65">
        <v>0.68</v>
      </c>
      <c r="C328" s="65">
        <v>0.06</v>
      </c>
      <c r="D328" s="65">
        <v>0.26</v>
      </c>
      <c r="E328" s="65"/>
      <c r="F328" s="65"/>
      <c r="G328" s="65"/>
      <c r="H328" s="65"/>
      <c r="I328" s="65"/>
      <c r="J328" s="69">
        <f t="shared" si="23"/>
        <v>6.49604940175871</v>
      </c>
    </row>
    <row r="329" s="3" customFormat="1" spans="1:10">
      <c r="A329" s="66" t="s">
        <v>337</v>
      </c>
      <c r="B329" s="65">
        <v>0.66</v>
      </c>
      <c r="C329" s="65">
        <v>0.08</v>
      </c>
      <c r="D329" s="65">
        <v>0.26</v>
      </c>
      <c r="E329" s="65"/>
      <c r="F329" s="65"/>
      <c r="G329" s="65"/>
      <c r="H329" s="65"/>
      <c r="I329" s="65"/>
      <c r="J329" s="69">
        <f t="shared" si="23"/>
        <v>6.87222400677985</v>
      </c>
    </row>
    <row r="330" s="3" customFormat="1" spans="1:10">
      <c r="A330" s="66" t="s">
        <v>338</v>
      </c>
      <c r="B330" s="65">
        <v>0.85</v>
      </c>
      <c r="C330" s="65">
        <v>0.1</v>
      </c>
      <c r="D330" s="65">
        <v>0.05</v>
      </c>
      <c r="E330" s="65"/>
      <c r="F330" s="65"/>
      <c r="G330" s="65"/>
      <c r="H330" s="65"/>
      <c r="I330" s="65"/>
      <c r="J330" s="69">
        <f t="shared" si="23"/>
        <v>4.30844475919203</v>
      </c>
    </row>
    <row r="331" s="3" customFormat="1" spans="1:10">
      <c r="A331" s="66" t="s">
        <v>339</v>
      </c>
      <c r="B331" s="65">
        <v>0.82</v>
      </c>
      <c r="C331" s="65">
        <v>0.13</v>
      </c>
      <c r="D331" s="65">
        <v>0.05</v>
      </c>
      <c r="E331" s="65"/>
      <c r="F331" s="65"/>
      <c r="G331" s="65"/>
      <c r="H331" s="65"/>
      <c r="I331" s="65"/>
      <c r="J331" s="69">
        <f t="shared" si="23"/>
        <v>4.80364538341848</v>
      </c>
    </row>
    <row r="332" s="3" customFormat="1" spans="1:10">
      <c r="A332" s="66" t="s">
        <v>340</v>
      </c>
      <c r="B332" s="65">
        <v>0.79</v>
      </c>
      <c r="C332" s="65">
        <v>0.16</v>
      </c>
      <c r="D332" s="65">
        <v>0.05</v>
      </c>
      <c r="E332" s="65"/>
      <c r="F332" s="65"/>
      <c r="G332" s="65"/>
      <c r="H332" s="65"/>
      <c r="I332" s="65"/>
      <c r="J332" s="69">
        <f t="shared" si="23"/>
        <v>5.23163449433687</v>
      </c>
    </row>
    <row r="333" s="3" customFormat="1" spans="1:10">
      <c r="A333" s="66" t="s">
        <v>341</v>
      </c>
      <c r="B333" s="65">
        <v>0.75</v>
      </c>
      <c r="C333" s="65">
        <v>0.2</v>
      </c>
      <c r="D333" s="65">
        <v>0.05</v>
      </c>
      <c r="E333" s="65"/>
      <c r="F333" s="65"/>
      <c r="G333" s="65"/>
      <c r="H333" s="65"/>
      <c r="I333" s="65"/>
      <c r="J333" s="69">
        <f t="shared" si="23"/>
        <v>5.71566529935913</v>
      </c>
    </row>
    <row r="334" s="3" customFormat="1" spans="1:10">
      <c r="A334" s="66" t="s">
        <v>342</v>
      </c>
      <c r="B334" s="65">
        <v>0.49</v>
      </c>
      <c r="C334" s="65">
        <v>0.505</v>
      </c>
      <c r="D334" s="65">
        <v>0.005</v>
      </c>
      <c r="E334" s="65"/>
      <c r="F334" s="65"/>
      <c r="G334" s="65"/>
      <c r="H334" s="65"/>
      <c r="I334" s="65"/>
      <c r="J334" s="69">
        <f t="shared" si="23"/>
        <v>5.99512875882142</v>
      </c>
    </row>
    <row r="335" s="3" customFormat="1" spans="1:10">
      <c r="A335" s="66" t="s">
        <v>343</v>
      </c>
      <c r="B335" s="65">
        <v>0.49</v>
      </c>
      <c r="C335" s="65">
        <v>0.5</v>
      </c>
      <c r="D335" s="65">
        <v>0.01</v>
      </c>
      <c r="E335" s="65"/>
      <c r="F335" s="65"/>
      <c r="G335" s="65"/>
      <c r="H335" s="65"/>
      <c r="I335" s="65"/>
      <c r="J335" s="69">
        <f t="shared" si="23"/>
        <v>6.17072455577919</v>
      </c>
    </row>
    <row r="336" s="3" customFormat="1" spans="1:10">
      <c r="A336" s="66" t="s">
        <v>344</v>
      </c>
      <c r="B336" s="65">
        <v>0.49</v>
      </c>
      <c r="C336" s="65">
        <v>0.49</v>
      </c>
      <c r="D336" s="65">
        <v>0.02</v>
      </c>
      <c r="E336" s="65"/>
      <c r="F336" s="65"/>
      <c r="G336" s="65"/>
      <c r="H336" s="65"/>
      <c r="I336" s="65"/>
      <c r="J336" s="69">
        <f t="shared" si="23"/>
        <v>6.46303323042088</v>
      </c>
    </row>
    <row r="337" s="3" customFormat="1" spans="1:10">
      <c r="A337" s="66" t="s">
        <v>345</v>
      </c>
      <c r="B337" s="65">
        <v>0.49</v>
      </c>
      <c r="C337" s="65">
        <v>0.48</v>
      </c>
      <c r="D337" s="65">
        <v>0.03</v>
      </c>
      <c r="E337" s="65"/>
      <c r="F337" s="65"/>
      <c r="G337" s="65"/>
      <c r="H337" s="65"/>
      <c r="I337" s="65"/>
      <c r="J337" s="69">
        <f t="shared" si="23"/>
        <v>6.7101396358323</v>
      </c>
    </row>
    <row r="338" s="3" customFormat="1" spans="1:10">
      <c r="A338" s="66" t="s">
        <v>346</v>
      </c>
      <c r="B338" s="65">
        <v>0.485</v>
      </c>
      <c r="C338" s="65">
        <v>0.51</v>
      </c>
      <c r="D338" s="65">
        <v>0.005</v>
      </c>
      <c r="E338" s="65"/>
      <c r="F338" s="65"/>
      <c r="G338" s="65"/>
      <c r="H338" s="65"/>
      <c r="I338" s="65"/>
      <c r="J338" s="69">
        <f t="shared" si="23"/>
        <v>5.993457268956</v>
      </c>
    </row>
    <row r="339" s="3" customFormat="1" spans="1:10">
      <c r="A339" s="66" t="s">
        <v>347</v>
      </c>
      <c r="B339" s="65">
        <v>0.48</v>
      </c>
      <c r="C339" s="65">
        <v>0.51</v>
      </c>
      <c r="D339" s="65">
        <v>0.01</v>
      </c>
      <c r="E339" s="65"/>
      <c r="F339" s="65"/>
      <c r="G339" s="65"/>
      <c r="H339" s="65"/>
      <c r="I339" s="65"/>
      <c r="J339" s="69">
        <f t="shared" si="23"/>
        <v>6.16736460167538</v>
      </c>
    </row>
    <row r="340" s="3" customFormat="1" spans="1:10">
      <c r="A340" s="66" t="s">
        <v>348</v>
      </c>
      <c r="B340" s="65">
        <v>0.47</v>
      </c>
      <c r="C340" s="65">
        <v>0.51</v>
      </c>
      <c r="D340" s="65">
        <v>0.02</v>
      </c>
      <c r="E340" s="65"/>
      <c r="F340" s="65"/>
      <c r="G340" s="65"/>
      <c r="H340" s="65"/>
      <c r="I340" s="65"/>
      <c r="J340" s="69">
        <f t="shared" si="23"/>
        <v>6.4562440204997</v>
      </c>
    </row>
    <row r="341" s="3" customFormat="1" spans="1:10">
      <c r="A341" s="66" t="s">
        <v>349</v>
      </c>
      <c r="B341" s="65">
        <v>0.45</v>
      </c>
      <c r="C341" s="65">
        <v>0.51</v>
      </c>
      <c r="D341" s="65">
        <v>0.04</v>
      </c>
      <c r="E341" s="65"/>
      <c r="F341" s="65"/>
      <c r="G341" s="65"/>
      <c r="H341" s="65"/>
      <c r="I341" s="65"/>
      <c r="J341" s="69">
        <f t="shared" si="23"/>
        <v>6.91339382516465</v>
      </c>
    </row>
    <row r="342" s="3" customFormat="1" spans="1:10">
      <c r="A342" s="66" t="s">
        <v>350</v>
      </c>
      <c r="B342" s="65">
        <v>0.8</v>
      </c>
      <c r="C342" s="65">
        <v>0.2</v>
      </c>
      <c r="D342" s="65"/>
      <c r="E342" s="65"/>
      <c r="F342" s="65"/>
      <c r="G342" s="65"/>
      <c r="H342" s="65"/>
      <c r="I342" s="65"/>
      <c r="J342" s="69">
        <f>-8.314472*(B342*LN(B342)+C342*LN(C342))</f>
        <v>4.1605819392404</v>
      </c>
    </row>
    <row r="343" s="3" customFormat="1" spans="1:10">
      <c r="A343" s="66" t="s">
        <v>351</v>
      </c>
      <c r="B343" s="65">
        <v>0.784</v>
      </c>
      <c r="C343" s="65">
        <v>0.196</v>
      </c>
      <c r="D343" s="65">
        <v>0.02</v>
      </c>
      <c r="E343" s="65"/>
      <c r="F343" s="65"/>
      <c r="G343" s="65"/>
      <c r="H343" s="65"/>
      <c r="I343" s="65"/>
      <c r="J343" s="69">
        <f t="shared" ref="J343:J346" si="24">-8.314472*(B343*LN(B343)+C343*LN(C343)+D343*LN(D343))</f>
        <v>4.89251376272476</v>
      </c>
    </row>
    <row r="344" s="3" customFormat="1" spans="1:10">
      <c r="A344" s="66" t="s">
        <v>352</v>
      </c>
      <c r="B344" s="65">
        <v>0.768</v>
      </c>
      <c r="C344" s="65">
        <v>0.192</v>
      </c>
      <c r="D344" s="65">
        <v>0.04</v>
      </c>
      <c r="E344" s="65"/>
      <c r="F344" s="65"/>
      <c r="G344" s="65"/>
      <c r="H344" s="65"/>
      <c r="I344" s="65"/>
      <c r="J344" s="69">
        <f t="shared" si="24"/>
        <v>5.39052557557043</v>
      </c>
    </row>
    <row r="345" s="3" customFormat="1" spans="1:10">
      <c r="A345" s="66" t="s">
        <v>353</v>
      </c>
      <c r="B345" s="65">
        <v>0.752</v>
      </c>
      <c r="C345" s="65">
        <v>0.188</v>
      </c>
      <c r="D345" s="65">
        <v>0.06</v>
      </c>
      <c r="E345" s="65"/>
      <c r="F345" s="65"/>
      <c r="G345" s="65"/>
      <c r="H345" s="65"/>
      <c r="I345" s="65"/>
      <c r="J345" s="69">
        <f t="shared" si="24"/>
        <v>5.79806213362663</v>
      </c>
    </row>
    <row r="346" s="3" customFormat="1" spans="1:10">
      <c r="A346" s="66" t="s">
        <v>354</v>
      </c>
      <c r="B346" s="65">
        <v>0.736</v>
      </c>
      <c r="C346" s="65">
        <v>0.184</v>
      </c>
      <c r="D346" s="65">
        <v>0.08</v>
      </c>
      <c r="E346" s="65"/>
      <c r="F346" s="65"/>
      <c r="G346" s="65"/>
      <c r="H346" s="65"/>
      <c r="I346" s="65"/>
      <c r="J346" s="69">
        <f t="shared" si="24"/>
        <v>6.14555552012868</v>
      </c>
    </row>
    <row r="347" s="3" customFormat="1" spans="1:10">
      <c r="A347" s="66" t="s">
        <v>355</v>
      </c>
      <c r="B347" s="65">
        <v>0.507</v>
      </c>
      <c r="C347" s="65">
        <v>0.123</v>
      </c>
      <c r="D347" s="65">
        <v>0.28</v>
      </c>
      <c r="E347" s="65">
        <v>0.09</v>
      </c>
      <c r="F347" s="65"/>
      <c r="G347" s="65"/>
      <c r="H347" s="65"/>
      <c r="I347" s="65"/>
      <c r="J347" s="69">
        <f>-8.314472*(B347*LN(B347)+C347*LN(C347)+D347*LN(D347)+E347*LN(E347))</f>
        <v>9.77181240836199</v>
      </c>
    </row>
    <row r="348" s="3" customFormat="1" spans="1:10">
      <c r="A348" s="66" t="s">
        <v>356</v>
      </c>
      <c r="B348" s="65">
        <v>0.503</v>
      </c>
      <c r="C348" s="65">
        <v>0.123</v>
      </c>
      <c r="D348" s="65">
        <v>0.28</v>
      </c>
      <c r="E348" s="65">
        <v>0.09</v>
      </c>
      <c r="F348" s="65">
        <v>0.004</v>
      </c>
      <c r="G348" s="65"/>
      <c r="H348" s="65"/>
      <c r="I348" s="65"/>
      <c r="J348" s="69">
        <f t="shared" ref="J348:J351" si="25">-8.314472*(B348*LN(B348)+C348*LN(C348)+D348*LN(D348)+E348*LN(E348)+F348*LN(F348))</f>
        <v>9.96598065391452</v>
      </c>
    </row>
    <row r="349" s="3" customFormat="1" spans="1:10">
      <c r="A349" s="66" t="s">
        <v>357</v>
      </c>
      <c r="B349" s="65">
        <v>0.5</v>
      </c>
      <c r="C349" s="65">
        <v>0.123</v>
      </c>
      <c r="D349" s="65">
        <v>0.28</v>
      </c>
      <c r="E349" s="65">
        <v>0.09</v>
      </c>
      <c r="F349" s="65">
        <v>0.007</v>
      </c>
      <c r="G349" s="65"/>
      <c r="H349" s="65"/>
      <c r="I349" s="65"/>
      <c r="J349" s="69">
        <f t="shared" si="25"/>
        <v>10.0788630204806</v>
      </c>
    </row>
    <row r="350" s="3" customFormat="1" spans="1:10">
      <c r="A350" s="66" t="s">
        <v>358</v>
      </c>
      <c r="B350" s="65">
        <v>0.497</v>
      </c>
      <c r="C350" s="65">
        <v>0.123</v>
      </c>
      <c r="D350" s="65">
        <v>0.28</v>
      </c>
      <c r="E350" s="65">
        <v>0.09</v>
      </c>
      <c r="F350" s="65">
        <v>0.01</v>
      </c>
      <c r="G350" s="65"/>
      <c r="H350" s="65"/>
      <c r="I350" s="65"/>
      <c r="J350" s="69">
        <f t="shared" si="25"/>
        <v>10.1805517265061</v>
      </c>
    </row>
    <row r="351" s="3" customFormat="1" spans="1:10">
      <c r="A351" s="66" t="s">
        <v>359</v>
      </c>
      <c r="B351" s="65">
        <v>0.487</v>
      </c>
      <c r="C351" s="65">
        <v>0.123</v>
      </c>
      <c r="D351" s="65">
        <v>0.28</v>
      </c>
      <c r="E351" s="65">
        <v>0.09</v>
      </c>
      <c r="F351" s="65">
        <v>0.02</v>
      </c>
      <c r="G351" s="65"/>
      <c r="H351" s="65"/>
      <c r="I351" s="65"/>
      <c r="J351" s="69">
        <f t="shared" si="25"/>
        <v>10.4723549432678</v>
      </c>
    </row>
    <row r="352" s="3" customFormat="1" spans="1:10">
      <c r="A352" s="66" t="s">
        <v>360</v>
      </c>
      <c r="B352" s="65">
        <v>0.52</v>
      </c>
      <c r="C352" s="65">
        <v>0.48</v>
      </c>
      <c r="D352" s="65"/>
      <c r="E352" s="65"/>
      <c r="F352" s="65"/>
      <c r="G352" s="65"/>
      <c r="H352" s="65"/>
      <c r="I352" s="65"/>
      <c r="J352" s="69">
        <f t="shared" ref="J352:J359" si="26">-8.314472*(B352*LN(B352)+C352*LN(C352))</f>
        <v>5.75649947215441</v>
      </c>
    </row>
    <row r="353" s="3" customFormat="1" spans="1:10">
      <c r="A353" s="66" t="s">
        <v>361</v>
      </c>
      <c r="B353" s="65">
        <v>0.54</v>
      </c>
      <c r="C353" s="65">
        <v>0.46</v>
      </c>
      <c r="D353" s="65"/>
      <c r="E353" s="65"/>
      <c r="F353" s="65"/>
      <c r="G353" s="65"/>
      <c r="H353" s="65"/>
      <c r="I353" s="65"/>
      <c r="J353" s="69">
        <f t="shared" si="26"/>
        <v>5.73651806127712</v>
      </c>
    </row>
    <row r="354" s="3" customFormat="1" spans="1:10">
      <c r="A354" s="66" t="s">
        <v>362</v>
      </c>
      <c r="B354" s="65">
        <v>0.56</v>
      </c>
      <c r="C354" s="65">
        <v>0.44</v>
      </c>
      <c r="D354" s="65"/>
      <c r="E354" s="65"/>
      <c r="F354" s="65"/>
      <c r="G354" s="65"/>
      <c r="H354" s="65"/>
      <c r="I354" s="65"/>
      <c r="J354" s="69">
        <f t="shared" si="26"/>
        <v>5.70314411816395</v>
      </c>
    </row>
    <row r="355" s="3" customFormat="1" spans="1:10">
      <c r="A355" s="66" t="s">
        <v>363</v>
      </c>
      <c r="B355" s="65">
        <v>0.5</v>
      </c>
      <c r="C355" s="65">
        <v>0.5</v>
      </c>
      <c r="D355" s="65"/>
      <c r="E355" s="65"/>
      <c r="F355" s="65"/>
      <c r="G355" s="65"/>
      <c r="H355" s="65"/>
      <c r="I355" s="65"/>
      <c r="J355" s="69">
        <f t="shared" si="26"/>
        <v>5.76315282464461</v>
      </c>
    </row>
    <row r="356" s="3" customFormat="1" spans="1:10">
      <c r="A356" s="66" t="s">
        <v>364</v>
      </c>
      <c r="B356" s="65">
        <v>0.48</v>
      </c>
      <c r="C356" s="65">
        <v>0.52</v>
      </c>
      <c r="D356" s="65"/>
      <c r="E356" s="65"/>
      <c r="F356" s="65"/>
      <c r="G356" s="65"/>
      <c r="H356" s="65"/>
      <c r="I356" s="65"/>
      <c r="J356" s="69">
        <f t="shared" si="26"/>
        <v>5.75649947215441</v>
      </c>
    </row>
    <row r="357" s="3" customFormat="1" spans="1:10">
      <c r="A357" s="66" t="s">
        <v>365</v>
      </c>
      <c r="B357" s="65">
        <v>0.46</v>
      </c>
      <c r="C357" s="65">
        <v>0.54</v>
      </c>
      <c r="D357" s="65"/>
      <c r="E357" s="65"/>
      <c r="F357" s="65"/>
      <c r="G357" s="65"/>
      <c r="H357" s="65"/>
      <c r="I357" s="65"/>
      <c r="J357" s="69">
        <f t="shared" si="26"/>
        <v>5.73651806127712</v>
      </c>
    </row>
    <row r="358" s="3" customFormat="1" spans="1:10">
      <c r="A358" s="66" t="s">
        <v>366</v>
      </c>
      <c r="B358" s="65">
        <v>0.44</v>
      </c>
      <c r="C358" s="65">
        <v>0.56</v>
      </c>
      <c r="D358" s="65"/>
      <c r="E358" s="65"/>
      <c r="F358" s="65"/>
      <c r="G358" s="65"/>
      <c r="H358" s="65"/>
      <c r="I358" s="65"/>
      <c r="J358" s="69">
        <f t="shared" si="26"/>
        <v>5.70314411816395</v>
      </c>
    </row>
    <row r="359" s="3" customFormat="1" spans="1:10">
      <c r="A359" s="66" t="s">
        <v>367</v>
      </c>
      <c r="B359" s="65">
        <v>0.42</v>
      </c>
      <c r="C359" s="65">
        <v>0.58</v>
      </c>
      <c r="D359" s="65"/>
      <c r="E359" s="65"/>
      <c r="F359" s="65"/>
      <c r="G359" s="65"/>
      <c r="H359" s="65"/>
      <c r="I359" s="65"/>
      <c r="J359" s="69">
        <f t="shared" si="26"/>
        <v>5.65626878742166</v>
      </c>
    </row>
    <row r="360" s="3" customFormat="1" spans="1:10">
      <c r="A360" s="66" t="s">
        <v>368</v>
      </c>
      <c r="B360" s="65">
        <v>0.49</v>
      </c>
      <c r="C360" s="65">
        <v>0.49</v>
      </c>
      <c r="D360" s="65">
        <v>0.02</v>
      </c>
      <c r="E360" s="65"/>
      <c r="F360" s="65"/>
      <c r="G360" s="65"/>
      <c r="H360" s="65"/>
      <c r="I360" s="65"/>
      <c r="J360" s="69">
        <f t="shared" ref="J360:J369" si="27">-8.314472*(B360*LN(B360)+C360*LN(C360)+D360*LN(D360))</f>
        <v>6.46303323042088</v>
      </c>
    </row>
    <row r="361" s="3" customFormat="1" spans="1:10">
      <c r="A361" s="66" t="s">
        <v>369</v>
      </c>
      <c r="B361" s="65">
        <v>0.48</v>
      </c>
      <c r="C361" s="65">
        <v>0.48</v>
      </c>
      <c r="D361" s="65">
        <v>0.04</v>
      </c>
      <c r="E361" s="65"/>
      <c r="F361" s="65"/>
      <c r="G361" s="65"/>
      <c r="H361" s="65"/>
      <c r="I361" s="65"/>
      <c r="J361" s="69">
        <f t="shared" si="27"/>
        <v>6.92899362555847</v>
      </c>
    </row>
    <row r="362" s="3" customFormat="1" spans="1:10">
      <c r="A362" s="66" t="s">
        <v>370</v>
      </c>
      <c r="B362" s="65">
        <v>0.47</v>
      </c>
      <c r="C362" s="65">
        <v>0.47</v>
      </c>
      <c r="D362" s="65">
        <v>0.06</v>
      </c>
      <c r="E362" s="65"/>
      <c r="F362" s="65"/>
      <c r="G362" s="65"/>
      <c r="H362" s="65"/>
      <c r="I362" s="65"/>
      <c r="J362" s="69">
        <f t="shared" si="27"/>
        <v>7.30447876590658</v>
      </c>
    </row>
    <row r="363" s="3" customFormat="1" spans="1:10">
      <c r="A363" s="66" t="s">
        <v>371</v>
      </c>
      <c r="B363" s="65">
        <v>0.49</v>
      </c>
      <c r="C363" s="65">
        <v>0.49</v>
      </c>
      <c r="D363" s="65">
        <v>0.02</v>
      </c>
      <c r="E363" s="65"/>
      <c r="F363" s="65"/>
      <c r="G363" s="65"/>
      <c r="H363" s="65"/>
      <c r="I363" s="65"/>
      <c r="J363" s="69">
        <f t="shared" si="27"/>
        <v>6.46303323042088</v>
      </c>
    </row>
    <row r="364" s="3" customFormat="1" spans="1:10">
      <c r="A364" s="66" t="s">
        <v>372</v>
      </c>
      <c r="B364" s="65">
        <v>0.48</v>
      </c>
      <c r="C364" s="65">
        <v>0.48</v>
      </c>
      <c r="D364" s="65">
        <v>0.04</v>
      </c>
      <c r="E364" s="65"/>
      <c r="F364" s="65"/>
      <c r="G364" s="65"/>
      <c r="H364" s="65"/>
      <c r="I364" s="65"/>
      <c r="J364" s="69">
        <f t="shared" si="27"/>
        <v>6.92899362555847</v>
      </c>
    </row>
    <row r="365" s="3" customFormat="1" spans="1:10">
      <c r="A365" s="66" t="s">
        <v>373</v>
      </c>
      <c r="B365" s="65">
        <v>0.47</v>
      </c>
      <c r="C365" s="65">
        <v>0.47</v>
      </c>
      <c r="D365" s="65">
        <v>0.06</v>
      </c>
      <c r="E365" s="65"/>
      <c r="F365" s="65"/>
      <c r="G365" s="65"/>
      <c r="H365" s="65"/>
      <c r="I365" s="65"/>
      <c r="J365" s="69">
        <f t="shared" si="27"/>
        <v>7.30447876590658</v>
      </c>
    </row>
    <row r="366" s="3" customFormat="1" spans="1:10">
      <c r="A366" s="66" t="s">
        <v>374</v>
      </c>
      <c r="B366" s="65">
        <v>0.46</v>
      </c>
      <c r="C366" s="65">
        <v>0.46</v>
      </c>
      <c r="D366" s="65">
        <v>0.08</v>
      </c>
      <c r="E366" s="65"/>
      <c r="F366" s="65"/>
      <c r="G366" s="65"/>
      <c r="H366" s="65"/>
      <c r="I366" s="65"/>
      <c r="J366" s="69">
        <f t="shared" si="27"/>
        <v>7.61992073470055</v>
      </c>
    </row>
    <row r="367" s="3" customFormat="1" spans="1:10">
      <c r="A367" s="66" t="s">
        <v>375</v>
      </c>
      <c r="B367" s="65">
        <v>0.45</v>
      </c>
      <c r="C367" s="65">
        <v>0.45</v>
      </c>
      <c r="D367" s="65">
        <v>0.1</v>
      </c>
      <c r="E367" s="65"/>
      <c r="F367" s="65"/>
      <c r="G367" s="65"/>
      <c r="H367" s="65"/>
      <c r="I367" s="65"/>
      <c r="J367" s="69">
        <f t="shared" si="27"/>
        <v>7.88973082212009</v>
      </c>
    </row>
    <row r="368" s="3" customFormat="1" spans="1:10">
      <c r="A368" s="66" t="s">
        <v>376</v>
      </c>
      <c r="B368" s="65">
        <v>0.44</v>
      </c>
      <c r="C368" s="65">
        <v>0.44</v>
      </c>
      <c r="D368" s="65">
        <v>0.12</v>
      </c>
      <c r="E368" s="65"/>
      <c r="F368" s="65"/>
      <c r="G368" s="65"/>
      <c r="H368" s="65"/>
      <c r="I368" s="65"/>
      <c r="J368" s="69">
        <f t="shared" si="27"/>
        <v>8.12236205172445</v>
      </c>
    </row>
    <row r="369" s="3" customFormat="1" spans="1:10">
      <c r="A369" s="66" t="s">
        <v>377</v>
      </c>
      <c r="B369" s="65">
        <v>0.46</v>
      </c>
      <c r="C369" s="65">
        <v>0.46</v>
      </c>
      <c r="D369" s="65">
        <v>0.08</v>
      </c>
      <c r="E369" s="65"/>
      <c r="F369" s="65"/>
      <c r="G369" s="65"/>
      <c r="H369" s="65"/>
      <c r="I369" s="65"/>
      <c r="J369" s="69">
        <f t="shared" si="27"/>
        <v>7.61992073470055</v>
      </c>
    </row>
    <row r="370" s="3" customFormat="1" spans="1:10">
      <c r="A370" s="66" t="s">
        <v>378</v>
      </c>
      <c r="B370" s="65">
        <v>0.46</v>
      </c>
      <c r="C370" s="65">
        <v>0.45</v>
      </c>
      <c r="D370" s="65">
        <v>0.08</v>
      </c>
      <c r="E370" s="65">
        <v>0.01</v>
      </c>
      <c r="F370" s="65"/>
      <c r="G370" s="65"/>
      <c r="H370" s="65"/>
      <c r="I370" s="65"/>
      <c r="J370" s="69">
        <f t="shared" ref="J370:J377" si="28">-8.314472*(B370*LN(B370)+C370*LN(C370)+D370*LN(D370)+E370*LN(E370))</f>
        <v>8.02048640361879</v>
      </c>
    </row>
    <row r="371" s="3" customFormat="1" spans="1:10">
      <c r="A371" s="66" t="s">
        <v>379</v>
      </c>
      <c r="B371" s="65">
        <v>0.46</v>
      </c>
      <c r="C371" s="65">
        <v>0.44</v>
      </c>
      <c r="D371" s="65">
        <v>0.08</v>
      </c>
      <c r="E371" s="65">
        <v>0.02</v>
      </c>
      <c r="F371" s="65"/>
      <c r="G371" s="65"/>
      <c r="H371" s="65"/>
      <c r="I371" s="65"/>
      <c r="J371" s="69">
        <f t="shared" si="28"/>
        <v>8.30394120349882</v>
      </c>
    </row>
    <row r="372" s="3" customFormat="1" spans="1:10">
      <c r="A372" s="66" t="s">
        <v>380</v>
      </c>
      <c r="B372" s="65">
        <v>0.28</v>
      </c>
      <c r="C372" s="65">
        <v>0.14</v>
      </c>
      <c r="D372" s="65">
        <v>0.348</v>
      </c>
      <c r="E372" s="65">
        <v>0.232</v>
      </c>
      <c r="F372" s="65"/>
      <c r="G372" s="65"/>
      <c r="H372" s="65"/>
      <c r="I372" s="65"/>
      <c r="J372" s="69">
        <f t="shared" si="28"/>
        <v>11.1245533273683</v>
      </c>
    </row>
    <row r="373" s="3" customFormat="1" spans="1:10">
      <c r="A373" s="66" t="s">
        <v>381</v>
      </c>
      <c r="B373" s="65">
        <v>0.3</v>
      </c>
      <c r="C373" s="65">
        <v>0.15</v>
      </c>
      <c r="D373" s="65">
        <v>0.33</v>
      </c>
      <c r="E373" s="65">
        <v>0.22</v>
      </c>
      <c r="F373" s="65"/>
      <c r="G373" s="65"/>
      <c r="H373" s="65"/>
      <c r="I373" s="65"/>
      <c r="J373" s="69">
        <f t="shared" si="28"/>
        <v>11.1806917157476</v>
      </c>
    </row>
    <row r="374" s="3" customFormat="1" spans="1:10">
      <c r="A374" s="66" t="s">
        <v>382</v>
      </c>
      <c r="B374" s="65">
        <v>0.32</v>
      </c>
      <c r="C374" s="65">
        <v>0.16</v>
      </c>
      <c r="D374" s="65">
        <v>0.312</v>
      </c>
      <c r="E374" s="65">
        <v>0.208</v>
      </c>
      <c r="F374" s="65"/>
      <c r="G374" s="65"/>
      <c r="H374" s="65"/>
      <c r="I374" s="65"/>
      <c r="J374" s="69">
        <f t="shared" si="28"/>
        <v>11.2065765662332</v>
      </c>
    </row>
    <row r="375" s="3" customFormat="1" spans="1:10">
      <c r="A375" s="66" t="s">
        <v>383</v>
      </c>
      <c r="B375" s="65">
        <v>0.28</v>
      </c>
      <c r="C375" s="65">
        <v>0.14</v>
      </c>
      <c r="D375" s="65">
        <v>0.3712</v>
      </c>
      <c r="E375" s="65">
        <v>0.2088</v>
      </c>
      <c r="F375" s="65"/>
      <c r="G375" s="65"/>
      <c r="H375" s="65"/>
      <c r="I375" s="65"/>
      <c r="J375" s="69">
        <f t="shared" si="28"/>
        <v>11.0300658892193</v>
      </c>
    </row>
    <row r="376" s="3" customFormat="1" spans="1:10">
      <c r="A376" s="66" t="s">
        <v>384</v>
      </c>
      <c r="B376" s="65">
        <v>0.3</v>
      </c>
      <c r="C376" s="65">
        <v>0.15</v>
      </c>
      <c r="D376" s="65">
        <v>0.352</v>
      </c>
      <c r="E376" s="65">
        <v>0.198</v>
      </c>
      <c r="F376" s="65"/>
      <c r="G376" s="65"/>
      <c r="H376" s="65"/>
      <c r="I376" s="65"/>
      <c r="J376" s="69">
        <f t="shared" si="28"/>
        <v>11.0910915588821</v>
      </c>
    </row>
    <row r="377" s="3" customFormat="1" spans="1:10">
      <c r="A377" s="66" t="s">
        <v>385</v>
      </c>
      <c r="B377" s="65">
        <v>0.32</v>
      </c>
      <c r="C377" s="65">
        <v>0.16</v>
      </c>
      <c r="D377" s="65">
        <v>0.333</v>
      </c>
      <c r="E377" s="65">
        <v>0.187</v>
      </c>
      <c r="F377" s="65"/>
      <c r="G377" s="65"/>
      <c r="H377" s="65"/>
      <c r="I377" s="65"/>
      <c r="J377" s="69">
        <f t="shared" si="28"/>
        <v>11.1209055326542</v>
      </c>
    </row>
    <row r="378" s="3" customFormat="1" spans="1:10">
      <c r="A378" s="70" t="s">
        <v>386</v>
      </c>
      <c r="B378" s="65">
        <v>0.56</v>
      </c>
      <c r="C378" s="65">
        <v>0.28</v>
      </c>
      <c r="D378" s="65">
        <v>0.16</v>
      </c>
      <c r="E378" s="65"/>
      <c r="F378" s="65"/>
      <c r="G378" s="65"/>
      <c r="H378" s="65"/>
      <c r="I378" s="65"/>
      <c r="J378" s="69">
        <f>-8.314472*(B378*LN(B378)+C378*LN(C378)+D378*LN(D378))</f>
        <v>8.10113745463387</v>
      </c>
    </row>
    <row r="379" s="3" customFormat="1" spans="1:10">
      <c r="A379" s="71" t="s">
        <v>387</v>
      </c>
      <c r="B379" s="65">
        <v>0.6188</v>
      </c>
      <c r="C379" s="65">
        <v>0.18</v>
      </c>
      <c r="D379" s="65">
        <v>0.1012</v>
      </c>
      <c r="E379" s="65">
        <v>0.1</v>
      </c>
      <c r="F379" s="65"/>
      <c r="G379" s="65"/>
      <c r="H379" s="65"/>
      <c r="I379" s="65"/>
      <c r="J379" s="69">
        <f t="shared" ref="J379:J381" si="29">-8.314472*(B379*LN(B379)+C379*LN(C379)+D379*LN(D379)+E379*LN(E379))</f>
        <v>8.87772807322981</v>
      </c>
    </row>
    <row r="380" s="3" customFormat="1" spans="1:10">
      <c r="A380" s="71" t="s">
        <v>388</v>
      </c>
      <c r="B380" s="65">
        <v>0.6413</v>
      </c>
      <c r="C380" s="65">
        <v>0.1575</v>
      </c>
      <c r="D380" s="65">
        <v>0.1012</v>
      </c>
      <c r="E380" s="65">
        <v>0.1</v>
      </c>
      <c r="F380" s="65"/>
      <c r="G380" s="65"/>
      <c r="H380" s="65"/>
      <c r="I380" s="65"/>
      <c r="J380" s="69">
        <f t="shared" si="29"/>
        <v>8.63114941569834</v>
      </c>
    </row>
    <row r="381" s="3" customFormat="1" spans="1:10">
      <c r="A381" s="71" t="s">
        <v>389</v>
      </c>
      <c r="B381" s="65">
        <v>0.62</v>
      </c>
      <c r="C381" s="65">
        <v>0.155</v>
      </c>
      <c r="D381" s="65">
        <v>0.125</v>
      </c>
      <c r="E381" s="65">
        <v>0.1</v>
      </c>
      <c r="F381" s="65"/>
      <c r="G381" s="65"/>
      <c r="H381" s="65"/>
      <c r="I381" s="65"/>
      <c r="J381" s="69">
        <f t="shared" si="29"/>
        <v>8.94256445671526</v>
      </c>
    </row>
    <row r="382" s="3" customFormat="1" spans="1:10">
      <c r="A382" s="71" t="s">
        <v>390</v>
      </c>
      <c r="B382" s="65">
        <v>0.617</v>
      </c>
      <c r="C382" s="65">
        <v>0.08</v>
      </c>
      <c r="D382" s="65">
        <v>0.13</v>
      </c>
      <c r="E382" s="65">
        <v>0.17</v>
      </c>
      <c r="F382" s="65">
        <v>0.003</v>
      </c>
      <c r="G382" s="65"/>
      <c r="H382" s="65"/>
      <c r="I382" s="65"/>
      <c r="J382" s="69">
        <f t="shared" ref="J382:J386" si="30">-8.314472*(B382*LN(B382)+C382*LN(C382)+D382*LN(D382)+E382*LN(E382)+F382*LN(F382))</f>
        <v>9.01195568494323</v>
      </c>
    </row>
    <row r="383" s="3" customFormat="1" ht="15.5" spans="1:10">
      <c r="A383" s="72" t="s">
        <v>391</v>
      </c>
      <c r="B383" s="65">
        <v>0.59</v>
      </c>
      <c r="C383" s="65">
        <v>0.05</v>
      </c>
      <c r="D383" s="65">
        <v>0.18</v>
      </c>
      <c r="E383" s="65">
        <v>0.08</v>
      </c>
      <c r="F383" s="65">
        <v>0.1</v>
      </c>
      <c r="G383" s="65"/>
      <c r="H383" s="65"/>
      <c r="I383" s="65"/>
      <c r="J383" s="69">
        <f t="shared" si="30"/>
        <v>9.99458109362118</v>
      </c>
    </row>
    <row r="384" s="3" customFormat="1" ht="15.5" spans="1:10">
      <c r="A384" s="72" t="s">
        <v>392</v>
      </c>
      <c r="B384" s="65">
        <v>0.62</v>
      </c>
      <c r="C384" s="65">
        <v>0.154</v>
      </c>
      <c r="D384" s="65">
        <v>0.126</v>
      </c>
      <c r="E384" s="65">
        <v>0.1</v>
      </c>
      <c r="F384" s="65"/>
      <c r="G384" s="65"/>
      <c r="H384" s="65"/>
      <c r="I384" s="65"/>
      <c r="J384" s="69">
        <f>-8.314472*(B384*LN(B384)+C384*LN(C384)+D384*LN(D384)+E384*LN(E384))</f>
        <v>8.9442929459611</v>
      </c>
    </row>
    <row r="385" s="3" customFormat="1" ht="15.5" spans="1:10">
      <c r="A385" s="72" t="s">
        <v>393</v>
      </c>
      <c r="B385" s="65">
        <v>0.65</v>
      </c>
      <c r="C385" s="65">
        <v>0.075</v>
      </c>
      <c r="D385" s="65">
        <v>0.1</v>
      </c>
      <c r="E385" s="65">
        <v>0.175</v>
      </c>
      <c r="F385" s="65"/>
      <c r="G385" s="65"/>
      <c r="H385" s="65"/>
      <c r="I385" s="65"/>
      <c r="J385" s="69">
        <f>-8.314472*(B385*LN(B385)+C385*LN(C385)+D385*LN(D385)+E385*LN(E385))</f>
        <v>8.39393399551657</v>
      </c>
    </row>
    <row r="386" s="3" customFormat="1" ht="15.5" spans="1:10">
      <c r="A386" s="73" t="s">
        <v>394</v>
      </c>
      <c r="B386" s="65">
        <v>0.5855</v>
      </c>
      <c r="C386" s="65">
        <v>0.0836</v>
      </c>
      <c r="D386" s="65">
        <v>0.1673</v>
      </c>
      <c r="E386" s="65">
        <v>0.0727</v>
      </c>
      <c r="F386" s="65">
        <v>0.0909</v>
      </c>
      <c r="G386" s="65"/>
      <c r="H386" s="65"/>
      <c r="I386" s="65"/>
      <c r="J386" s="69">
        <f t="shared" si="30"/>
        <v>10.2148630872001</v>
      </c>
    </row>
    <row r="387" s="3" customFormat="1" ht="15.5" spans="1:10">
      <c r="A387" s="72" t="s">
        <v>395</v>
      </c>
      <c r="B387" s="65">
        <v>0.485</v>
      </c>
      <c r="C387" s="65">
        <v>0.465</v>
      </c>
      <c r="D387" s="65">
        <v>0.05</v>
      </c>
      <c r="E387" s="65"/>
      <c r="F387" s="65"/>
      <c r="G387" s="65"/>
      <c r="H387" s="65"/>
      <c r="I387" s="65"/>
      <c r="J387" s="69">
        <f>-8.314472*(B387*LN(B387)+C387*LN(C387)+D387*LN(D387))</f>
        <v>7.12379407130279</v>
      </c>
    </row>
    <row r="388" s="3" customFormat="1" ht="15.5" spans="1:10">
      <c r="A388" s="72" t="s">
        <v>396</v>
      </c>
      <c r="B388" s="65">
        <v>0.66</v>
      </c>
      <c r="C388" s="65">
        <v>0.13</v>
      </c>
      <c r="D388" s="65">
        <v>0.08</v>
      </c>
      <c r="E388" s="65">
        <v>0.068</v>
      </c>
      <c r="F388" s="65">
        <v>0.062</v>
      </c>
      <c r="G388" s="65"/>
      <c r="H388" s="65"/>
      <c r="I388" s="65"/>
      <c r="J388" s="69">
        <f>-8.314472*(B388*LN(B388)+C388*LN(C388)+D388*LN(D388)+E388*LN(E388)+F388*LN(F388))</f>
        <v>9.11870196473564</v>
      </c>
    </row>
    <row r="389" s="3" customFormat="1" spans="1:10">
      <c r="A389" s="71" t="s">
        <v>397</v>
      </c>
      <c r="B389" s="65">
        <v>0.735</v>
      </c>
      <c r="C389" s="65">
        <v>0.09</v>
      </c>
      <c r="D389" s="65">
        <v>0.07</v>
      </c>
      <c r="E389" s="65">
        <v>0.01</v>
      </c>
      <c r="F389" s="65">
        <v>0.095</v>
      </c>
      <c r="G389" s="65"/>
      <c r="H389" s="65"/>
      <c r="I389" s="65"/>
      <c r="J389" s="69">
        <f>-8.314472*(B389*LN(B389)+C389*LN(C389)+D389*LN(D389)+E389*LN(E389)+F389*LN(F389))</f>
        <v>7.47328663393813</v>
      </c>
    </row>
    <row r="390" s="3" customFormat="1" spans="1:10">
      <c r="A390" s="71" t="s">
        <v>398</v>
      </c>
      <c r="B390" s="65">
        <v>0.53</v>
      </c>
      <c r="C390" s="65">
        <v>0.187</v>
      </c>
      <c r="D390" s="65">
        <v>0.12</v>
      </c>
      <c r="E390" s="65">
        <v>0.163</v>
      </c>
      <c r="F390" s="65"/>
      <c r="G390" s="65"/>
      <c r="H390" s="65"/>
      <c r="I390" s="65"/>
      <c r="J390" s="69">
        <f t="shared" ref="J390:J393" si="31">-8.314472*(B390*LN(B390)+C390*LN(C390)+D390*LN(D390)+E390*LN(E390))</f>
        <v>9.9784710798359</v>
      </c>
    </row>
    <row r="391" s="3" customFormat="1" spans="1:10">
      <c r="A391" s="71" t="s">
        <v>399</v>
      </c>
      <c r="B391" s="65">
        <v>0.519</v>
      </c>
      <c r="C391" s="65">
        <v>0.233</v>
      </c>
      <c r="D391" s="65">
        <v>0.105</v>
      </c>
      <c r="E391" s="65">
        <v>0.143</v>
      </c>
      <c r="F391" s="65"/>
      <c r="G391" s="65"/>
      <c r="H391" s="65"/>
      <c r="I391" s="65"/>
      <c r="J391" s="69">
        <f t="shared" si="31"/>
        <v>9.93224031032033</v>
      </c>
    </row>
    <row r="392" s="3" customFormat="1" spans="1:10">
      <c r="A392" s="71" t="s">
        <v>400</v>
      </c>
      <c r="B392" s="65">
        <v>0.507</v>
      </c>
      <c r="C392" s="65">
        <v>0.123</v>
      </c>
      <c r="D392" s="65">
        <v>0.28</v>
      </c>
      <c r="E392" s="65">
        <v>0.09</v>
      </c>
      <c r="F392" s="65"/>
      <c r="G392" s="65"/>
      <c r="H392" s="65"/>
      <c r="I392" s="65"/>
      <c r="J392" s="69">
        <f t="shared" si="31"/>
        <v>9.77181240836199</v>
      </c>
    </row>
    <row r="393" s="3" customFormat="1" spans="1:10">
      <c r="A393" s="71" t="s">
        <v>401</v>
      </c>
      <c r="B393" s="65">
        <v>0.45</v>
      </c>
      <c r="C393" s="65">
        <v>0.2</v>
      </c>
      <c r="D393" s="65">
        <v>0.25</v>
      </c>
      <c r="E393" s="65">
        <v>0.1</v>
      </c>
      <c r="F393" s="65"/>
      <c r="G393" s="65"/>
      <c r="H393" s="65"/>
      <c r="I393" s="65"/>
      <c r="J393" s="69">
        <f t="shared" si="31"/>
        <v>10.4600060792825</v>
      </c>
    </row>
    <row r="394" s="3" customFormat="1" spans="1:10">
      <c r="A394" s="71" t="s">
        <v>402</v>
      </c>
      <c r="B394" s="65">
        <v>0.4</v>
      </c>
      <c r="C394" s="65">
        <v>0.06</v>
      </c>
      <c r="D394" s="65">
        <v>0.16</v>
      </c>
      <c r="E394" s="65">
        <v>0.28</v>
      </c>
      <c r="F394" s="65">
        <v>0.1</v>
      </c>
      <c r="G394" s="65"/>
      <c r="H394" s="65"/>
      <c r="I394" s="65"/>
      <c r="J394" s="69">
        <f t="shared" ref="J394:J396" si="32">-8.314472*(B394*LN(B394)+C394*LN(C394)+D394*LN(D394)+E394*LN(E394)+F394*LN(F394))</f>
        <v>11.7668309137533</v>
      </c>
    </row>
    <row r="395" s="3" customFormat="1" spans="1:10">
      <c r="A395" s="71" t="s">
        <v>403</v>
      </c>
      <c r="B395" s="65">
        <v>0.4</v>
      </c>
      <c r="C395" s="65">
        <v>0.05</v>
      </c>
      <c r="D395" s="65">
        <v>0.17</v>
      </c>
      <c r="E395" s="65">
        <v>0.28</v>
      </c>
      <c r="F395" s="65">
        <v>0.1</v>
      </c>
      <c r="G395" s="65"/>
      <c r="H395" s="65"/>
      <c r="I395" s="65"/>
      <c r="J395" s="69">
        <f t="shared" si="32"/>
        <v>11.6753850215893</v>
      </c>
    </row>
    <row r="396" s="3" customFormat="1" spans="1:10">
      <c r="A396" s="71" t="s">
        <v>404</v>
      </c>
      <c r="B396" s="65">
        <v>0.4</v>
      </c>
      <c r="C396" s="65">
        <v>0.05</v>
      </c>
      <c r="D396" s="65">
        <v>0.165</v>
      </c>
      <c r="E396" s="65">
        <v>0.285</v>
      </c>
      <c r="F396" s="65">
        <v>0.1</v>
      </c>
      <c r="G396" s="65"/>
      <c r="H396" s="65"/>
      <c r="I396" s="65"/>
      <c r="J396" s="69">
        <f t="shared" si="32"/>
        <v>11.6536543476333</v>
      </c>
    </row>
    <row r="397" s="3" customFormat="1" spans="1:10">
      <c r="A397" s="71" t="s">
        <v>405</v>
      </c>
      <c r="B397" s="65">
        <v>0.398</v>
      </c>
      <c r="C397" s="65">
        <v>0.0597</v>
      </c>
      <c r="D397" s="65">
        <v>0.1592</v>
      </c>
      <c r="E397" s="65">
        <v>0.2786</v>
      </c>
      <c r="F397" s="65">
        <v>0.0995</v>
      </c>
      <c r="G397" s="65">
        <v>0.005</v>
      </c>
      <c r="H397" s="65"/>
      <c r="I397" s="65"/>
      <c r="J397" s="69">
        <f>-8.314472*(B397*LN(B397)+C397*LN(C397)+D397*LN(D397)+E397*LN(E397)+F397*LN(F397)+G397*LN(G397))</f>
        <v>11.9697285715884</v>
      </c>
    </row>
    <row r="398" s="3" customFormat="1" spans="1:10">
      <c r="A398" s="71" t="s">
        <v>406</v>
      </c>
      <c r="B398" s="65">
        <v>0.46</v>
      </c>
      <c r="C398" s="65">
        <v>0.54</v>
      </c>
      <c r="D398" s="65"/>
      <c r="E398" s="65"/>
      <c r="F398" s="65"/>
      <c r="G398" s="65"/>
      <c r="H398" s="65"/>
      <c r="I398" s="65"/>
      <c r="J398" s="69">
        <f t="shared" ref="J398:J400" si="33">-8.314472*(B398*LN(B398)+C398*LN(C398))</f>
        <v>5.73651806127712</v>
      </c>
    </row>
    <row r="399" s="3" customFormat="1" spans="1:10">
      <c r="A399" s="71" t="s">
        <v>407</v>
      </c>
      <c r="B399" s="65">
        <v>0.64</v>
      </c>
      <c r="C399" s="65">
        <v>0.36</v>
      </c>
      <c r="D399" s="65"/>
      <c r="E399" s="65"/>
      <c r="F399" s="65"/>
      <c r="G399" s="65"/>
      <c r="H399" s="65"/>
      <c r="I399" s="65"/>
      <c r="J399" s="69">
        <f t="shared" si="33"/>
        <v>5.43282728490278</v>
      </c>
    </row>
    <row r="400" s="3" customFormat="1" spans="1:10">
      <c r="A400" s="71" t="s">
        <v>408</v>
      </c>
      <c r="B400" s="65">
        <v>0.66</v>
      </c>
      <c r="C400" s="65">
        <v>0.34</v>
      </c>
      <c r="D400" s="65"/>
      <c r="E400" s="65"/>
      <c r="F400" s="65"/>
      <c r="G400" s="65"/>
      <c r="H400" s="65"/>
      <c r="I400" s="65"/>
      <c r="J400" s="69">
        <f t="shared" si="33"/>
        <v>5.32987153184949</v>
      </c>
    </row>
    <row r="401" s="3" customFormat="1" spans="1:10">
      <c r="A401" s="71" t="s">
        <v>409</v>
      </c>
      <c r="B401" s="65">
        <v>0.41</v>
      </c>
      <c r="C401" s="65">
        <v>0.07</v>
      </c>
      <c r="D401" s="65">
        <v>0.15</v>
      </c>
      <c r="E401" s="65">
        <v>0.14</v>
      </c>
      <c r="F401" s="65">
        <v>0.02</v>
      </c>
      <c r="G401" s="65">
        <v>0.15</v>
      </c>
      <c r="H401" s="65">
        <v>0.06</v>
      </c>
      <c r="I401" s="65"/>
      <c r="J401" s="69">
        <f>-8.314472*(B401*LN(B401)+C401*LN(C401)+D401*LN(D401)+E401*LN(E401)+F401*LN(F401)+G401*LN(G401)+H401*LN(H401))</f>
        <v>13.6618442655545</v>
      </c>
    </row>
    <row r="402" s="3" customFormat="1" spans="1:10">
      <c r="A402" s="71" t="s">
        <v>410</v>
      </c>
      <c r="B402" s="65">
        <v>0.655</v>
      </c>
      <c r="C402" s="65">
        <v>0.04</v>
      </c>
      <c r="D402" s="65">
        <v>0.04</v>
      </c>
      <c r="E402" s="65">
        <v>0.04</v>
      </c>
      <c r="F402" s="65">
        <v>0.12</v>
      </c>
      <c r="G402" s="65">
        <v>0.05</v>
      </c>
      <c r="H402" s="65">
        <v>0.055</v>
      </c>
      <c r="I402" s="65"/>
      <c r="J402" s="69">
        <f>-8.314472*(B402*LN(B402)+C402*LN(C402)+D402*LN(D402)+E402*LN(E402)+F402*LN(F402)+G402*LN(G402)+H402*LN(H402))</f>
        <v>10.203105816014</v>
      </c>
    </row>
    <row r="403" s="3" customFormat="1" spans="1:10">
      <c r="A403" s="71" t="s">
        <v>411</v>
      </c>
      <c r="B403" s="65">
        <v>0.436355</v>
      </c>
      <c r="C403" s="65">
        <v>0.04925</v>
      </c>
      <c r="D403" s="65">
        <v>0.04925</v>
      </c>
      <c r="E403" s="65">
        <v>0.12608</v>
      </c>
      <c r="F403" s="65">
        <v>0.11032</v>
      </c>
      <c r="G403" s="65">
        <v>0.15563</v>
      </c>
      <c r="H403" s="65">
        <v>0.058115</v>
      </c>
      <c r="I403" s="65">
        <v>0.015</v>
      </c>
      <c r="J403" s="69">
        <f>-8.314472*(B403*LN(B403)+C403*LN(C403)+D403*LN(D403)+E403*LN(E403)+F403*LN(F403)+G403*LN(G403)+H403*LN(H403)+I403*LN(I403))</f>
        <v>13.9731439298631</v>
      </c>
    </row>
    <row r="404" s="3" customFormat="1" spans="1:10">
      <c r="A404" s="71" t="s">
        <v>412</v>
      </c>
      <c r="B404" s="65">
        <v>0.41</v>
      </c>
      <c r="C404" s="65">
        <v>0.203</v>
      </c>
      <c r="D404" s="65">
        <v>0.218</v>
      </c>
      <c r="E404" s="65">
        <v>0.084</v>
      </c>
      <c r="F404" s="65">
        <v>0.05</v>
      </c>
      <c r="G404" s="65">
        <v>0.035</v>
      </c>
      <c r="H404" s="65"/>
      <c r="I404" s="65"/>
      <c r="J404" s="69">
        <f>-8.314472*(B404*LN(B404)+C404*LN(C404)+D404*LN(D404)+E404*LN(E404)+F404*LN(F404)+G404*LN(G404))</f>
        <v>12.4426336428996</v>
      </c>
    </row>
    <row r="405" s="3" customFormat="1" spans="1:10">
      <c r="A405" s="71" t="s">
        <v>413</v>
      </c>
      <c r="B405" s="65">
        <v>0.525</v>
      </c>
      <c r="C405" s="65">
        <v>0.179</v>
      </c>
      <c r="D405" s="65">
        <v>0.146</v>
      </c>
      <c r="E405" s="65">
        <v>0.1</v>
      </c>
      <c r="F405" s="65">
        <v>0.05</v>
      </c>
      <c r="G405" s="65"/>
      <c r="H405" s="65"/>
      <c r="I405" s="65"/>
      <c r="J405" s="69">
        <f>-8.314472*(B405*LN(B405)+C405*LN(C405)+D405*LN(D405)+E405*LN(E405)+F405*LN(F405))</f>
        <v>10.8687143507845</v>
      </c>
    </row>
    <row r="406" s="3" customFormat="1" ht="17.5" spans="1:10">
      <c r="A406" s="71" t="s">
        <v>414</v>
      </c>
      <c r="B406" s="65">
        <v>0.6</v>
      </c>
      <c r="C406" s="65">
        <v>0.1</v>
      </c>
      <c r="D406" s="65">
        <v>0.1</v>
      </c>
      <c r="E406" s="65">
        <v>0.2</v>
      </c>
      <c r="F406" s="65"/>
      <c r="G406" s="65"/>
      <c r="H406" s="65"/>
      <c r="I406" s="65"/>
      <c r="J406" s="69">
        <f t="shared" ref="J406:J411" si="34">-8.314472*(B406*LN(B406)+C406*LN(C406)+D406*LN(D406)+E406*LN(E406))</f>
        <v>9.05362835580855</v>
      </c>
    </row>
    <row r="407" s="3" customFormat="1" spans="1:10">
      <c r="A407" s="71" t="s">
        <v>415</v>
      </c>
      <c r="B407" s="65">
        <v>0.4</v>
      </c>
      <c r="C407" s="65">
        <v>0.14</v>
      </c>
      <c r="D407" s="65">
        <v>0.1</v>
      </c>
      <c r="E407" s="65">
        <v>0.11</v>
      </c>
      <c r="F407" s="65">
        <v>0.25</v>
      </c>
      <c r="G407" s="65"/>
      <c r="H407" s="65"/>
      <c r="I407" s="65"/>
      <c r="J407" s="69">
        <f>-8.314472*(B407*LN(B407)+C407*LN(C407)+D407*LN(D407)+E407*LN(E407)+F407*LN(F407))</f>
        <v>12.1508062361281</v>
      </c>
    </row>
    <row r="408" s="3" customFormat="1" spans="1:10">
      <c r="A408" s="70" t="s">
        <v>416</v>
      </c>
      <c r="B408" s="65">
        <v>0.6</v>
      </c>
      <c r="C408" s="65">
        <v>0.25</v>
      </c>
      <c r="D408" s="65">
        <v>0.15</v>
      </c>
      <c r="E408" s="65"/>
      <c r="F408" s="65"/>
      <c r="G408" s="65"/>
      <c r="H408" s="65"/>
      <c r="I408" s="65"/>
      <c r="J408" s="69">
        <f>-8.314472*(B408*LN(B408)+C408*LN(C408)+D408*LN(D408))</f>
        <v>7.79595626897934</v>
      </c>
    </row>
    <row r="409" s="3" customFormat="1" spans="1:10">
      <c r="A409" s="71" t="s">
        <v>417</v>
      </c>
      <c r="B409" s="65">
        <v>0.43</v>
      </c>
      <c r="C409" s="65">
        <v>0.2</v>
      </c>
      <c r="D409" s="65">
        <v>0.055</v>
      </c>
      <c r="E409" s="65">
        <v>0.315</v>
      </c>
      <c r="F409" s="65"/>
      <c r="G409" s="65"/>
      <c r="H409" s="65"/>
      <c r="I409" s="65"/>
      <c r="J409" s="69">
        <f t="shared" si="34"/>
        <v>10.0455488910578</v>
      </c>
    </row>
    <row r="410" s="3" customFormat="1" spans="1:10">
      <c r="A410" s="70" t="s">
        <v>418</v>
      </c>
      <c r="B410" s="65">
        <v>0.6</v>
      </c>
      <c r="C410" s="65">
        <v>0.4</v>
      </c>
      <c r="D410" s="65"/>
      <c r="E410" s="65"/>
      <c r="F410" s="65"/>
      <c r="G410" s="65"/>
      <c r="H410" s="65"/>
      <c r="I410" s="65"/>
      <c r="J410" s="69">
        <f>-8.314472*(B410*LN(B410)+C410*LN(C410))</f>
        <v>5.59573666102179</v>
      </c>
    </row>
    <row r="411" s="3" customFormat="1" spans="1:10">
      <c r="A411" s="70" t="s">
        <v>419</v>
      </c>
      <c r="B411" s="65">
        <v>0.576</v>
      </c>
      <c r="C411" s="65">
        <v>0.24</v>
      </c>
      <c r="D411" s="65">
        <v>0.144</v>
      </c>
      <c r="E411" s="65">
        <v>0.04</v>
      </c>
      <c r="F411" s="65"/>
      <c r="G411" s="65"/>
      <c r="H411" s="65"/>
      <c r="I411" s="65"/>
      <c r="J411" s="69">
        <f t="shared" si="34"/>
        <v>8.88048493211981</v>
      </c>
    </row>
    <row r="412" s="3" customFormat="1" spans="1:10">
      <c r="A412" s="70" t="s">
        <v>420</v>
      </c>
      <c r="B412" s="65">
        <v>0.47</v>
      </c>
      <c r="C412" s="65">
        <v>0.33</v>
      </c>
      <c r="D412" s="65">
        <v>0.11</v>
      </c>
      <c r="E412" s="65">
        <v>0.06</v>
      </c>
      <c r="F412" s="65">
        <v>0.02</v>
      </c>
      <c r="G412" s="65">
        <v>0.01</v>
      </c>
      <c r="H412" s="65"/>
      <c r="I412" s="65"/>
      <c r="J412" s="69">
        <f>-8.314472*(B412*LN(B412)+C412*LN(C412)+D412*LN(D412)+E412*LN(E412)+F412*LN(F412)+G412*LN(G412))</f>
        <v>10.4481012583318</v>
      </c>
    </row>
    <row r="413" s="3" customFormat="1" spans="1:10">
      <c r="A413" s="70" t="s">
        <v>421</v>
      </c>
      <c r="B413" s="65">
        <v>0.5</v>
      </c>
      <c r="C413" s="65">
        <v>0.5</v>
      </c>
      <c r="D413" s="65"/>
      <c r="E413" s="65"/>
      <c r="F413" s="65"/>
      <c r="G413" s="65"/>
      <c r="H413" s="65"/>
      <c r="I413" s="65"/>
      <c r="J413" s="69">
        <f>-8.314472*(B413*LN(B413)+C413*LN(C413))</f>
        <v>5.76315282464461</v>
      </c>
    </row>
    <row r="414" s="3" customFormat="1" spans="1:10">
      <c r="A414" s="71" t="s">
        <v>422</v>
      </c>
      <c r="B414" s="65">
        <v>0.475</v>
      </c>
      <c r="C414" s="65">
        <v>0.475</v>
      </c>
      <c r="D414" s="65">
        <v>0.05</v>
      </c>
      <c r="E414" s="65"/>
      <c r="F414" s="65"/>
      <c r="G414" s="65"/>
      <c r="H414" s="65"/>
      <c r="I414" s="65"/>
      <c r="J414" s="69">
        <f>-8.314472*(B414*LN(B414)+C414*LN(C414)+D414*LN(D414))</f>
        <v>7.12554461578482</v>
      </c>
    </row>
    <row r="415" s="3" customFormat="1" spans="1:10">
      <c r="A415" s="71" t="s">
        <v>423</v>
      </c>
      <c r="B415" s="65">
        <v>0.65</v>
      </c>
      <c r="C415" s="65">
        <v>0.14</v>
      </c>
      <c r="D415" s="65">
        <v>0.15</v>
      </c>
      <c r="E415" s="65">
        <v>0.06</v>
      </c>
      <c r="F415" s="65"/>
      <c r="G415" s="65"/>
      <c r="H415" s="65"/>
      <c r="I415" s="65"/>
      <c r="J415" s="69">
        <f>-8.314472*(B415*LN(B415)+C415*LN(C415)+D415*LN(D415)+E415*LN(E415))</f>
        <v>8.38628688908135</v>
      </c>
    </row>
    <row r="416" s="3" customFormat="1" spans="1:10">
      <c r="A416" s="71" t="s">
        <v>424</v>
      </c>
      <c r="B416" s="65">
        <v>0.59</v>
      </c>
      <c r="C416" s="65">
        <v>0.06</v>
      </c>
      <c r="D416" s="65">
        <v>0.14</v>
      </c>
      <c r="E416" s="65">
        <v>0.15</v>
      </c>
      <c r="F416" s="65">
        <v>0.06</v>
      </c>
      <c r="G416" s="65"/>
      <c r="H416" s="65"/>
      <c r="I416" s="65"/>
      <c r="J416" s="69">
        <f t="shared" ref="J416:J421" si="35">-8.314472*(B416*LN(B416)+C416*LN(C416)+D416*LN(D416)+E416*LN(E416)+F416*LN(F416))</f>
        <v>10.0500049653605</v>
      </c>
    </row>
    <row r="417" s="3" customFormat="1" spans="1:10">
      <c r="A417" s="71" t="s">
        <v>425</v>
      </c>
      <c r="B417" s="65">
        <v>0.5805</v>
      </c>
      <c r="C417" s="65">
        <v>0.0645</v>
      </c>
      <c r="D417" s="65">
        <v>0.14</v>
      </c>
      <c r="E417" s="65">
        <v>0.15</v>
      </c>
      <c r="F417" s="65">
        <v>0.06</v>
      </c>
      <c r="G417" s="65">
        <v>0.005</v>
      </c>
      <c r="H417" s="65"/>
      <c r="I417" s="65"/>
      <c r="J417" s="69">
        <f>-8.314472*(B417*LN(B417)+C417*LN(C417)+D417*LN(D417)+E417*LN(E417)+F417*LN(F417)+G417*LN(G417))</f>
        <v>10.373420003869</v>
      </c>
    </row>
    <row r="418" s="3" customFormat="1" spans="1:10">
      <c r="A418" s="71" t="s">
        <v>426</v>
      </c>
      <c r="B418" s="65">
        <v>0.71</v>
      </c>
      <c r="C418" s="65">
        <v>0.06</v>
      </c>
      <c r="D418" s="65">
        <v>0.23</v>
      </c>
      <c r="E418" s="65"/>
      <c r="F418" s="65"/>
      <c r="G418" s="65"/>
      <c r="H418" s="65"/>
      <c r="I418" s="65"/>
      <c r="J418" s="69">
        <f>-8.314472*(B418*LN(B418)+C418*LN(C418)+D418*LN(D418))</f>
        <v>6.23583932887611</v>
      </c>
    </row>
    <row r="419" s="3" customFormat="1" spans="1:10">
      <c r="A419" s="71" t="s">
        <v>427</v>
      </c>
      <c r="B419" s="65">
        <v>0.72</v>
      </c>
      <c r="C419" s="65">
        <v>0.04</v>
      </c>
      <c r="D419" s="65">
        <v>0.2</v>
      </c>
      <c r="E419" s="65">
        <v>0.04</v>
      </c>
      <c r="F419" s="65"/>
      <c r="G419" s="65"/>
      <c r="H419" s="65"/>
      <c r="I419" s="65"/>
      <c r="J419" s="69">
        <f>-8.314472*(B419*LN(B419)+C419*LN(C419)+D419*LN(D419)+E419*LN(E419))</f>
        <v>6.78394878916393</v>
      </c>
    </row>
    <row r="420" s="3" customFormat="1" spans="1:10">
      <c r="A420" s="71" t="s">
        <v>428</v>
      </c>
      <c r="B420" s="65">
        <v>0.74</v>
      </c>
      <c r="C420" s="65">
        <v>0.06</v>
      </c>
      <c r="D420" s="65">
        <v>0.1</v>
      </c>
      <c r="E420" s="65">
        <v>0.075</v>
      </c>
      <c r="F420" s="65">
        <v>0.025</v>
      </c>
      <c r="G420" s="65"/>
      <c r="H420" s="65"/>
      <c r="I420" s="65"/>
      <c r="J420" s="69">
        <f t="shared" si="35"/>
        <v>7.55264141448515</v>
      </c>
    </row>
    <row r="421" s="3" customFormat="1" spans="1:10">
      <c r="A421" s="71" t="s">
        <v>429</v>
      </c>
      <c r="B421" s="65">
        <v>0.432</v>
      </c>
      <c r="C421" s="65">
        <v>0.288</v>
      </c>
      <c r="D421" s="65">
        <v>0.192</v>
      </c>
      <c r="E421" s="65">
        <v>0.048</v>
      </c>
      <c r="F421" s="65">
        <v>0.04</v>
      </c>
      <c r="G421" s="65"/>
      <c r="H421" s="65"/>
      <c r="I421" s="65"/>
      <c r="J421" s="69">
        <f t="shared" si="35"/>
        <v>10.9123359972201</v>
      </c>
    </row>
    <row r="422" s="3" customFormat="1" spans="1:10">
      <c r="A422" s="71" t="s">
        <v>430</v>
      </c>
      <c r="B422" s="65">
        <v>0.49</v>
      </c>
      <c r="C422" s="65">
        <v>0.15</v>
      </c>
      <c r="D422" s="65">
        <v>0.14</v>
      </c>
      <c r="E422" s="65">
        <v>0.15</v>
      </c>
      <c r="F422" s="65">
        <v>0.06</v>
      </c>
      <c r="G422" s="65">
        <v>0.01</v>
      </c>
      <c r="H422" s="65"/>
      <c r="I422" s="65"/>
      <c r="J422" s="69">
        <f>-8.314472*(B422*LN(B422)+C422*LN(C422)+D422*LN(D422)+E422*LN(E422)+F422*LN(F422)+G422*LN(G422))</f>
        <v>11.7133415607305</v>
      </c>
    </row>
    <row r="423" s="3" customFormat="1" spans="1:10">
      <c r="A423" s="71" t="s">
        <v>431</v>
      </c>
      <c r="B423" s="65">
        <v>0.6</v>
      </c>
      <c r="C423" s="65">
        <v>0.15</v>
      </c>
      <c r="D423" s="65">
        <v>0.25</v>
      </c>
      <c r="E423" s="65"/>
      <c r="F423" s="65"/>
      <c r="G423" s="65"/>
      <c r="H423" s="65"/>
      <c r="I423" s="65"/>
      <c r="J423" s="69">
        <f t="shared" ref="J423:J427" si="36">-8.314472*(B423*LN(B423)+C423*LN(C423)+D423*LN(D423))</f>
        <v>7.79595626897934</v>
      </c>
    </row>
    <row r="424" s="3" customFormat="1" spans="1:10">
      <c r="A424" s="71" t="s">
        <v>432</v>
      </c>
      <c r="B424" s="65">
        <v>0.6</v>
      </c>
      <c r="C424" s="65">
        <v>0.15</v>
      </c>
      <c r="D424" s="65">
        <v>0.25</v>
      </c>
      <c r="E424" s="65"/>
      <c r="F424" s="65"/>
      <c r="G424" s="65"/>
      <c r="H424" s="65"/>
      <c r="I424" s="65"/>
      <c r="J424" s="69">
        <f t="shared" si="36"/>
        <v>7.79595626897934</v>
      </c>
    </row>
    <row r="425" s="3" customFormat="1" spans="1:10">
      <c r="A425" s="71" t="s">
        <v>433</v>
      </c>
      <c r="B425" s="65">
        <v>0.61</v>
      </c>
      <c r="C425" s="65">
        <v>0.28</v>
      </c>
      <c r="D425" s="65">
        <v>0.07</v>
      </c>
      <c r="E425" s="65">
        <v>0.04</v>
      </c>
      <c r="F425" s="65"/>
      <c r="G425" s="65"/>
      <c r="H425" s="65"/>
      <c r="I425" s="65"/>
      <c r="J425" s="69">
        <f>-8.314472*(B425*LN(B425)+C425*LN(C425)+D425*LN(D425)+E425*LN(E425))</f>
        <v>8.08877051185506</v>
      </c>
    </row>
    <row r="426" s="3" customFormat="1" spans="1:10">
      <c r="A426" s="71" t="s">
        <v>434</v>
      </c>
      <c r="B426" s="65">
        <v>0.61</v>
      </c>
      <c r="C426" s="65">
        <v>0.22</v>
      </c>
      <c r="D426" s="65">
        <v>0.07</v>
      </c>
      <c r="E426" s="65">
        <v>0.04</v>
      </c>
      <c r="F426" s="65">
        <v>0.06</v>
      </c>
      <c r="G426" s="65"/>
      <c r="H426" s="65"/>
      <c r="I426" s="65"/>
      <c r="J426" s="69">
        <f>-8.314472*(B426*LN(B426)+C426*LN(C426)+D426*LN(D426)+E426*LN(E426)+F426*LN(F426))</f>
        <v>9.29837947863531</v>
      </c>
    </row>
    <row r="427" s="3" customFormat="1" spans="1:10">
      <c r="A427" s="71" t="s">
        <v>435</v>
      </c>
      <c r="B427" s="65">
        <v>0.775</v>
      </c>
      <c r="C427" s="65">
        <v>0.06</v>
      </c>
      <c r="D427" s="65">
        <v>0.165</v>
      </c>
      <c r="E427" s="65"/>
      <c r="F427" s="65"/>
      <c r="G427" s="65"/>
      <c r="H427" s="65"/>
      <c r="I427" s="65"/>
      <c r="J427" s="69">
        <f t="shared" si="36"/>
        <v>5.5178557276272</v>
      </c>
    </row>
    <row r="428" s="3" customFormat="1" spans="1:10">
      <c r="A428" s="71" t="s">
        <v>436</v>
      </c>
      <c r="B428" s="65">
        <v>0.79</v>
      </c>
      <c r="C428" s="65">
        <v>0.06</v>
      </c>
      <c r="D428" s="65">
        <v>0.1</v>
      </c>
      <c r="E428" s="65">
        <v>0.05</v>
      </c>
      <c r="F428" s="65"/>
      <c r="G428" s="65"/>
      <c r="H428" s="65"/>
      <c r="I428" s="65"/>
      <c r="J428" s="69">
        <f>-8.314472*(B428*LN(B428)+C428*LN(C428)+D428*LN(D428)+E428*LN(E428))</f>
        <v>6.11172233751989</v>
      </c>
    </row>
    <row r="429" s="3" customFormat="1" spans="1:10">
      <c r="A429" s="71" t="s">
        <v>437</v>
      </c>
      <c r="B429" s="65">
        <v>0.4</v>
      </c>
      <c r="C429" s="65">
        <v>0.4</v>
      </c>
      <c r="D429" s="65">
        <v>0.2</v>
      </c>
      <c r="E429" s="65"/>
      <c r="F429" s="65"/>
      <c r="G429" s="65"/>
      <c r="H429" s="65"/>
      <c r="I429" s="65"/>
      <c r="J429" s="69">
        <f>-8.314472*(B429*LN(B429)+C429*LN(C429)+D429*LN(D429))</f>
        <v>8.77110419895609</v>
      </c>
    </row>
    <row r="430" s="3" customFormat="1" spans="1:10">
      <c r="A430" s="71" t="s">
        <v>438</v>
      </c>
      <c r="B430" s="65">
        <v>0.415</v>
      </c>
      <c r="C430" s="65">
        <v>0.025</v>
      </c>
      <c r="D430" s="65">
        <v>0.05</v>
      </c>
      <c r="E430" s="65">
        <v>0.425</v>
      </c>
      <c r="F430" s="65">
        <v>0.075</v>
      </c>
      <c r="G430" s="65">
        <v>0.01</v>
      </c>
      <c r="H430" s="65"/>
      <c r="I430" s="65"/>
      <c r="J430" s="69">
        <f>-8.314472*(B430*LN(B430)+C430*LN(C430)+D430*LN(D430)+E430*LN(E430)+F430*LN(F430)+G430*LN(G430))</f>
        <v>10.0685868914512</v>
      </c>
    </row>
    <row r="431" s="3" customFormat="1" spans="1:10">
      <c r="A431" s="71" t="s">
        <v>439</v>
      </c>
      <c r="B431" s="65">
        <v>0.55</v>
      </c>
      <c r="C431" s="65">
        <v>0.3</v>
      </c>
      <c r="D431" s="65">
        <v>0.1</v>
      </c>
      <c r="E431" s="65">
        <v>0.05</v>
      </c>
      <c r="F431" s="65"/>
      <c r="G431" s="65"/>
      <c r="H431" s="65"/>
      <c r="I431" s="65"/>
      <c r="J431" s="69">
        <f>-8.314472*(B431*LN(B431)+C431*LN(C431)+D431*LN(D431)+E431*LN(E431))</f>
        <v>8.89687843666916</v>
      </c>
    </row>
    <row r="432" s="3" customFormat="1" spans="1:10">
      <c r="A432" s="70" t="s">
        <v>440</v>
      </c>
      <c r="B432" s="65">
        <v>0.4125</v>
      </c>
      <c r="C432" s="65">
        <v>0.1375</v>
      </c>
      <c r="D432" s="65">
        <v>0.125</v>
      </c>
      <c r="E432" s="65">
        <v>0.1</v>
      </c>
      <c r="F432" s="65">
        <v>0.225</v>
      </c>
      <c r="G432" s="65"/>
      <c r="H432" s="65"/>
      <c r="I432" s="65"/>
      <c r="J432" s="69">
        <f t="shared" ref="J432:J436" si="37">-8.314472*(B432*LN(B432)+C432*LN(C432)+D432*LN(D432)+E432*LN(E432)+F432*LN(F432))</f>
        <v>12.1716031964081</v>
      </c>
    </row>
    <row r="433" s="3" customFormat="1" spans="1:10">
      <c r="A433" s="71" t="s">
        <v>441</v>
      </c>
      <c r="B433" s="65">
        <v>0.57</v>
      </c>
      <c r="C433" s="65">
        <v>0.05</v>
      </c>
      <c r="D433" s="65">
        <v>0.1</v>
      </c>
      <c r="E433" s="65">
        <v>0.154</v>
      </c>
      <c r="F433" s="65">
        <v>0.126</v>
      </c>
      <c r="G433" s="65"/>
      <c r="H433" s="65"/>
      <c r="I433" s="65"/>
      <c r="J433" s="69">
        <f t="shared" si="37"/>
        <v>10.3894496197825</v>
      </c>
    </row>
    <row r="434" s="3" customFormat="1" spans="1:10">
      <c r="A434" s="71" t="s">
        <v>442</v>
      </c>
      <c r="B434" s="65">
        <v>0.5</v>
      </c>
      <c r="C434" s="65">
        <v>0.35</v>
      </c>
      <c r="D434" s="65">
        <v>0.1</v>
      </c>
      <c r="E434" s="65">
        <v>0.05</v>
      </c>
      <c r="F434" s="65"/>
      <c r="G434" s="65"/>
      <c r="H434" s="65"/>
      <c r="I434" s="65"/>
      <c r="J434" s="69">
        <f>-8.314472*(B434*LN(B434)+C434*LN(C434)+D434*LN(D434)+E434*LN(E434))</f>
        <v>9.09650177674566</v>
      </c>
    </row>
    <row r="435" s="3" customFormat="1" spans="1:10">
      <c r="A435" s="71" t="s">
        <v>443</v>
      </c>
      <c r="B435" s="65">
        <v>0.485</v>
      </c>
      <c r="C435" s="65">
        <v>0.3395</v>
      </c>
      <c r="D435" s="65">
        <v>0.097</v>
      </c>
      <c r="E435" s="65">
        <v>0.0485</v>
      </c>
      <c r="F435" s="65">
        <v>0.03</v>
      </c>
      <c r="G435" s="65"/>
      <c r="H435" s="65"/>
      <c r="I435" s="65"/>
      <c r="J435" s="69">
        <f t="shared" si="37"/>
        <v>9.94391670799325</v>
      </c>
    </row>
    <row r="436" s="3" customFormat="1" spans="1:10">
      <c r="A436" s="71" t="s">
        <v>444</v>
      </c>
      <c r="B436" s="65">
        <v>0.465</v>
      </c>
      <c r="C436" s="65">
        <v>0.3255</v>
      </c>
      <c r="D436" s="65">
        <v>0.093</v>
      </c>
      <c r="E436" s="65">
        <v>0.0465</v>
      </c>
      <c r="F436" s="65">
        <v>0.07</v>
      </c>
      <c r="G436" s="65"/>
      <c r="H436" s="65"/>
      <c r="I436" s="65"/>
      <c r="J436" s="69">
        <f t="shared" si="37"/>
        <v>10.5686205746634</v>
      </c>
    </row>
    <row r="437" s="3" customFormat="1" spans="1:10">
      <c r="A437" s="71" t="s">
        <v>445</v>
      </c>
      <c r="B437" s="65">
        <v>0.6</v>
      </c>
      <c r="C437" s="65">
        <v>0.3</v>
      </c>
      <c r="D437" s="65">
        <v>0.1</v>
      </c>
      <c r="E437" s="65"/>
      <c r="F437" s="65"/>
      <c r="G437" s="65"/>
      <c r="H437" s="65"/>
      <c r="I437" s="65"/>
      <c r="J437" s="69">
        <f>-8.314472*(B437*LN(B437)+C437*LN(C437)+D437*LN(D437))</f>
        <v>7.4659445868414</v>
      </c>
    </row>
    <row r="438" s="3" customFormat="1" spans="1:10">
      <c r="A438" s="71" t="s">
        <v>446</v>
      </c>
      <c r="B438" s="65">
        <v>0.57</v>
      </c>
      <c r="C438" s="65">
        <v>0.285</v>
      </c>
      <c r="D438" s="65">
        <v>0.095</v>
      </c>
      <c r="E438" s="65">
        <v>0.05</v>
      </c>
      <c r="F438" s="65"/>
      <c r="G438" s="65"/>
      <c r="H438" s="65"/>
      <c r="I438" s="65"/>
      <c r="J438" s="69">
        <f t="shared" ref="J438:J443" si="38">-8.314472*(B438*LN(B438)+C438*LN(C438)+D438*LN(D438)+E438*LN(E438))</f>
        <v>8.74319678987177</v>
      </c>
    </row>
    <row r="439" s="3" customFormat="1" spans="1:10">
      <c r="A439" s="74" t="s">
        <v>447</v>
      </c>
      <c r="B439" s="65">
        <v>0.36</v>
      </c>
      <c r="C439" s="65">
        <v>0.36</v>
      </c>
      <c r="D439" s="65">
        <v>0.192</v>
      </c>
      <c r="E439" s="65">
        <v>0.048</v>
      </c>
      <c r="F439" s="65">
        <v>0.04</v>
      </c>
      <c r="G439" s="65"/>
      <c r="H439" s="65"/>
      <c r="I439" s="65"/>
      <c r="J439" s="69">
        <f>-8.314472*(B439*LN(B439)+C439*LN(C439)+D439*LN(D439)+E439*LN(E439)+F439*LN(F439))</f>
        <v>11.0328756350285</v>
      </c>
    </row>
    <row r="440" s="3" customFormat="1" spans="1:10">
      <c r="A440" s="71" t="s">
        <v>448</v>
      </c>
      <c r="B440" s="65">
        <v>0.3591</v>
      </c>
      <c r="C440" s="65">
        <v>0.3591</v>
      </c>
      <c r="D440" s="65">
        <v>0.19152</v>
      </c>
      <c r="E440" s="65">
        <v>0.04788</v>
      </c>
      <c r="F440" s="65">
        <v>0.0399</v>
      </c>
      <c r="G440" s="65">
        <v>0.0025</v>
      </c>
      <c r="H440" s="65"/>
      <c r="I440" s="65"/>
      <c r="J440" s="69">
        <f>-8.314472*(B440*LN(B440)+C440*LN(C440)+D440*LN(D440)+E440*LN(E440)+F440*LN(F440)+G440*LN(G440))</f>
        <v>11.1505932820764</v>
      </c>
    </row>
    <row r="441" s="3" customFormat="1" spans="1:10">
      <c r="A441" s="71" t="s">
        <v>449</v>
      </c>
      <c r="B441" s="65">
        <v>0.5</v>
      </c>
      <c r="C441" s="65">
        <v>0.4</v>
      </c>
      <c r="D441" s="65">
        <v>0.1</v>
      </c>
      <c r="E441" s="65"/>
      <c r="F441" s="65"/>
      <c r="G441" s="65"/>
      <c r="H441" s="65"/>
      <c r="I441" s="65"/>
      <c r="J441" s="69">
        <f>-8.314472*(B441*LN(B441)+C441*LN(C441)+D441*LN(D441))</f>
        <v>7.84344379426481</v>
      </c>
    </row>
    <row r="442" s="3" customFormat="1" spans="1:10">
      <c r="A442" s="71" t="s">
        <v>450</v>
      </c>
      <c r="B442" s="65">
        <v>0.455</v>
      </c>
      <c r="C442" s="65">
        <v>0.364</v>
      </c>
      <c r="D442" s="65">
        <v>0.091</v>
      </c>
      <c r="E442" s="65">
        <v>0.09</v>
      </c>
      <c r="F442" s="65"/>
      <c r="G442" s="65"/>
      <c r="H442" s="65"/>
      <c r="I442" s="65"/>
      <c r="J442" s="69">
        <f t="shared" si="38"/>
        <v>9.65297611186608</v>
      </c>
    </row>
    <row r="443" s="3" customFormat="1" spans="1:10">
      <c r="A443" s="71" t="s">
        <v>451</v>
      </c>
      <c r="B443" s="65">
        <v>0.48</v>
      </c>
      <c r="C443" s="65">
        <v>0.36</v>
      </c>
      <c r="D443" s="65">
        <v>0.08</v>
      </c>
      <c r="E443" s="65">
        <v>0.08</v>
      </c>
      <c r="F443" s="65"/>
      <c r="G443" s="65"/>
      <c r="H443" s="65"/>
      <c r="I443" s="65"/>
      <c r="J443" s="69">
        <f t="shared" si="38"/>
        <v>9.3472644181573</v>
      </c>
    </row>
    <row r="444" s="3" customFormat="1" spans="1:10">
      <c r="A444" s="71" t="s">
        <v>452</v>
      </c>
      <c r="B444" s="65">
        <v>0.6037</v>
      </c>
      <c r="C444" s="65">
        <v>0.1482</v>
      </c>
      <c r="D444" s="65">
        <v>0.0537</v>
      </c>
      <c r="E444" s="65">
        <v>0.0602</v>
      </c>
      <c r="F444" s="65">
        <v>0.1343</v>
      </c>
      <c r="G444" s="65"/>
      <c r="H444" s="65"/>
      <c r="I444" s="65"/>
      <c r="J444" s="69">
        <f t="shared" ref="J444:J449" si="39">-8.314472*(B444*LN(B444)+C444*LN(C444)+D444*LN(D444)+E444*LN(E444)+F444*LN(F444))</f>
        <v>9.83977742116672</v>
      </c>
    </row>
    <row r="445" s="3" customFormat="1" spans="1:10">
      <c r="A445" s="71" t="s">
        <v>453</v>
      </c>
      <c r="B445" s="65">
        <v>0.38</v>
      </c>
      <c r="C445" s="65">
        <v>0.17</v>
      </c>
      <c r="D445" s="65">
        <v>0.105</v>
      </c>
      <c r="E445" s="65">
        <v>0.12</v>
      </c>
      <c r="F445" s="65">
        <v>0.225</v>
      </c>
      <c r="G445" s="65"/>
      <c r="H445" s="65"/>
      <c r="I445" s="65"/>
      <c r="J445" s="69">
        <f t="shared" si="39"/>
        <v>12.4352659373944</v>
      </c>
    </row>
    <row r="446" s="3" customFormat="1" spans="1:10">
      <c r="A446" s="71" t="s">
        <v>454</v>
      </c>
      <c r="B446" s="65">
        <v>0.6</v>
      </c>
      <c r="C446" s="65">
        <v>0.147</v>
      </c>
      <c r="D446" s="65">
        <v>0.053</v>
      </c>
      <c r="E446" s="65">
        <v>0.056</v>
      </c>
      <c r="F446" s="65">
        <v>0.044</v>
      </c>
      <c r="G446" s="65">
        <v>0.1</v>
      </c>
      <c r="H446" s="65"/>
      <c r="I446" s="65"/>
      <c r="J446" s="69">
        <f>-8.314472*(B446*LN(B446)+C446*LN(C446)+D446*LN(D446)+E446*LN(E446)+F446*LN(F446)+G446*LN(G446))</f>
        <v>10.5854649901196</v>
      </c>
    </row>
    <row r="447" s="3" customFormat="1" spans="1:10">
      <c r="A447" s="71" t="s">
        <v>455</v>
      </c>
      <c r="B447" s="65">
        <v>0.594</v>
      </c>
      <c r="C447" s="65">
        <v>0.297</v>
      </c>
      <c r="D447" s="65">
        <v>0.099</v>
      </c>
      <c r="E447" s="65">
        <v>0.01</v>
      </c>
      <c r="F447" s="65"/>
      <c r="G447" s="65"/>
      <c r="H447" s="65"/>
      <c r="I447" s="65"/>
      <c r="J447" s="69">
        <f>-8.314472*(B447*LN(B447)+C447*LN(C447)+D447*LN(D447)+E447*LN(E447))</f>
        <v>7.8569083303234</v>
      </c>
    </row>
    <row r="448" s="3" customFormat="1" spans="1:10">
      <c r="A448" s="71" t="s">
        <v>456</v>
      </c>
      <c r="B448" s="65">
        <v>0.396</v>
      </c>
      <c r="C448" s="65">
        <v>0.339</v>
      </c>
      <c r="D448" s="65">
        <v>0.076</v>
      </c>
      <c r="E448" s="65">
        <v>0.064</v>
      </c>
      <c r="F448" s="65">
        <v>0.125</v>
      </c>
      <c r="G448" s="65"/>
      <c r="H448" s="65"/>
      <c r="I448" s="65"/>
      <c r="J448" s="69">
        <f t="shared" si="39"/>
        <v>11.351397306588</v>
      </c>
    </row>
    <row r="449" s="3" customFormat="1" spans="1:10">
      <c r="A449" s="71" t="s">
        <v>457</v>
      </c>
      <c r="B449" s="65">
        <v>0.5742</v>
      </c>
      <c r="C449" s="65">
        <v>0.13464</v>
      </c>
      <c r="D449" s="65">
        <v>0.1782</v>
      </c>
      <c r="E449" s="65">
        <v>0.10296</v>
      </c>
      <c r="F449" s="65">
        <v>0.01</v>
      </c>
      <c r="G449" s="65"/>
      <c r="H449" s="65"/>
      <c r="I449" s="65"/>
      <c r="J449" s="69">
        <f t="shared" si="39"/>
        <v>9.77796267851688</v>
      </c>
    </row>
    <row r="450" s="3" customFormat="1" spans="1:10">
      <c r="A450" s="75" t="s">
        <v>458</v>
      </c>
      <c r="B450" s="65">
        <v>0.55</v>
      </c>
      <c r="C450" s="65">
        <v>0.4</v>
      </c>
      <c r="D450" s="65">
        <v>0.05</v>
      </c>
      <c r="E450" s="65"/>
      <c r="F450" s="65"/>
      <c r="G450" s="65"/>
      <c r="H450" s="65"/>
      <c r="I450" s="65"/>
      <c r="J450" s="69">
        <f t="shared" ref="J450:J469" si="40">-8.314472*(B450*LN(B450)+C450*LN(C450)+D450*LN(D450))</f>
        <v>7.02667051084954</v>
      </c>
    </row>
    <row r="451" s="3" customFormat="1" spans="1:10">
      <c r="A451" s="75" t="s">
        <v>459</v>
      </c>
      <c r="B451" s="65">
        <v>0.525</v>
      </c>
      <c r="C451" s="65">
        <v>0.425</v>
      </c>
      <c r="D451" s="65">
        <v>0.05</v>
      </c>
      <c r="E451" s="65"/>
      <c r="F451" s="65"/>
      <c r="G451" s="65"/>
      <c r="H451" s="65"/>
      <c r="I451" s="65"/>
      <c r="J451" s="69">
        <f t="shared" si="40"/>
        <v>7.08170306326397</v>
      </c>
    </row>
    <row r="452" s="3" customFormat="1" spans="1:10">
      <c r="A452" s="71" t="s">
        <v>460</v>
      </c>
      <c r="B452" s="65">
        <v>0.5</v>
      </c>
      <c r="C452" s="65">
        <v>0.45</v>
      </c>
      <c r="D452" s="65">
        <v>0.05</v>
      </c>
      <c r="E452" s="65"/>
      <c r="F452" s="65"/>
      <c r="G452" s="65"/>
      <c r="H452" s="65"/>
      <c r="I452" s="65"/>
      <c r="J452" s="69">
        <f t="shared" si="40"/>
        <v>7.11459946461458</v>
      </c>
    </row>
    <row r="453" s="3" customFormat="1" ht="17" spans="1:10">
      <c r="A453" s="71" t="s">
        <v>461</v>
      </c>
      <c r="B453" s="65">
        <v>0.56</v>
      </c>
      <c r="C453" s="65">
        <v>0.32</v>
      </c>
      <c r="D453" s="65">
        <v>0.12</v>
      </c>
      <c r="E453" s="65"/>
      <c r="F453" s="65"/>
      <c r="G453" s="65"/>
      <c r="H453" s="65"/>
      <c r="I453" s="65"/>
      <c r="J453" s="69">
        <f t="shared" si="40"/>
        <v>7.84677423897703</v>
      </c>
    </row>
    <row r="454" s="3" customFormat="1" ht="17" spans="1:10">
      <c r="A454" s="71" t="s">
        <v>462</v>
      </c>
      <c r="B454" s="65">
        <v>0.56</v>
      </c>
      <c r="C454" s="65">
        <v>0.3</v>
      </c>
      <c r="D454" s="65">
        <v>0.14</v>
      </c>
      <c r="E454" s="65"/>
      <c r="F454" s="65"/>
      <c r="G454" s="65"/>
      <c r="H454" s="65"/>
      <c r="I454" s="65"/>
      <c r="J454" s="69">
        <f t="shared" si="40"/>
        <v>7.99142149270324</v>
      </c>
    </row>
    <row r="455" s="3" customFormat="1" ht="17" spans="1:10">
      <c r="A455" s="71" t="s">
        <v>463</v>
      </c>
      <c r="B455" s="65">
        <v>0.56</v>
      </c>
      <c r="C455" s="65">
        <v>0.26</v>
      </c>
      <c r="D455" s="65">
        <v>0.18</v>
      </c>
      <c r="E455" s="65"/>
      <c r="F455" s="65"/>
      <c r="G455" s="65"/>
      <c r="H455" s="65"/>
      <c r="I455" s="65"/>
      <c r="J455" s="69">
        <f t="shared" si="40"/>
        <v>8.17812482671433</v>
      </c>
    </row>
    <row r="456" s="3" customFormat="1" ht="17" spans="1:10">
      <c r="A456" s="71" t="s">
        <v>464</v>
      </c>
      <c r="B456" s="65">
        <v>0.56</v>
      </c>
      <c r="C456" s="65">
        <v>0.24</v>
      </c>
      <c r="D456" s="65">
        <v>0.2</v>
      </c>
      <c r="E456" s="65"/>
      <c r="F456" s="65"/>
      <c r="G456" s="65"/>
      <c r="H456" s="65"/>
      <c r="I456" s="65"/>
      <c r="J456" s="69">
        <f t="shared" si="40"/>
        <v>8.22379324742837</v>
      </c>
    </row>
    <row r="457" s="3" customFormat="1" ht="17" spans="1:10">
      <c r="A457" s="71" t="s">
        <v>465</v>
      </c>
      <c r="B457" s="65">
        <v>0.55</v>
      </c>
      <c r="C457" s="65">
        <v>0.3</v>
      </c>
      <c r="D457" s="65">
        <v>0.15</v>
      </c>
      <c r="E457" s="65"/>
      <c r="F457" s="65"/>
      <c r="G457" s="65"/>
      <c r="H457" s="65"/>
      <c r="I457" s="65"/>
      <c r="J457" s="69">
        <f t="shared" si="40"/>
        <v>8.10303655218558</v>
      </c>
    </row>
    <row r="458" s="3" customFormat="1" ht="17" spans="1:10">
      <c r="A458" s="71" t="s">
        <v>466</v>
      </c>
      <c r="B458" s="65">
        <v>0.54</v>
      </c>
      <c r="C458" s="65">
        <v>0.34</v>
      </c>
      <c r="D458" s="65">
        <v>0.12</v>
      </c>
      <c r="E458" s="65"/>
      <c r="F458" s="65"/>
      <c r="G458" s="65"/>
      <c r="H458" s="65"/>
      <c r="I458" s="65"/>
      <c r="J458" s="69">
        <f t="shared" si="40"/>
        <v>7.93173543991178</v>
      </c>
    </row>
    <row r="459" s="3" customFormat="1" ht="17" spans="1:10">
      <c r="A459" s="71" t="s">
        <v>467</v>
      </c>
      <c r="B459" s="65">
        <v>0.54</v>
      </c>
      <c r="C459" s="65">
        <v>0.35</v>
      </c>
      <c r="D459" s="65">
        <v>0.11</v>
      </c>
      <c r="E459" s="65"/>
      <c r="F459" s="65"/>
      <c r="G459" s="65"/>
      <c r="H459" s="65"/>
      <c r="I459" s="65"/>
      <c r="J459" s="69">
        <f t="shared" si="40"/>
        <v>7.8403683291505</v>
      </c>
    </row>
    <row r="460" s="3" customFormat="1" ht="17" spans="1:10">
      <c r="A460" s="71" t="s">
        <v>468</v>
      </c>
      <c r="B460" s="65">
        <v>0.545</v>
      </c>
      <c r="C460" s="65">
        <v>0.335</v>
      </c>
      <c r="D460" s="65">
        <v>0.12</v>
      </c>
      <c r="E460" s="65"/>
      <c r="F460" s="65"/>
      <c r="G460" s="65"/>
      <c r="H460" s="65"/>
      <c r="I460" s="65"/>
      <c r="J460" s="69">
        <f t="shared" si="40"/>
        <v>7.91200402631423</v>
      </c>
    </row>
    <row r="461" s="3" customFormat="1" ht="17" spans="1:10">
      <c r="A461" s="71" t="s">
        <v>469</v>
      </c>
      <c r="B461" s="65">
        <v>0.535</v>
      </c>
      <c r="C461" s="65">
        <v>0.365</v>
      </c>
      <c r="D461" s="65">
        <v>0.1</v>
      </c>
      <c r="E461" s="65"/>
      <c r="F461" s="65"/>
      <c r="G461" s="65"/>
      <c r="H461" s="65"/>
      <c r="I461" s="65"/>
      <c r="J461" s="69">
        <f t="shared" si="40"/>
        <v>7.75543198528996</v>
      </c>
    </row>
    <row r="462" s="3" customFormat="1" ht="17" spans="1:10">
      <c r="A462" s="71" t="s">
        <v>470</v>
      </c>
      <c r="B462" s="65">
        <v>0.525</v>
      </c>
      <c r="C462" s="65">
        <v>0.375</v>
      </c>
      <c r="D462" s="65">
        <v>0.1</v>
      </c>
      <c r="E462" s="65"/>
      <c r="F462" s="65"/>
      <c r="G462" s="65"/>
      <c r="H462" s="65"/>
      <c r="I462" s="65"/>
      <c r="J462" s="69">
        <f t="shared" si="40"/>
        <v>7.78531333334753</v>
      </c>
    </row>
    <row r="463" s="3" customFormat="1" ht="17" spans="1:10">
      <c r="A463" s="71" t="s">
        <v>471</v>
      </c>
      <c r="B463" s="65">
        <v>0.495</v>
      </c>
      <c r="C463" s="65">
        <v>0.495</v>
      </c>
      <c r="D463" s="65">
        <v>0.01</v>
      </c>
      <c r="E463" s="65"/>
      <c r="F463" s="65"/>
      <c r="G463" s="65"/>
      <c r="H463" s="65"/>
      <c r="I463" s="65"/>
      <c r="J463" s="69">
        <f t="shared" si="40"/>
        <v>6.17114448574858</v>
      </c>
    </row>
    <row r="464" s="3" customFormat="1" ht="17" spans="1:10">
      <c r="A464" s="71" t="s">
        <v>472</v>
      </c>
      <c r="B464" s="65">
        <v>0.49</v>
      </c>
      <c r="C464" s="65">
        <v>0.49</v>
      </c>
      <c r="D464" s="65">
        <v>0.02</v>
      </c>
      <c r="E464" s="65"/>
      <c r="F464" s="65"/>
      <c r="G464" s="65"/>
      <c r="H464" s="65"/>
      <c r="I464" s="65"/>
      <c r="J464" s="69">
        <f t="shared" si="40"/>
        <v>6.46303323042088</v>
      </c>
    </row>
    <row r="465" s="3" customFormat="1" ht="17" spans="1:10">
      <c r="A465" s="71" t="s">
        <v>473</v>
      </c>
      <c r="B465" s="65">
        <v>0.485</v>
      </c>
      <c r="C465" s="65">
        <v>0.485</v>
      </c>
      <c r="D465" s="65">
        <v>0.03</v>
      </c>
      <c r="E465" s="65"/>
      <c r="F465" s="65"/>
      <c r="G465" s="65"/>
      <c r="H465" s="65"/>
      <c r="I465" s="65"/>
      <c r="J465" s="69">
        <f t="shared" si="40"/>
        <v>6.71056822445523</v>
      </c>
    </row>
    <row r="466" s="3" customFormat="1" ht="17" spans="1:10">
      <c r="A466" s="71" t="s">
        <v>474</v>
      </c>
      <c r="B466" s="65">
        <v>0.475</v>
      </c>
      <c r="C466" s="65">
        <v>0.475</v>
      </c>
      <c r="D466" s="65">
        <v>0.05</v>
      </c>
      <c r="E466" s="65"/>
      <c r="F466" s="65"/>
      <c r="G466" s="65"/>
      <c r="H466" s="65"/>
      <c r="I466" s="65"/>
      <c r="J466" s="69">
        <f t="shared" si="40"/>
        <v>7.12554461578482</v>
      </c>
    </row>
    <row r="467" s="3" customFormat="1" ht="17" spans="1:10">
      <c r="A467" s="71" t="s">
        <v>475</v>
      </c>
      <c r="B467" s="65">
        <v>0.51</v>
      </c>
      <c r="C467" s="65">
        <v>0.46</v>
      </c>
      <c r="D467" s="65">
        <v>0.03</v>
      </c>
      <c r="E467" s="65"/>
      <c r="F467" s="65"/>
      <c r="G467" s="65"/>
      <c r="H467" s="65"/>
      <c r="I467" s="65"/>
      <c r="J467" s="69">
        <f t="shared" si="40"/>
        <v>6.69984894882838</v>
      </c>
    </row>
    <row r="468" s="3" customFormat="1" ht="17" spans="1:10">
      <c r="A468" s="71" t="s">
        <v>476</v>
      </c>
      <c r="B468" s="65">
        <v>0.52</v>
      </c>
      <c r="C468" s="65">
        <v>0.42</v>
      </c>
      <c r="D468" s="65">
        <v>0.06</v>
      </c>
      <c r="E468" s="65"/>
      <c r="F468" s="65"/>
      <c r="G468" s="65"/>
      <c r="H468" s="65"/>
      <c r="I468" s="65"/>
      <c r="J468" s="69">
        <f t="shared" si="40"/>
        <v>7.26016905113143</v>
      </c>
    </row>
    <row r="469" s="3" customFormat="1" ht="17" spans="1:10">
      <c r="A469" s="71" t="s">
        <v>477</v>
      </c>
      <c r="B469" s="65">
        <v>0.53</v>
      </c>
      <c r="C469" s="65">
        <v>0.38</v>
      </c>
      <c r="D469" s="65">
        <v>0.09</v>
      </c>
      <c r="E469" s="65"/>
      <c r="F469" s="65"/>
      <c r="G469" s="65"/>
      <c r="H469" s="65"/>
      <c r="I469" s="65"/>
      <c r="J469" s="69">
        <f t="shared" si="40"/>
        <v>7.65665192075533</v>
      </c>
    </row>
    <row r="470" s="3" customFormat="1" spans="1:10">
      <c r="A470" s="76" t="s">
        <v>478</v>
      </c>
      <c r="B470" s="65">
        <v>0.48</v>
      </c>
      <c r="C470" s="65">
        <v>0.477</v>
      </c>
      <c r="D470" s="65">
        <v>0.04</v>
      </c>
      <c r="E470" s="65">
        <v>0.003</v>
      </c>
      <c r="F470" s="65"/>
      <c r="G470" s="65"/>
      <c r="H470" s="65"/>
      <c r="I470" s="65"/>
      <c r="J470" s="69">
        <f t="shared" ref="J470:J477" si="41">-8.314472*(B470*LN(B470)+C470*LN(C470)+D470*LN(D470)+E470*LN(E470))</f>
        <v>7.08045110222774</v>
      </c>
    </row>
    <row r="471" s="3" customFormat="1" spans="1:10">
      <c r="A471" s="76" t="s">
        <v>479</v>
      </c>
      <c r="B471" s="65">
        <v>0.4348</v>
      </c>
      <c r="C471" s="65">
        <v>0.513</v>
      </c>
      <c r="D471" s="65">
        <v>0.0435</v>
      </c>
      <c r="E471" s="65">
        <v>0.0087</v>
      </c>
      <c r="F471" s="65"/>
      <c r="G471" s="65"/>
      <c r="H471" s="65"/>
      <c r="I471" s="65"/>
      <c r="J471" s="69">
        <f t="shared" si="41"/>
        <v>7.33500440824725</v>
      </c>
    </row>
    <row r="472" s="3" customFormat="1" spans="1:10">
      <c r="A472" s="76" t="s">
        <v>480</v>
      </c>
      <c r="B472" s="65">
        <v>0.443</v>
      </c>
      <c r="C472" s="65">
        <v>0.48</v>
      </c>
      <c r="D472" s="65">
        <v>0.04</v>
      </c>
      <c r="E472" s="65">
        <v>0.037</v>
      </c>
      <c r="F472" s="65"/>
      <c r="G472" s="65"/>
      <c r="H472" s="65"/>
      <c r="I472" s="65"/>
      <c r="J472" s="69">
        <f t="shared" si="41"/>
        <v>8.01288448332207</v>
      </c>
    </row>
    <row r="473" s="3" customFormat="1" spans="1:10">
      <c r="A473" s="76" t="s">
        <v>481</v>
      </c>
      <c r="B473" s="65">
        <v>0.47</v>
      </c>
      <c r="C473" s="65">
        <v>0.48</v>
      </c>
      <c r="D473" s="65">
        <v>0.04</v>
      </c>
      <c r="E473" s="65">
        <v>0.01</v>
      </c>
      <c r="F473" s="65"/>
      <c r="G473" s="65"/>
      <c r="H473" s="65"/>
      <c r="I473" s="65"/>
      <c r="J473" s="69">
        <f t="shared" si="41"/>
        <v>7.33313610087569</v>
      </c>
    </row>
    <row r="474" s="3" customFormat="1" spans="1:10">
      <c r="A474" s="76" t="s">
        <v>482</v>
      </c>
      <c r="B474" s="65">
        <v>0.4625</v>
      </c>
      <c r="C474" s="65">
        <v>0.4425</v>
      </c>
      <c r="D474" s="65">
        <v>0.075</v>
      </c>
      <c r="E474" s="65">
        <v>0.02</v>
      </c>
      <c r="F474" s="65"/>
      <c r="G474" s="65"/>
      <c r="H474" s="65"/>
      <c r="I474" s="65"/>
      <c r="J474" s="69">
        <f t="shared" si="41"/>
        <v>8.23070441702018</v>
      </c>
    </row>
    <row r="475" s="3" customFormat="1" spans="1:10">
      <c r="A475" s="76" t="s">
        <v>483</v>
      </c>
      <c r="B475" s="65">
        <v>0.48</v>
      </c>
      <c r="C475" s="65">
        <v>0.475</v>
      </c>
      <c r="D475" s="65">
        <v>0.04</v>
      </c>
      <c r="E475" s="65">
        <v>0.005</v>
      </c>
      <c r="F475" s="65"/>
      <c r="G475" s="65"/>
      <c r="H475" s="65"/>
      <c r="I475" s="65"/>
      <c r="J475" s="69">
        <f t="shared" si="41"/>
        <v>7.16009943327588</v>
      </c>
    </row>
    <row r="476" s="3" customFormat="1" spans="1:10">
      <c r="A476" s="76" t="s">
        <v>484</v>
      </c>
      <c r="B476" s="65">
        <v>0.4606</v>
      </c>
      <c r="C476" s="65">
        <v>0.4312</v>
      </c>
      <c r="D476" s="65">
        <v>0.0882</v>
      </c>
      <c r="E476" s="65">
        <v>0.02</v>
      </c>
      <c r="F476" s="65"/>
      <c r="G476" s="65"/>
      <c r="H476" s="65"/>
      <c r="I476" s="65"/>
      <c r="J476" s="69">
        <f t="shared" si="41"/>
        <v>8.41582651396567</v>
      </c>
    </row>
    <row r="477" s="3" customFormat="1" spans="1:10">
      <c r="A477" s="76" t="s">
        <v>485</v>
      </c>
      <c r="B477" s="65">
        <v>0.44</v>
      </c>
      <c r="C477" s="65">
        <v>0.5</v>
      </c>
      <c r="D477" s="65">
        <v>0.055</v>
      </c>
      <c r="E477" s="65">
        <v>0.005</v>
      </c>
      <c r="F477" s="65"/>
      <c r="G477" s="65"/>
      <c r="H477" s="65"/>
      <c r="I477" s="65"/>
      <c r="J477" s="69">
        <f t="shared" si="41"/>
        <v>7.43163999264598</v>
      </c>
    </row>
    <row r="478" s="3" customFormat="1" spans="1:10">
      <c r="A478" s="76" t="s">
        <v>486</v>
      </c>
      <c r="B478" s="65">
        <v>0.495</v>
      </c>
      <c r="C478" s="65">
        <v>0.3645</v>
      </c>
      <c r="D478" s="65">
        <v>0.0405</v>
      </c>
      <c r="E478" s="65">
        <v>0.09</v>
      </c>
      <c r="F478" s="65">
        <v>0.01</v>
      </c>
      <c r="G478" s="65"/>
      <c r="H478" s="65"/>
      <c r="I478" s="65"/>
      <c r="J478" s="69">
        <f>-8.314472*(B478*LN(B478)+C478*LN(C478)+D478*LN(D478)+E478*LN(E478)+F478*LN(F478))</f>
        <v>9.21721419517097</v>
      </c>
    </row>
    <row r="479" s="3" customFormat="1" spans="1:10">
      <c r="A479" s="76" t="s">
        <v>487</v>
      </c>
      <c r="B479" s="65">
        <v>0.46075</v>
      </c>
      <c r="C479" s="65">
        <v>0.46075</v>
      </c>
      <c r="D479" s="65">
        <v>0.0485</v>
      </c>
      <c r="E479" s="65">
        <v>0.03</v>
      </c>
      <c r="F479" s="65"/>
      <c r="G479" s="65"/>
      <c r="H479" s="65"/>
      <c r="I479" s="65"/>
      <c r="J479" s="69">
        <f t="shared" ref="J479:J483" si="42">-8.314472*(B479*LN(B479)+C479*LN(C479)+D479*LN(D479)+E479*LN(E479))</f>
        <v>8.03208826186124</v>
      </c>
    </row>
    <row r="480" s="3" customFormat="1" spans="1:10">
      <c r="A480" s="76" t="s">
        <v>488</v>
      </c>
      <c r="B480" s="65">
        <v>0.45</v>
      </c>
      <c r="C480" s="65">
        <v>0.45</v>
      </c>
      <c r="D480" s="65">
        <v>0.05</v>
      </c>
      <c r="E480" s="65">
        <v>0.05</v>
      </c>
      <c r="F480" s="65"/>
      <c r="G480" s="65"/>
      <c r="H480" s="65"/>
      <c r="I480" s="65"/>
      <c r="J480" s="69">
        <f t="shared" si="42"/>
        <v>8.46604610458455</v>
      </c>
    </row>
    <row r="481" s="3" customFormat="1" spans="1:10">
      <c r="A481" s="76" t="s">
        <v>489</v>
      </c>
      <c r="B481" s="65">
        <v>0.46</v>
      </c>
      <c r="C481" s="65">
        <v>0.46</v>
      </c>
      <c r="D481" s="65">
        <v>0.032</v>
      </c>
      <c r="E481" s="65">
        <v>0.048</v>
      </c>
      <c r="F481" s="65"/>
      <c r="G481" s="65"/>
      <c r="H481" s="65"/>
      <c r="I481" s="65"/>
      <c r="J481" s="69">
        <f t="shared" si="42"/>
        <v>8.06757966758229</v>
      </c>
    </row>
    <row r="482" s="3" customFormat="1" spans="1:10">
      <c r="A482" s="76" t="s">
        <v>490</v>
      </c>
      <c r="B482" s="65">
        <v>0.45</v>
      </c>
      <c r="C482" s="65">
        <v>0.45</v>
      </c>
      <c r="D482" s="65">
        <v>0.07</v>
      </c>
      <c r="E482" s="65">
        <v>0.03</v>
      </c>
      <c r="F482" s="65"/>
      <c r="G482" s="65"/>
      <c r="H482" s="65"/>
      <c r="I482" s="65"/>
      <c r="J482" s="69">
        <f t="shared" si="42"/>
        <v>8.39763223564358</v>
      </c>
    </row>
    <row r="483" s="3" customFormat="1" spans="1:10">
      <c r="A483" s="76" t="s">
        <v>491</v>
      </c>
      <c r="B483" s="65">
        <v>0.47</v>
      </c>
      <c r="C483" s="65">
        <v>0.471</v>
      </c>
      <c r="D483" s="65">
        <v>0.05</v>
      </c>
      <c r="E483" s="65">
        <v>0.009</v>
      </c>
      <c r="F483" s="65"/>
      <c r="G483" s="65"/>
      <c r="H483" s="65"/>
      <c r="I483" s="65"/>
      <c r="J483" s="69">
        <f t="shared" si="42"/>
        <v>7.49679837740021</v>
      </c>
    </row>
    <row r="484" s="3" customFormat="1" spans="1:10">
      <c r="A484" s="76" t="s">
        <v>492</v>
      </c>
      <c r="B484" s="65">
        <v>0.4802</v>
      </c>
      <c r="C484" s="65">
        <v>0.4604</v>
      </c>
      <c r="D484" s="65">
        <v>0.0594</v>
      </c>
      <c r="E484" s="65"/>
      <c r="F484" s="65"/>
      <c r="G484" s="65"/>
      <c r="H484" s="65"/>
      <c r="I484" s="65"/>
      <c r="J484" s="69">
        <f t="shared" ref="J484:J489" si="43">-8.314472*(B484*LN(B484)+C484*LN(C484)+D484*LN(D484))</f>
        <v>7.292450646076</v>
      </c>
    </row>
    <row r="485" s="3" customFormat="1" spans="1:10">
      <c r="A485" s="76" t="s">
        <v>493</v>
      </c>
      <c r="B485" s="65">
        <v>0.48</v>
      </c>
      <c r="C485" s="65">
        <v>0.4625</v>
      </c>
      <c r="D485" s="65">
        <v>0.04</v>
      </c>
      <c r="E485" s="65">
        <v>0.01</v>
      </c>
      <c r="F485" s="65">
        <v>0.0075</v>
      </c>
      <c r="G485" s="65"/>
      <c r="H485" s="65"/>
      <c r="I485" s="65"/>
      <c r="J485" s="69">
        <f>-8.314472*(B485*LN(B485)+C485*LN(C485)+D485*LN(D485)+E485*LN(E485)+F485*LN(F485))</f>
        <v>7.65302344876495</v>
      </c>
    </row>
    <row r="486" s="3" customFormat="1" spans="1:10">
      <c r="A486" s="76" t="s">
        <v>494</v>
      </c>
      <c r="B486" s="65">
        <v>0.45</v>
      </c>
      <c r="C486" s="65">
        <v>0.41</v>
      </c>
      <c r="D486" s="65">
        <v>0.09</v>
      </c>
      <c r="E486" s="65">
        <v>0.05</v>
      </c>
      <c r="F486" s="65"/>
      <c r="G486" s="65"/>
      <c r="H486" s="65"/>
      <c r="I486" s="65"/>
      <c r="J486" s="69">
        <f>-8.314472*(B486*LN(B486)+C486*LN(C486)+D486*LN(D486)+E486*LN(E486))</f>
        <v>9.07429343814703</v>
      </c>
    </row>
    <row r="487" s="3" customFormat="1" spans="1:10">
      <c r="A487" s="76" t="s">
        <v>495</v>
      </c>
      <c r="B487" s="65">
        <v>0.45</v>
      </c>
      <c r="C487" s="65">
        <v>0.39</v>
      </c>
      <c r="D487" s="65">
        <v>0.11</v>
      </c>
      <c r="E487" s="65">
        <v>0.05</v>
      </c>
      <c r="F487" s="65"/>
      <c r="G487" s="65"/>
      <c r="H487" s="65"/>
      <c r="I487" s="65"/>
      <c r="J487" s="69">
        <f>-8.314472*(B487*LN(B487)+C487*LN(C487)+D487*LN(D487)+E487*LN(E487))</f>
        <v>9.30508021056373</v>
      </c>
    </row>
    <row r="488" s="3" customFormat="1" spans="1:10">
      <c r="A488" s="76" t="s">
        <v>496</v>
      </c>
      <c r="B488" s="65">
        <v>0.5</v>
      </c>
      <c r="C488" s="65">
        <v>0.41</v>
      </c>
      <c r="D488" s="65">
        <v>0.09</v>
      </c>
      <c r="E488" s="65"/>
      <c r="F488" s="65"/>
      <c r="G488" s="65"/>
      <c r="H488" s="65"/>
      <c r="I488" s="65"/>
      <c r="J488" s="69">
        <f t="shared" si="43"/>
        <v>7.72284679817706</v>
      </c>
    </row>
    <row r="489" s="3" customFormat="1" spans="1:10">
      <c r="A489" s="76" t="s">
        <v>497</v>
      </c>
      <c r="B489" s="65">
        <v>0.5</v>
      </c>
      <c r="C489" s="65">
        <v>0.43</v>
      </c>
      <c r="D489" s="65">
        <v>0.07</v>
      </c>
      <c r="E489" s="65"/>
      <c r="F489" s="65"/>
      <c r="G489" s="65"/>
      <c r="H489" s="65"/>
      <c r="I489" s="65"/>
      <c r="J489" s="69">
        <f t="shared" si="43"/>
        <v>7.44668160343788</v>
      </c>
    </row>
    <row r="490" s="3" customFormat="1" spans="1:10">
      <c r="A490" s="77" t="s">
        <v>498</v>
      </c>
      <c r="B490" s="65">
        <v>0.432</v>
      </c>
      <c r="C490" s="65">
        <v>0.38</v>
      </c>
      <c r="D490" s="65">
        <v>0.1</v>
      </c>
      <c r="E490" s="65">
        <v>0.078</v>
      </c>
      <c r="F490" s="65">
        <v>0.005</v>
      </c>
      <c r="G490" s="65">
        <v>0.005</v>
      </c>
      <c r="H490" s="65"/>
      <c r="I490" s="65"/>
      <c r="J490" s="69">
        <f>-8.314472*(B490*LN(B490)+C490*LN(C490)+D490*LN(D490)+E490*LN(E490)+F490*LN(F490)+G490*LN(G490))</f>
        <v>10.0812612369919</v>
      </c>
    </row>
    <row r="491" s="3" customFormat="1" spans="1:10">
      <c r="A491" s="77" t="s">
        <v>499</v>
      </c>
      <c r="B491" s="65">
        <v>0.44</v>
      </c>
      <c r="C491" s="65">
        <v>0.4</v>
      </c>
      <c r="D491" s="65">
        <v>0.08</v>
      </c>
      <c r="E491" s="65">
        <v>0.06</v>
      </c>
      <c r="F491" s="65">
        <v>0.02</v>
      </c>
      <c r="G491" s="65"/>
      <c r="H491" s="65"/>
      <c r="I491" s="65"/>
      <c r="J491" s="69">
        <f t="shared" ref="J491:J493" si="44">-8.314472*(B491*LN(B491)+C491*LN(C491)+D491*LN(D491)+E491*LN(E491)+F491*LN(F491))</f>
        <v>9.78489577120745</v>
      </c>
    </row>
    <row r="492" s="3" customFormat="1" spans="1:10">
      <c r="A492" s="77" t="s">
        <v>500</v>
      </c>
      <c r="B492" s="65">
        <v>0.44</v>
      </c>
      <c r="C492" s="65">
        <v>0.4</v>
      </c>
      <c r="D492" s="65">
        <v>0.08</v>
      </c>
      <c r="E492" s="65">
        <v>0.05</v>
      </c>
      <c r="F492" s="65">
        <v>0.03</v>
      </c>
      <c r="G492" s="65"/>
      <c r="H492" s="65"/>
      <c r="I492" s="65"/>
      <c r="J492" s="69">
        <f t="shared" si="44"/>
        <v>9.85089810763503</v>
      </c>
    </row>
    <row r="493" s="3" customFormat="1" spans="1:10">
      <c r="A493" s="77" t="s">
        <v>501</v>
      </c>
      <c r="B493" s="65">
        <v>0.4165</v>
      </c>
      <c r="C493" s="65">
        <v>0.4165</v>
      </c>
      <c r="D493" s="65">
        <v>0.0735</v>
      </c>
      <c r="E493" s="65">
        <v>0.0735</v>
      </c>
      <c r="F493" s="65">
        <v>0.02</v>
      </c>
      <c r="G493" s="65"/>
      <c r="H493" s="65"/>
      <c r="I493" s="65"/>
      <c r="J493" s="69">
        <f t="shared" si="44"/>
        <v>9.90734404763516</v>
      </c>
    </row>
    <row r="494" s="3" customFormat="1" spans="1:10">
      <c r="A494" s="77" t="s">
        <v>502</v>
      </c>
      <c r="B494" s="65">
        <v>0.45</v>
      </c>
      <c r="C494" s="65">
        <v>0.4</v>
      </c>
      <c r="D494" s="65">
        <v>0.07</v>
      </c>
      <c r="E494" s="65">
        <v>0.05</v>
      </c>
      <c r="F494" s="65">
        <v>0.025</v>
      </c>
      <c r="G494" s="65">
        <v>0.005</v>
      </c>
      <c r="H494" s="65"/>
      <c r="I494" s="65"/>
      <c r="J494" s="69">
        <f>-8.314472*(B494*LN(B494)+C494*LN(C494)+D494*LN(D494)+E494*LN(E494)+F494*LN(F494)+G494*LN(G494))</f>
        <v>9.81517720442043</v>
      </c>
    </row>
    <row r="495" s="3" customFormat="1" spans="1:10">
      <c r="A495" s="77" t="s">
        <v>503</v>
      </c>
      <c r="B495" s="65">
        <v>0.453</v>
      </c>
      <c r="C495" s="65">
        <v>0.395</v>
      </c>
      <c r="D495" s="65">
        <v>0.078</v>
      </c>
      <c r="E495" s="65">
        <v>0.049</v>
      </c>
      <c r="F495" s="65">
        <v>0.025</v>
      </c>
      <c r="G495" s="65"/>
      <c r="H495" s="65"/>
      <c r="I495" s="65"/>
      <c r="J495" s="69">
        <f t="shared" ref="J495:J500" si="45">-8.314472*(B495*LN(B495)+C495*LN(C495)+D495*LN(D495)+E495*LN(E495)+F495*LN(F495))</f>
        <v>9.68304980797546</v>
      </c>
    </row>
    <row r="496" s="3" customFormat="1" spans="1:10">
      <c r="A496" s="77" t="s">
        <v>504</v>
      </c>
      <c r="B496" s="65">
        <v>0.455</v>
      </c>
      <c r="C496" s="65">
        <v>0.375</v>
      </c>
      <c r="D496" s="65">
        <v>0.075</v>
      </c>
      <c r="E496" s="65">
        <v>0.025</v>
      </c>
      <c r="F496" s="65">
        <v>0.03</v>
      </c>
      <c r="G496" s="65">
        <v>0.01</v>
      </c>
      <c r="H496" s="65">
        <v>0.03</v>
      </c>
      <c r="I496" s="65"/>
      <c r="J496" s="69">
        <f>-8.314472*(B496*LN(B496)+C496*LN(C496)+D496*LN(D496)+E496*LN(E496)+F496*LN(F496)+G496*LN(G496)+H496*LN(H496))</f>
        <v>10.5514099824529</v>
      </c>
    </row>
    <row r="497" s="3" customFormat="1" spans="1:10">
      <c r="A497" s="77" t="s">
        <v>505</v>
      </c>
      <c r="B497" s="65">
        <v>0.465</v>
      </c>
      <c r="C497" s="65">
        <v>0.375</v>
      </c>
      <c r="D497" s="65">
        <v>0.075</v>
      </c>
      <c r="E497" s="65">
        <v>0.025</v>
      </c>
      <c r="F497" s="65">
        <v>0.01</v>
      </c>
      <c r="G497" s="65">
        <v>0.05</v>
      </c>
      <c r="H497" s="65"/>
      <c r="I497" s="65"/>
      <c r="J497" s="69">
        <f>-8.314472*(B497*LN(B497)+C497*LN(C497)+D497*LN(D497)+E497*LN(E497)+F497*LN(F497)+G497*LN(G497))</f>
        <v>10.0289171266878</v>
      </c>
    </row>
    <row r="498" s="3" customFormat="1" spans="1:10">
      <c r="A498" s="77" t="s">
        <v>506</v>
      </c>
      <c r="B498" s="65">
        <v>0.448</v>
      </c>
      <c r="C498" s="65">
        <v>0.41</v>
      </c>
      <c r="D498" s="65">
        <v>0.09</v>
      </c>
      <c r="E498" s="65">
        <v>0.05</v>
      </c>
      <c r="F498" s="65">
        <v>0.002</v>
      </c>
      <c r="G498" s="65"/>
      <c r="H498" s="65"/>
      <c r="I498" s="65"/>
      <c r="J498" s="69">
        <f t="shared" si="45"/>
        <v>9.1809494043573</v>
      </c>
    </row>
    <row r="499" s="3" customFormat="1" spans="1:10">
      <c r="A499" s="77" t="s">
        <v>507</v>
      </c>
      <c r="B499" s="65">
        <v>0.447</v>
      </c>
      <c r="C499" s="65">
        <v>0.41</v>
      </c>
      <c r="D499" s="65">
        <v>0.09</v>
      </c>
      <c r="E499" s="65">
        <v>0.05</v>
      </c>
      <c r="F499" s="65">
        <v>0.003</v>
      </c>
      <c r="G499" s="65"/>
      <c r="H499" s="65"/>
      <c r="I499" s="65"/>
      <c r="J499" s="69">
        <f t="shared" si="45"/>
        <v>9.22413588460755</v>
      </c>
    </row>
    <row r="500" s="3" customFormat="1" spans="1:10">
      <c r="A500" s="77" t="s">
        <v>508</v>
      </c>
      <c r="B500" s="65">
        <v>0.446</v>
      </c>
      <c r="C500" s="65">
        <v>0.41</v>
      </c>
      <c r="D500" s="65">
        <v>0.09</v>
      </c>
      <c r="E500" s="65">
        <v>0.05</v>
      </c>
      <c r="F500" s="65">
        <v>0.004</v>
      </c>
      <c r="G500" s="65"/>
      <c r="H500" s="65"/>
      <c r="I500" s="65"/>
      <c r="J500" s="69">
        <f t="shared" si="45"/>
        <v>9.26447852266526</v>
      </c>
    </row>
    <row r="501" s="3" customFormat="1" spans="1:10">
      <c r="A501" s="77" t="s">
        <v>509</v>
      </c>
      <c r="B501" s="65">
        <v>0.385</v>
      </c>
      <c r="C501" s="65">
        <v>0.385</v>
      </c>
      <c r="D501" s="65">
        <v>0.205</v>
      </c>
      <c r="E501" s="65">
        <v>0.025</v>
      </c>
      <c r="F501" s="65"/>
      <c r="G501" s="65"/>
      <c r="H501" s="65"/>
      <c r="I501" s="65"/>
      <c r="J501" s="69">
        <f t="shared" ref="J501:J507" si="46">-8.314472*(B501*LN(B501)+C501*LN(C501)+D501*LN(D501)+E501*LN(E501))</f>
        <v>9.5788451950916</v>
      </c>
    </row>
    <row r="502" s="3" customFormat="1" spans="1:10">
      <c r="A502" s="77" t="s">
        <v>510</v>
      </c>
      <c r="B502" s="65">
        <v>0.395</v>
      </c>
      <c r="C502" s="65">
        <v>0.39</v>
      </c>
      <c r="D502" s="65">
        <v>0.08</v>
      </c>
      <c r="E502" s="65">
        <v>0.08</v>
      </c>
      <c r="F502" s="65">
        <v>0.02</v>
      </c>
      <c r="G502" s="65">
        <v>0.03</v>
      </c>
      <c r="H502" s="65">
        <v>0.005</v>
      </c>
      <c r="I502" s="65"/>
      <c r="J502" s="69">
        <f>-8.314472*(B502*LN(B502)+C502*LN(C502)+D502*LN(D502)+E502*LN(E502)+F502*LN(F502)+G502*LN(G502)+H502*LN(H502))</f>
        <v>11.2093728964465</v>
      </c>
    </row>
    <row r="503" s="3" customFormat="1" spans="1:10">
      <c r="A503" s="77" t="s">
        <v>511</v>
      </c>
      <c r="B503" s="65">
        <v>0.33</v>
      </c>
      <c r="C503" s="65">
        <v>0.4</v>
      </c>
      <c r="D503" s="65">
        <v>0.1</v>
      </c>
      <c r="E503" s="65">
        <v>0.17</v>
      </c>
      <c r="F503" s="65"/>
      <c r="G503" s="65"/>
      <c r="H503" s="65"/>
      <c r="I503" s="65"/>
      <c r="J503" s="69">
        <f t="shared" si="46"/>
        <v>10.5083795601896</v>
      </c>
    </row>
    <row r="504" s="3" customFormat="1" spans="1:10">
      <c r="A504" s="77" t="s">
        <v>512</v>
      </c>
      <c r="B504" s="65">
        <v>0.25</v>
      </c>
      <c r="C504" s="65">
        <v>0.25</v>
      </c>
      <c r="D504" s="65">
        <v>0.33</v>
      </c>
      <c r="E504" s="65">
        <v>0.17</v>
      </c>
      <c r="F504" s="65"/>
      <c r="G504" s="65"/>
      <c r="H504" s="65"/>
      <c r="I504" s="65"/>
      <c r="J504" s="69">
        <f t="shared" si="46"/>
        <v>11.3096650028917</v>
      </c>
    </row>
    <row r="505" s="3" customFormat="1" spans="1:10">
      <c r="A505" s="77" t="s">
        <v>513</v>
      </c>
      <c r="B505" s="65">
        <v>0.35</v>
      </c>
      <c r="C505" s="65">
        <v>0.15</v>
      </c>
      <c r="D505" s="65">
        <v>0.33</v>
      </c>
      <c r="E505" s="65">
        <v>0.17</v>
      </c>
      <c r="F505" s="65"/>
      <c r="G505" s="65"/>
      <c r="H505" s="65"/>
      <c r="I505" s="65"/>
      <c r="J505" s="69">
        <f t="shared" si="46"/>
        <v>10.9675956581868</v>
      </c>
    </row>
    <row r="506" s="3" customFormat="1" spans="1:10">
      <c r="A506" s="77" t="s">
        <v>514</v>
      </c>
      <c r="B506" s="65">
        <v>0.4</v>
      </c>
      <c r="C506" s="65">
        <v>0.1</v>
      </c>
      <c r="D506" s="65">
        <v>0.4</v>
      </c>
      <c r="E506" s="65">
        <v>0.1</v>
      </c>
      <c r="F506" s="65"/>
      <c r="G506" s="65"/>
      <c r="H506" s="65"/>
      <c r="I506" s="65"/>
      <c r="J506" s="69">
        <f t="shared" si="46"/>
        <v>9.92373476388502</v>
      </c>
    </row>
    <row r="507" s="3" customFormat="1" spans="1:10">
      <c r="A507" s="77" t="s">
        <v>515</v>
      </c>
      <c r="B507" s="65">
        <v>0.45</v>
      </c>
      <c r="C507" s="65">
        <v>0.05</v>
      </c>
      <c r="D507" s="65">
        <v>0.42</v>
      </c>
      <c r="E507" s="65">
        <v>0.08</v>
      </c>
      <c r="F507" s="65"/>
      <c r="G507" s="65"/>
      <c r="H507" s="65"/>
      <c r="I507" s="65"/>
      <c r="J507" s="69">
        <f t="shared" si="46"/>
        <v>8.9424109153775</v>
      </c>
    </row>
    <row r="508" s="3" customFormat="1" spans="1:10">
      <c r="A508" s="77" t="s">
        <v>516</v>
      </c>
      <c r="B508" s="65">
        <v>0.4025</v>
      </c>
      <c r="C508" s="65">
        <v>0.4025</v>
      </c>
      <c r="D508" s="65">
        <v>0.08</v>
      </c>
      <c r="E508" s="65">
        <v>0.08</v>
      </c>
      <c r="F508" s="65">
        <v>0.02</v>
      </c>
      <c r="G508" s="65">
        <v>0.005</v>
      </c>
      <c r="H508" s="65">
        <v>0.01</v>
      </c>
      <c r="I508" s="65"/>
      <c r="J508" s="69">
        <f t="shared" ref="J508:J521" si="47">-8.314472*(B508*LN(B508)+C508*LN(C508)+D508*LN(D508)+E508*LN(E508)+F508*LN(F508)+G508*LN(G508)+H508*LN(H508))</f>
        <v>10.7048725438719</v>
      </c>
    </row>
    <row r="509" s="3" customFormat="1" spans="1:10">
      <c r="A509" s="77" t="s">
        <v>517</v>
      </c>
      <c r="B509" s="65">
        <v>0.3975</v>
      </c>
      <c r="C509" s="65">
        <v>0.3975</v>
      </c>
      <c r="D509" s="65">
        <v>0.08</v>
      </c>
      <c r="E509" s="65">
        <v>0.08</v>
      </c>
      <c r="F509" s="65">
        <v>0.02</v>
      </c>
      <c r="G509" s="65">
        <v>0.005</v>
      </c>
      <c r="H509" s="65">
        <v>0.02</v>
      </c>
      <c r="I509" s="65"/>
      <c r="J509" s="69">
        <f t="shared" si="47"/>
        <v>10.979464515392</v>
      </c>
    </row>
    <row r="510" s="3" customFormat="1" spans="1:10">
      <c r="A510" s="77" t="s">
        <v>518</v>
      </c>
      <c r="B510" s="65">
        <v>0.3925</v>
      </c>
      <c r="C510" s="65">
        <v>0.3925</v>
      </c>
      <c r="D510" s="65">
        <v>0.08</v>
      </c>
      <c r="E510" s="65">
        <v>0.08</v>
      </c>
      <c r="F510" s="65">
        <v>0.02</v>
      </c>
      <c r="G510" s="65">
        <v>0.005</v>
      </c>
      <c r="H510" s="65">
        <v>0.03</v>
      </c>
      <c r="I510" s="65"/>
      <c r="J510" s="69">
        <f t="shared" si="47"/>
        <v>11.2095052933927</v>
      </c>
    </row>
    <row r="511" s="3" customFormat="1" spans="1:10">
      <c r="A511" s="77" t="s">
        <v>519</v>
      </c>
      <c r="B511" s="65">
        <v>0.3837</v>
      </c>
      <c r="C511" s="65">
        <v>0.3837</v>
      </c>
      <c r="D511" s="65">
        <v>0.0792</v>
      </c>
      <c r="E511" s="65">
        <v>0.0792</v>
      </c>
      <c r="F511" s="65">
        <v>0.0198</v>
      </c>
      <c r="G511" s="65">
        <v>0.0049</v>
      </c>
      <c r="H511" s="65">
        <v>0.0495</v>
      </c>
      <c r="I511" s="65"/>
      <c r="J511" s="69">
        <f t="shared" si="47"/>
        <v>11.5509592296276</v>
      </c>
    </row>
    <row r="512" s="3" customFormat="1" spans="1:10">
      <c r="A512" s="77" t="s">
        <v>520</v>
      </c>
      <c r="B512" s="65">
        <v>0.4075</v>
      </c>
      <c r="C512" s="65">
        <v>0.3975</v>
      </c>
      <c r="D512" s="65">
        <v>0.08</v>
      </c>
      <c r="E512" s="65">
        <v>0.08</v>
      </c>
      <c r="F512" s="65">
        <v>0.02</v>
      </c>
      <c r="G512" s="65">
        <v>0.005</v>
      </c>
      <c r="H512" s="65">
        <v>0.01</v>
      </c>
      <c r="I512" s="65"/>
      <c r="J512" s="69">
        <f t="shared" si="47"/>
        <v>10.7043561037567</v>
      </c>
    </row>
    <row r="513" s="3" customFormat="1" spans="1:10">
      <c r="A513" s="77" t="s">
        <v>521</v>
      </c>
      <c r="B513" s="65">
        <v>0.4075</v>
      </c>
      <c r="C513" s="65">
        <v>0.3875</v>
      </c>
      <c r="D513" s="65">
        <v>0.08</v>
      </c>
      <c r="E513" s="65">
        <v>0.08</v>
      </c>
      <c r="F513" s="65">
        <v>0.02</v>
      </c>
      <c r="G513" s="65">
        <v>0.005</v>
      </c>
      <c r="H513" s="65">
        <v>0.02</v>
      </c>
      <c r="I513" s="65"/>
      <c r="J513" s="69">
        <f t="shared" si="47"/>
        <v>10.9773726036331</v>
      </c>
    </row>
    <row r="514" s="3" customFormat="1" spans="1:10">
      <c r="A514" s="77" t="s">
        <v>522</v>
      </c>
      <c r="B514" s="65">
        <v>0.4075</v>
      </c>
      <c r="C514" s="65">
        <v>0.3775</v>
      </c>
      <c r="D514" s="65">
        <v>0.08</v>
      </c>
      <c r="E514" s="65">
        <v>0.08</v>
      </c>
      <c r="F514" s="65">
        <v>0.02</v>
      </c>
      <c r="G514" s="65">
        <v>0.005</v>
      </c>
      <c r="H514" s="65">
        <v>0.03</v>
      </c>
      <c r="I514" s="65"/>
      <c r="J514" s="69">
        <f t="shared" si="47"/>
        <v>11.204737874689</v>
      </c>
    </row>
    <row r="515" s="3" customFormat="1" spans="1:10">
      <c r="A515" s="77" t="s">
        <v>523</v>
      </c>
      <c r="B515" s="65">
        <v>0.4075</v>
      </c>
      <c r="C515" s="65">
        <v>0.3575</v>
      </c>
      <c r="D515" s="65">
        <v>0.08</v>
      </c>
      <c r="E515" s="65">
        <v>0.08</v>
      </c>
      <c r="F515" s="65">
        <v>0.02</v>
      </c>
      <c r="G515" s="65">
        <v>0.005</v>
      </c>
      <c r="H515" s="65">
        <v>0.05</v>
      </c>
      <c r="I515" s="65"/>
      <c r="J515" s="69">
        <f t="shared" si="47"/>
        <v>11.5752870268024</v>
      </c>
    </row>
    <row r="516" s="3" customFormat="1" spans="1:10">
      <c r="A516" s="77" t="s">
        <v>524</v>
      </c>
      <c r="B516" s="65">
        <v>0.4075</v>
      </c>
      <c r="C516" s="65">
        <v>0.3975</v>
      </c>
      <c r="D516" s="65">
        <v>0.08</v>
      </c>
      <c r="E516" s="65">
        <v>0.08</v>
      </c>
      <c r="F516" s="65">
        <v>0.02</v>
      </c>
      <c r="G516" s="65">
        <v>0.005</v>
      </c>
      <c r="H516" s="65">
        <v>0.01</v>
      </c>
      <c r="I516" s="65"/>
      <c r="J516" s="69">
        <f t="shared" si="47"/>
        <v>10.7043561037567</v>
      </c>
    </row>
    <row r="517" s="3" customFormat="1" spans="1:10">
      <c r="A517" s="77" t="s">
        <v>525</v>
      </c>
      <c r="B517" s="65">
        <v>0.4075</v>
      </c>
      <c r="C517" s="65">
        <v>0.3875</v>
      </c>
      <c r="D517" s="65">
        <v>0.08</v>
      </c>
      <c r="E517" s="65">
        <v>0.08</v>
      </c>
      <c r="F517" s="65">
        <v>0.02</v>
      </c>
      <c r="G517" s="65">
        <v>0.005</v>
      </c>
      <c r="H517" s="65">
        <v>0.02</v>
      </c>
      <c r="I517" s="65"/>
      <c r="J517" s="69">
        <f t="shared" si="47"/>
        <v>10.9773726036331</v>
      </c>
    </row>
    <row r="518" s="3" customFormat="1" spans="1:10">
      <c r="A518" s="77" t="s">
        <v>526</v>
      </c>
      <c r="B518" s="65">
        <v>0.4075</v>
      </c>
      <c r="C518" s="65">
        <v>0.3775</v>
      </c>
      <c r="D518" s="65">
        <v>0.08</v>
      </c>
      <c r="E518" s="65">
        <v>0.08</v>
      </c>
      <c r="F518" s="65">
        <v>0.02</v>
      </c>
      <c r="G518" s="65">
        <v>0.005</v>
      </c>
      <c r="H518" s="65">
        <v>0.03</v>
      </c>
      <c r="I518" s="65"/>
      <c r="J518" s="69">
        <f t="shared" si="47"/>
        <v>11.204737874689</v>
      </c>
    </row>
    <row r="519" s="3" customFormat="1" spans="1:10">
      <c r="A519" s="77" t="s">
        <v>527</v>
      </c>
      <c r="B519" s="65">
        <v>0.4075</v>
      </c>
      <c r="C519" s="65">
        <v>0.3575</v>
      </c>
      <c r="D519" s="65">
        <v>0.08</v>
      </c>
      <c r="E519" s="65">
        <v>0.08</v>
      </c>
      <c r="F519" s="65">
        <v>0.02</v>
      </c>
      <c r="G519" s="65">
        <v>0.005</v>
      </c>
      <c r="H519" s="65">
        <v>0.05</v>
      </c>
      <c r="I519" s="65"/>
      <c r="J519" s="69">
        <f t="shared" si="47"/>
        <v>11.5752870268024</v>
      </c>
    </row>
    <row r="520" s="3" customFormat="1" spans="1:10">
      <c r="A520" s="77" t="s">
        <v>528</v>
      </c>
      <c r="B520" s="65">
        <v>0.4075</v>
      </c>
      <c r="C520" s="65">
        <v>0.3275</v>
      </c>
      <c r="D520" s="65">
        <v>0.08</v>
      </c>
      <c r="E520" s="65">
        <v>0.08</v>
      </c>
      <c r="F520" s="65">
        <v>0.02</v>
      </c>
      <c r="G520" s="65">
        <v>0.005</v>
      </c>
      <c r="H520" s="65">
        <v>0.08</v>
      </c>
      <c r="I520" s="65"/>
      <c r="J520" s="69">
        <f t="shared" si="47"/>
        <v>11.991988187738</v>
      </c>
    </row>
    <row r="521" s="3" customFormat="1" spans="1:10">
      <c r="A521" s="77" t="s">
        <v>529</v>
      </c>
      <c r="B521" s="65">
        <v>0.4466</v>
      </c>
      <c r="C521" s="65">
        <v>0.4466</v>
      </c>
      <c r="D521" s="65">
        <v>0.0192</v>
      </c>
      <c r="E521" s="65">
        <v>0.048</v>
      </c>
      <c r="F521" s="65">
        <v>0.0196</v>
      </c>
      <c r="G521" s="65">
        <v>0.01</v>
      </c>
      <c r="H521" s="65">
        <v>0.01</v>
      </c>
      <c r="I521" s="65"/>
      <c r="J521" s="69">
        <f t="shared" si="47"/>
        <v>9.23592815672982</v>
      </c>
    </row>
    <row r="522" s="3" customFormat="1" spans="1:10">
      <c r="A522" s="77" t="s">
        <v>530</v>
      </c>
      <c r="B522" s="65">
        <v>0.42</v>
      </c>
      <c r="C522" s="65">
        <v>0.39</v>
      </c>
      <c r="D522" s="65">
        <v>0.09</v>
      </c>
      <c r="E522" s="65">
        <v>0.1</v>
      </c>
      <c r="F522" s="65"/>
      <c r="G522" s="65"/>
      <c r="H522" s="65"/>
      <c r="I522" s="65"/>
      <c r="J522" s="69">
        <f>-8.314472*(B522*LN(B522)+C522*LN(C522)+D522*LN(D522)+E522*LN(E522))</f>
        <v>9.79903081210969</v>
      </c>
    </row>
    <row r="523" s="3" customFormat="1" spans="1:10">
      <c r="A523" s="77" t="s">
        <v>531</v>
      </c>
      <c r="B523" s="65">
        <v>0.42</v>
      </c>
      <c r="C523" s="65">
        <v>0.39</v>
      </c>
      <c r="D523" s="65">
        <v>0.07</v>
      </c>
      <c r="E523" s="65">
        <v>0.1</v>
      </c>
      <c r="F523" s="65">
        <v>0.02</v>
      </c>
      <c r="G523" s="65"/>
      <c r="H523" s="65"/>
      <c r="I523" s="65"/>
      <c r="J523" s="69">
        <f>-8.314472*(B523*LN(B523)+C523*LN(C523)+D523*LN(D523)+E523*LN(E523)+F523*LN(F523))</f>
        <v>10.1954112745359</v>
      </c>
    </row>
    <row r="524" s="3" customFormat="1" spans="1:10">
      <c r="A524" s="77" t="s">
        <v>532</v>
      </c>
      <c r="B524" s="65">
        <v>0.42</v>
      </c>
      <c r="C524" s="65">
        <v>0.385</v>
      </c>
      <c r="D524" s="65">
        <v>0.07</v>
      </c>
      <c r="E524" s="65">
        <v>0.1</v>
      </c>
      <c r="F524" s="65">
        <v>0.02</v>
      </c>
      <c r="G524" s="65">
        <v>0.005</v>
      </c>
      <c r="H524" s="65"/>
      <c r="I524" s="65"/>
      <c r="J524" s="69">
        <f t="shared" ref="J524:J527" si="48">-8.314472*(B524*LN(B524)+C524*LN(C524)+D524*LN(D524)+E524*LN(E524)+F524*LN(F524)+G524*LN(G524))</f>
        <v>10.4178346666062</v>
      </c>
    </row>
    <row r="525" s="3" customFormat="1" spans="1:10">
      <c r="A525" s="77" t="s">
        <v>533</v>
      </c>
      <c r="B525" s="65">
        <v>0.42</v>
      </c>
      <c r="C525" s="65">
        <v>0.38</v>
      </c>
      <c r="D525" s="65">
        <v>0.07</v>
      </c>
      <c r="E525" s="65">
        <v>0.1</v>
      </c>
      <c r="F525" s="65">
        <v>0.02</v>
      </c>
      <c r="G525" s="65">
        <v>0.005</v>
      </c>
      <c r="H525" s="65">
        <v>0.005</v>
      </c>
      <c r="I525" s="65"/>
      <c r="J525" s="69">
        <f t="shared" ref="J525:J531" si="49">-8.314472*(B525*LN(B525)+C525*LN(C525)+D525*LN(D525)+E525*LN(E525)+F525*LN(F525)+G525*LN(G525)+H525*LN(H525))</f>
        <v>10.6397181427193</v>
      </c>
    </row>
    <row r="526" s="3" customFormat="1" spans="1:10">
      <c r="A526" s="78" t="s">
        <v>534</v>
      </c>
      <c r="B526" s="65">
        <v>0.4</v>
      </c>
      <c r="C526" s="65">
        <v>0.395</v>
      </c>
      <c r="D526" s="65">
        <v>0.08</v>
      </c>
      <c r="E526" s="65">
        <v>0.1</v>
      </c>
      <c r="F526" s="65">
        <v>0.02</v>
      </c>
      <c r="G526" s="65">
        <v>0.005</v>
      </c>
      <c r="H526" s="65"/>
      <c r="I526" s="65"/>
      <c r="J526" s="69">
        <f t="shared" si="48"/>
        <v>10.5632755899143</v>
      </c>
    </row>
    <row r="527" s="3" customFormat="1" spans="1:10">
      <c r="A527" s="77" t="s">
        <v>535</v>
      </c>
      <c r="B527" s="65">
        <v>0.4</v>
      </c>
      <c r="C527" s="65">
        <v>0.39</v>
      </c>
      <c r="D527" s="65">
        <v>0.08</v>
      </c>
      <c r="E527" s="65">
        <v>0.1</v>
      </c>
      <c r="F527" s="65">
        <v>0.02</v>
      </c>
      <c r="G527" s="65">
        <v>0.01</v>
      </c>
      <c r="H527" s="65"/>
      <c r="I527" s="65"/>
      <c r="J527" s="69">
        <f t="shared" si="48"/>
        <v>10.7286004473139</v>
      </c>
    </row>
    <row r="528" s="3" customFormat="1" spans="1:10">
      <c r="A528" s="77" t="s">
        <v>536</v>
      </c>
      <c r="B528" s="65">
        <v>0.4</v>
      </c>
      <c r="C528" s="65">
        <v>0.394</v>
      </c>
      <c r="D528" s="65">
        <v>0.08</v>
      </c>
      <c r="E528" s="65">
        <v>0.1</v>
      </c>
      <c r="F528" s="65">
        <v>0.02</v>
      </c>
      <c r="G528" s="65">
        <v>0.005</v>
      </c>
      <c r="H528" s="65">
        <v>0.001</v>
      </c>
      <c r="I528" s="65"/>
      <c r="J528" s="69">
        <f t="shared" si="49"/>
        <v>10.6212908066568</v>
      </c>
    </row>
    <row r="529" s="3" customFormat="1" spans="1:10">
      <c r="A529" s="77" t="s">
        <v>537</v>
      </c>
      <c r="B529" s="65">
        <v>0.4</v>
      </c>
      <c r="C529" s="65">
        <v>0.39</v>
      </c>
      <c r="D529" s="65">
        <v>0.08</v>
      </c>
      <c r="E529" s="65">
        <v>0.1</v>
      </c>
      <c r="F529" s="65">
        <v>0.02</v>
      </c>
      <c r="G529" s="65">
        <v>0.005</v>
      </c>
      <c r="H529" s="65">
        <v>0.005</v>
      </c>
      <c r="I529" s="65"/>
      <c r="J529" s="69">
        <f t="shared" si="49"/>
        <v>10.7862319755604</v>
      </c>
    </row>
    <row r="530" s="3" customFormat="1" spans="1:10">
      <c r="A530" s="77" t="s">
        <v>538</v>
      </c>
      <c r="B530" s="65">
        <v>0.4</v>
      </c>
      <c r="C530" s="65">
        <v>0.389</v>
      </c>
      <c r="D530" s="65">
        <v>0.08</v>
      </c>
      <c r="E530" s="65">
        <v>0.1</v>
      </c>
      <c r="F530" s="65">
        <v>0.02</v>
      </c>
      <c r="G530" s="65">
        <v>0.01</v>
      </c>
      <c r="H530" s="65">
        <v>0.001</v>
      </c>
      <c r="I530" s="65"/>
      <c r="J530" s="69">
        <f t="shared" si="49"/>
        <v>10.7865096106223</v>
      </c>
    </row>
    <row r="531" s="3" customFormat="1" spans="1:10">
      <c r="A531" s="77" t="s">
        <v>539</v>
      </c>
      <c r="B531" s="65">
        <v>0.395</v>
      </c>
      <c r="C531" s="65">
        <v>0.39</v>
      </c>
      <c r="D531" s="65">
        <v>0.08</v>
      </c>
      <c r="E531" s="65">
        <v>0.1</v>
      </c>
      <c r="F531" s="65">
        <v>0.02</v>
      </c>
      <c r="G531" s="65">
        <v>0.005</v>
      </c>
      <c r="H531" s="65">
        <v>0.01</v>
      </c>
      <c r="I531" s="65"/>
      <c r="J531" s="69">
        <f t="shared" si="49"/>
        <v>10.9520830794191</v>
      </c>
    </row>
    <row r="532" s="3" customFormat="1" spans="1:10">
      <c r="A532" s="77" t="s">
        <v>540</v>
      </c>
      <c r="B532" s="65">
        <v>0.41</v>
      </c>
      <c r="C532" s="65">
        <v>0.405</v>
      </c>
      <c r="D532" s="65">
        <v>0.08</v>
      </c>
      <c r="E532" s="65">
        <v>0.08</v>
      </c>
      <c r="F532" s="65">
        <v>0.02</v>
      </c>
      <c r="G532" s="65">
        <v>0.005</v>
      </c>
      <c r="H532" s="65"/>
      <c r="I532" s="65"/>
      <c r="J532" s="69">
        <f>-8.314472*(B532*LN(B532)+C532*LN(C532)+D532*LN(D532)+E532*LN(E532)+F532*LN(F532)+G532*LN(G532))</f>
        <v>10.313857112252</v>
      </c>
    </row>
    <row r="533" s="3" customFormat="1" spans="1:10">
      <c r="A533" s="77" t="s">
        <v>541</v>
      </c>
      <c r="B533" s="65">
        <v>0.405</v>
      </c>
      <c r="C533" s="65">
        <v>0.4</v>
      </c>
      <c r="D533" s="65">
        <v>0.08</v>
      </c>
      <c r="E533" s="65">
        <v>0.08</v>
      </c>
      <c r="F533" s="65">
        <v>0.02</v>
      </c>
      <c r="G533" s="65">
        <v>0.005</v>
      </c>
      <c r="H533" s="65">
        <v>0.01</v>
      </c>
      <c r="I533" s="65"/>
      <c r="J533" s="69">
        <f t="shared" ref="J533:J535" si="50">-8.314472*(B533*LN(B533)+C533*LN(C533)+D533*LN(D533)+E533*LN(E533)+F533*LN(F533)+G533*LN(G533)+H533*LN(H533))</f>
        <v>10.7047434363337</v>
      </c>
    </row>
    <row r="534" s="3" customFormat="1" spans="1:10">
      <c r="A534" s="77" t="s">
        <v>542</v>
      </c>
      <c r="B534" s="65">
        <v>0.4</v>
      </c>
      <c r="C534" s="65">
        <v>0.395</v>
      </c>
      <c r="D534" s="65">
        <v>0.08</v>
      </c>
      <c r="E534" s="65">
        <v>0.08</v>
      </c>
      <c r="F534" s="65">
        <v>0.02</v>
      </c>
      <c r="G534" s="65">
        <v>0.005</v>
      </c>
      <c r="H534" s="65">
        <v>0.02</v>
      </c>
      <c r="I534" s="65"/>
      <c r="J534" s="69">
        <f t="shared" si="50"/>
        <v>10.9793337838383</v>
      </c>
    </row>
    <row r="535" s="3" customFormat="1" spans="1:10">
      <c r="A535" s="77" t="s">
        <v>543</v>
      </c>
      <c r="B535" s="65">
        <v>0.395</v>
      </c>
      <c r="C535" s="65">
        <v>0.39</v>
      </c>
      <c r="D535" s="65">
        <v>0.08</v>
      </c>
      <c r="E535" s="65">
        <v>0.08</v>
      </c>
      <c r="F535" s="65">
        <v>0.02</v>
      </c>
      <c r="G535" s="65">
        <v>0.005</v>
      </c>
      <c r="H535" s="65">
        <v>0.03</v>
      </c>
      <c r="I535" s="65"/>
      <c r="J535" s="69">
        <f t="shared" si="50"/>
        <v>11.2093728964465</v>
      </c>
    </row>
    <row r="536" s="3" customFormat="1" spans="1:10">
      <c r="A536" s="77" t="s">
        <v>544</v>
      </c>
      <c r="B536" s="65">
        <v>0.38</v>
      </c>
      <c r="C536" s="65">
        <v>0.38</v>
      </c>
      <c r="D536" s="65">
        <v>0.12</v>
      </c>
      <c r="E536" s="65">
        <v>0.12</v>
      </c>
      <c r="F536" s="65"/>
      <c r="G536" s="65"/>
      <c r="H536" s="65"/>
      <c r="I536" s="65"/>
      <c r="J536" s="69">
        <f t="shared" ref="J536:J539" si="51">-8.314472*(B536*LN(B536)+C536*LN(C536)+D536*LN(D536)+E536*LN(E536))</f>
        <v>10.3450914564858</v>
      </c>
    </row>
    <row r="537" s="3" customFormat="1" spans="1:10">
      <c r="A537" s="77" t="s">
        <v>545</v>
      </c>
      <c r="B537" s="65">
        <v>0.4</v>
      </c>
      <c r="C537" s="65">
        <v>0.4</v>
      </c>
      <c r="D537" s="65">
        <v>0.1</v>
      </c>
      <c r="E537" s="65">
        <v>0.1</v>
      </c>
      <c r="F537" s="65"/>
      <c r="G537" s="65"/>
      <c r="H537" s="65"/>
      <c r="I537" s="65"/>
      <c r="J537" s="69">
        <f t="shared" si="51"/>
        <v>9.92373476388502</v>
      </c>
    </row>
    <row r="538" s="3" customFormat="1" spans="1:10">
      <c r="A538" s="77" t="s">
        <v>546</v>
      </c>
      <c r="B538" s="65">
        <v>0.42</v>
      </c>
      <c r="C538" s="65">
        <v>0.42</v>
      </c>
      <c r="D538" s="65">
        <v>0.08</v>
      </c>
      <c r="E538" s="65">
        <v>0.08</v>
      </c>
      <c r="F538" s="65"/>
      <c r="G538" s="65"/>
      <c r="H538" s="65"/>
      <c r="I538" s="65"/>
      <c r="J538" s="69">
        <f t="shared" si="51"/>
        <v>9.41877572617045</v>
      </c>
    </row>
    <row r="539" s="3" customFormat="1" spans="1:10">
      <c r="A539" s="79" t="s">
        <v>547</v>
      </c>
      <c r="B539" s="65">
        <v>0.44</v>
      </c>
      <c r="C539" s="65">
        <v>0.44</v>
      </c>
      <c r="D539" s="65">
        <v>0.06</v>
      </c>
      <c r="E539" s="65">
        <v>0.06</v>
      </c>
      <c r="F539" s="65"/>
      <c r="G539" s="65"/>
      <c r="H539" s="65"/>
      <c r="I539" s="65"/>
      <c r="J539" s="69">
        <f t="shared" si="51"/>
        <v>8.8139403906818</v>
      </c>
    </row>
    <row r="540" s="3" customFormat="1" spans="1:10">
      <c r="A540" s="79" t="s">
        <v>548</v>
      </c>
      <c r="B540" s="65">
        <v>0.457</v>
      </c>
      <c r="C540" s="65">
        <v>0.33</v>
      </c>
      <c r="D540" s="65">
        <v>0.03</v>
      </c>
      <c r="E540" s="65">
        <v>0.058</v>
      </c>
      <c r="F540" s="65">
        <v>0.125</v>
      </c>
      <c r="G540" s="65"/>
      <c r="H540" s="65"/>
      <c r="I540" s="65"/>
      <c r="J540" s="69">
        <f t="shared" ref="J540:J551" si="52">-8.314472*(B540*LN(B540)+C540*LN(C540)+D540*LN(D540)+E540*LN(E540)+F540*LN(F540))</f>
        <v>10.4262943440239</v>
      </c>
    </row>
    <row r="541" s="3" customFormat="1" spans="1:10">
      <c r="A541" s="79" t="s">
        <v>549</v>
      </c>
      <c r="B541" s="65">
        <v>0.4639</v>
      </c>
      <c r="C541" s="65">
        <v>0.2784</v>
      </c>
      <c r="D541" s="65">
        <v>0.0619</v>
      </c>
      <c r="E541" s="65">
        <v>0.0515</v>
      </c>
      <c r="F541" s="65">
        <v>0.1443</v>
      </c>
      <c r="G541" s="65"/>
      <c r="H541" s="65"/>
      <c r="I541" s="65"/>
      <c r="J541" s="69">
        <f t="shared" si="52"/>
        <v>10.9470606965209</v>
      </c>
    </row>
    <row r="542" s="3" customFormat="1" spans="1:10">
      <c r="A542" s="79" t="s">
        <v>550</v>
      </c>
      <c r="B542" s="65">
        <v>0.492</v>
      </c>
      <c r="C542" s="65">
        <v>0.337</v>
      </c>
      <c r="D542" s="65">
        <v>0.025</v>
      </c>
      <c r="E542" s="65">
        <v>0.096</v>
      </c>
      <c r="F542" s="65">
        <v>0.05</v>
      </c>
      <c r="G542" s="65"/>
      <c r="H542" s="65"/>
      <c r="I542" s="65"/>
      <c r="J542" s="69">
        <f t="shared" si="52"/>
        <v>9.83174117222614</v>
      </c>
    </row>
    <row r="543" s="3" customFormat="1" spans="1:10">
      <c r="A543" s="79" t="s">
        <v>551</v>
      </c>
      <c r="B543" s="65">
        <v>0.45504</v>
      </c>
      <c r="C543" s="65">
        <v>0.3264</v>
      </c>
      <c r="D543" s="65">
        <v>0.0576</v>
      </c>
      <c r="E543" s="65">
        <v>0.12096</v>
      </c>
      <c r="F543" s="65">
        <v>0.04</v>
      </c>
      <c r="G543" s="65"/>
      <c r="H543" s="65"/>
      <c r="I543" s="65"/>
      <c r="J543" s="69">
        <f t="shared" si="52"/>
        <v>10.5792899402753</v>
      </c>
    </row>
    <row r="544" s="3" customFormat="1" spans="1:10">
      <c r="A544" s="79" t="s">
        <v>552</v>
      </c>
      <c r="B544" s="65">
        <v>0.48</v>
      </c>
      <c r="C544" s="65">
        <v>0.335</v>
      </c>
      <c r="D544" s="65">
        <v>0.05</v>
      </c>
      <c r="E544" s="65">
        <v>0.027</v>
      </c>
      <c r="F544" s="65">
        <v>0.108</v>
      </c>
      <c r="G544" s="65"/>
      <c r="H544" s="65"/>
      <c r="I544" s="65"/>
      <c r="J544" s="69">
        <f t="shared" si="52"/>
        <v>10.03012424217</v>
      </c>
    </row>
    <row r="545" s="3" customFormat="1" spans="1:10">
      <c r="A545" s="79" t="s">
        <v>553</v>
      </c>
      <c r="B545" s="65">
        <v>0.466</v>
      </c>
      <c r="C545" s="65">
        <v>0.337</v>
      </c>
      <c r="D545" s="65">
        <v>0.059</v>
      </c>
      <c r="E545" s="65">
        <v>0.01</v>
      </c>
      <c r="F545" s="65">
        <v>0.128</v>
      </c>
      <c r="G545" s="65"/>
      <c r="H545" s="65"/>
      <c r="I545" s="65"/>
      <c r="J545" s="69">
        <f t="shared" si="52"/>
        <v>9.96519727267037</v>
      </c>
    </row>
    <row r="546" s="3" customFormat="1" spans="1:10">
      <c r="A546" s="79" t="s">
        <v>554</v>
      </c>
      <c r="B546" s="65">
        <v>0.4344</v>
      </c>
      <c r="C546" s="65">
        <v>0.3252</v>
      </c>
      <c r="D546" s="65">
        <v>0.0633</v>
      </c>
      <c r="E546" s="65">
        <v>0.0331</v>
      </c>
      <c r="F546" s="65">
        <v>0.144</v>
      </c>
      <c r="G546" s="65"/>
      <c r="H546" s="65"/>
      <c r="I546" s="65"/>
      <c r="J546" s="69">
        <f t="shared" si="52"/>
        <v>10.7595564242386</v>
      </c>
    </row>
    <row r="547" s="3" customFormat="1" spans="1:10">
      <c r="A547" s="79" t="s">
        <v>555</v>
      </c>
      <c r="B547" s="65">
        <v>0.463</v>
      </c>
      <c r="C547" s="65">
        <v>0.331</v>
      </c>
      <c r="D547" s="65">
        <v>0.0565</v>
      </c>
      <c r="E547" s="65">
        <v>0.0295</v>
      </c>
      <c r="F547" s="65">
        <v>0.12</v>
      </c>
      <c r="G547" s="65"/>
      <c r="H547" s="65"/>
      <c r="I547" s="65"/>
      <c r="J547" s="69">
        <f t="shared" si="52"/>
        <v>10.3366626113184</v>
      </c>
    </row>
    <row r="548" s="3" customFormat="1" spans="1:10">
      <c r="A548" s="79" t="s">
        <v>556</v>
      </c>
      <c r="B548" s="65">
        <v>0.4916</v>
      </c>
      <c r="C548" s="65">
        <v>0.3372</v>
      </c>
      <c r="D548" s="65">
        <v>0.0498</v>
      </c>
      <c r="E548" s="65">
        <v>0.0254</v>
      </c>
      <c r="F548" s="65">
        <v>0.096</v>
      </c>
      <c r="G548" s="65"/>
      <c r="H548" s="65"/>
      <c r="I548" s="65"/>
      <c r="J548" s="69">
        <f t="shared" si="52"/>
        <v>9.83844615856487</v>
      </c>
    </row>
    <row r="549" s="3" customFormat="1" spans="1:10">
      <c r="A549" s="79" t="s">
        <v>557</v>
      </c>
      <c r="B549" s="65">
        <v>0.5201</v>
      </c>
      <c r="C549" s="65">
        <v>0.3432</v>
      </c>
      <c r="D549" s="65">
        <v>0.0431</v>
      </c>
      <c r="E549" s="65">
        <v>0.0216</v>
      </c>
      <c r="F549" s="65">
        <v>0.072</v>
      </c>
      <c r="G549" s="65"/>
      <c r="H549" s="65"/>
      <c r="I549" s="65"/>
      <c r="J549" s="69">
        <f t="shared" si="52"/>
        <v>9.26923761419903</v>
      </c>
    </row>
    <row r="550" s="3" customFormat="1" spans="1:10">
      <c r="A550" s="79" t="s">
        <v>558</v>
      </c>
      <c r="B550" s="65">
        <v>0.5487</v>
      </c>
      <c r="C550" s="65">
        <v>0.3491</v>
      </c>
      <c r="D550" s="65">
        <v>0.0364</v>
      </c>
      <c r="E550" s="65">
        <v>0.0178</v>
      </c>
      <c r="F550" s="65">
        <v>0.048</v>
      </c>
      <c r="G550" s="65"/>
      <c r="H550" s="65"/>
      <c r="I550" s="65"/>
      <c r="J550" s="69">
        <f t="shared" si="52"/>
        <v>8.6037015121082</v>
      </c>
    </row>
    <row r="551" s="3" customFormat="1" spans="1:10">
      <c r="A551" s="79" t="s">
        <v>559</v>
      </c>
      <c r="B551" s="65">
        <v>0.5773</v>
      </c>
      <c r="C551" s="65">
        <v>0.3551</v>
      </c>
      <c r="D551" s="65">
        <v>0.0297</v>
      </c>
      <c r="E551" s="65">
        <v>0.0139</v>
      </c>
      <c r="F551" s="65">
        <v>0.024</v>
      </c>
      <c r="G551" s="65"/>
      <c r="H551" s="65"/>
      <c r="I551" s="65"/>
      <c r="J551" s="69">
        <f t="shared" si="52"/>
        <v>7.80072248256543</v>
      </c>
    </row>
    <row r="552" s="47" customFormat="1" spans="1:10">
      <c r="A552" s="80"/>
      <c r="B552" s="81"/>
      <c r="C552" s="81"/>
      <c r="D552" s="81"/>
      <c r="E552" s="81"/>
      <c r="F552" s="81"/>
      <c r="G552" s="81"/>
      <c r="H552" s="81"/>
      <c r="I552" s="81"/>
      <c r="J552" s="84"/>
    </row>
    <row r="553" s="3" customFormat="1" ht="19.5" spans="1:10">
      <c r="A553" s="82" t="s">
        <v>560</v>
      </c>
      <c r="B553" s="83">
        <v>1</v>
      </c>
      <c r="C553" s="83">
        <v>0</v>
      </c>
      <c r="D553" s="43"/>
      <c r="E553" s="43"/>
      <c r="F553" s="43"/>
      <c r="G553" s="43"/>
      <c r="H553" s="43"/>
      <c r="I553" s="43"/>
      <c r="J553" s="69">
        <f>-8.314472*(B553*LN(B553))</f>
        <v>0</v>
      </c>
    </row>
    <row r="554" s="3" customFormat="1" ht="19.5" spans="1:10">
      <c r="A554" s="82" t="s">
        <v>561</v>
      </c>
      <c r="B554" s="83">
        <v>0.99</v>
      </c>
      <c r="C554" s="83">
        <v>0.01</v>
      </c>
      <c r="D554" s="43"/>
      <c r="E554" s="43"/>
      <c r="F554" s="43"/>
      <c r="G554" s="43"/>
      <c r="H554" s="43"/>
      <c r="I554" s="43"/>
      <c r="J554" s="69">
        <f t="shared" ref="J554:J585" si="53">-8.314472*(B554*LN(B554)+C554*LN(C554))</f>
        <v>0.465623189350416</v>
      </c>
    </row>
    <row r="555" s="3" customFormat="1" ht="19.5" spans="1:10">
      <c r="A555" s="82" t="s">
        <v>562</v>
      </c>
      <c r="B555" s="83">
        <v>0.98</v>
      </c>
      <c r="C555" s="83">
        <v>0.02</v>
      </c>
      <c r="D555" s="43"/>
      <c r="E555" s="43"/>
      <c r="F555" s="43"/>
      <c r="G555" s="43"/>
      <c r="H555" s="43"/>
      <c r="I555" s="43"/>
      <c r="J555" s="69">
        <f t="shared" si="53"/>
        <v>0.81514346226916</v>
      </c>
    </row>
    <row r="556" s="3" customFormat="1" ht="19.5" spans="1:10">
      <c r="A556" s="82" t="s">
        <v>563</v>
      </c>
      <c r="B556" s="83">
        <v>0.97</v>
      </c>
      <c r="C556" s="83">
        <v>0.03</v>
      </c>
      <c r="D556" s="43"/>
      <c r="E556" s="43"/>
      <c r="F556" s="43"/>
      <c r="G556" s="43"/>
      <c r="H556" s="43"/>
      <c r="I556" s="43"/>
      <c r="J556" s="69">
        <f t="shared" si="53"/>
        <v>1.12030998454996</v>
      </c>
    </row>
    <row r="557" s="3" customFormat="1" ht="19.5" spans="1:10">
      <c r="A557" s="82" t="s">
        <v>564</v>
      </c>
      <c r="B557" s="83">
        <v>0.96</v>
      </c>
      <c r="C557" s="83">
        <v>0.04</v>
      </c>
      <c r="D557" s="43"/>
      <c r="E557" s="43"/>
      <c r="F557" s="43"/>
      <c r="G557" s="43"/>
      <c r="H557" s="43"/>
      <c r="I557" s="43"/>
      <c r="J557" s="69">
        <f t="shared" si="53"/>
        <v>1.39636691389964</v>
      </c>
    </row>
    <row r="558" s="3" customFormat="1" ht="19.5" spans="1:10">
      <c r="A558" s="82" t="s">
        <v>565</v>
      </c>
      <c r="B558" s="83">
        <v>0.95</v>
      </c>
      <c r="C558" s="83">
        <v>0.05</v>
      </c>
      <c r="D558" s="43"/>
      <c r="E558" s="43"/>
      <c r="F558" s="43"/>
      <c r="G558" s="43"/>
      <c r="H558" s="43"/>
      <c r="I558" s="43"/>
      <c r="J558" s="69">
        <f t="shared" si="53"/>
        <v>1.65054943237244</v>
      </c>
    </row>
    <row r="559" s="3" customFormat="1" ht="19.5" spans="1:10">
      <c r="A559" s="82" t="s">
        <v>566</v>
      </c>
      <c r="B559" s="83">
        <v>0.94</v>
      </c>
      <c r="C559" s="83">
        <v>0.06</v>
      </c>
      <c r="D559" s="43"/>
      <c r="E559" s="43"/>
      <c r="F559" s="43"/>
      <c r="G559" s="43"/>
      <c r="H559" s="43"/>
      <c r="I559" s="43"/>
      <c r="J559" s="69">
        <f t="shared" si="53"/>
        <v>1.88711511074065</v>
      </c>
    </row>
    <row r="560" s="3" customFormat="1" ht="19.5" spans="1:10">
      <c r="A560" s="82" t="s">
        <v>567</v>
      </c>
      <c r="B560" s="83">
        <v>0.93</v>
      </c>
      <c r="C560" s="83">
        <v>0.07</v>
      </c>
      <c r="D560" s="43"/>
      <c r="E560" s="43"/>
      <c r="F560" s="43"/>
      <c r="G560" s="43"/>
      <c r="H560" s="43"/>
      <c r="I560" s="43"/>
      <c r="J560" s="69">
        <f t="shared" si="53"/>
        <v>2.10887392228989</v>
      </c>
    </row>
    <row r="561" s="3" customFormat="1" ht="19.5" spans="1:10">
      <c r="A561" s="82" t="s">
        <v>568</v>
      </c>
      <c r="B561" s="83">
        <v>0.92</v>
      </c>
      <c r="C561" s="83">
        <v>0.08</v>
      </c>
      <c r="D561" s="43"/>
      <c r="E561" s="43"/>
      <c r="F561" s="43"/>
      <c r="G561" s="43"/>
      <c r="H561" s="43"/>
      <c r="I561" s="43"/>
      <c r="J561" s="69">
        <f t="shared" si="53"/>
        <v>2.31782013602751</v>
      </c>
    </row>
    <row r="562" s="3" customFormat="1" ht="19.5" spans="1:10">
      <c r="A562" s="82" t="s">
        <v>569</v>
      </c>
      <c r="B562" s="83">
        <v>0.91</v>
      </c>
      <c r="C562" s="83">
        <v>0.09</v>
      </c>
      <c r="D562" s="43"/>
      <c r="E562" s="43"/>
      <c r="F562" s="43"/>
      <c r="G562" s="43"/>
      <c r="H562" s="43"/>
      <c r="I562" s="43"/>
      <c r="J562" s="69">
        <f t="shared" si="53"/>
        <v>2.5154422590851</v>
      </c>
    </row>
    <row r="563" s="3" customFormat="1" ht="19.5" spans="1:10">
      <c r="A563" s="82" t="s">
        <v>570</v>
      </c>
      <c r="B563" s="83">
        <v>0.9</v>
      </c>
      <c r="C563" s="83">
        <v>0.1</v>
      </c>
      <c r="D563" s="43"/>
      <c r="E563" s="43"/>
      <c r="F563" s="43"/>
      <c r="G563" s="43"/>
      <c r="H563" s="43"/>
      <c r="I563" s="43"/>
      <c r="J563" s="69">
        <f t="shared" si="53"/>
        <v>2.70289327993994</v>
      </c>
    </row>
    <row r="564" s="3" customFormat="1" ht="19.5" spans="1:10">
      <c r="A564" s="82" t="s">
        <v>571</v>
      </c>
      <c r="B564" s="83">
        <v>0.89</v>
      </c>
      <c r="C564" s="83">
        <v>0.11</v>
      </c>
      <c r="D564" s="43"/>
      <c r="E564" s="43"/>
      <c r="F564" s="43"/>
      <c r="G564" s="43"/>
      <c r="H564" s="43"/>
      <c r="I564" s="43"/>
      <c r="J564" s="69">
        <f t="shared" si="53"/>
        <v>2.88109206638082</v>
      </c>
    </row>
    <row r="565" s="3" customFormat="1" ht="19.5" spans="1:10">
      <c r="A565" s="82" t="s">
        <v>572</v>
      </c>
      <c r="B565" s="83">
        <v>0.88</v>
      </c>
      <c r="C565" s="83">
        <v>0.12</v>
      </c>
      <c r="D565" s="43"/>
      <c r="E565" s="43"/>
      <c r="F565" s="43"/>
      <c r="G565" s="43"/>
      <c r="H565" s="43"/>
      <c r="I565" s="43"/>
      <c r="J565" s="69">
        <f t="shared" si="53"/>
        <v>3.05078756603719</v>
      </c>
    </row>
    <row r="566" s="3" customFormat="1" ht="19.5" spans="1:10">
      <c r="A566" s="82" t="s">
        <v>573</v>
      </c>
      <c r="B566" s="83">
        <v>0.87</v>
      </c>
      <c r="C566" s="83">
        <v>0.13</v>
      </c>
      <c r="D566" s="43"/>
      <c r="E566" s="43"/>
      <c r="F566" s="43"/>
      <c r="G566" s="43"/>
      <c r="H566" s="43"/>
      <c r="I566" s="43"/>
      <c r="J566" s="69">
        <f t="shared" si="53"/>
        <v>3.21260145060882</v>
      </c>
    </row>
    <row r="567" s="3" customFormat="1" ht="19.5" spans="1:10">
      <c r="A567" s="82" t="s">
        <v>574</v>
      </c>
      <c r="B567" s="83">
        <v>0.86</v>
      </c>
      <c r="C567" s="83">
        <v>0.14</v>
      </c>
      <c r="D567" s="43"/>
      <c r="E567" s="43"/>
      <c r="F567" s="43"/>
      <c r="G567" s="43"/>
      <c r="H567" s="43"/>
      <c r="I567" s="43"/>
      <c r="J567" s="69">
        <f t="shared" si="53"/>
        <v>3.36705755758654</v>
      </c>
    </row>
    <row r="568" s="3" customFormat="1" ht="19.5" spans="1:10">
      <c r="A568" s="82" t="s">
        <v>575</v>
      </c>
      <c r="B568" s="83">
        <v>0.85</v>
      </c>
      <c r="C568" s="83">
        <v>0.15</v>
      </c>
      <c r="D568" s="43"/>
      <c r="E568" s="43"/>
      <c r="F568" s="43"/>
      <c r="G568" s="43"/>
      <c r="H568" s="43"/>
      <c r="I568" s="43"/>
      <c r="J568" s="69">
        <f t="shared" si="53"/>
        <v>3.51460287470845</v>
      </c>
    </row>
    <row r="569" s="3" customFormat="1" ht="19.5" spans="1:10">
      <c r="A569" s="82" t="s">
        <v>576</v>
      </c>
      <c r="B569" s="83">
        <v>0.84</v>
      </c>
      <c r="C569" s="83">
        <v>0.16</v>
      </c>
      <c r="D569" s="43"/>
      <c r="E569" s="43"/>
      <c r="F569" s="43"/>
      <c r="G569" s="43"/>
      <c r="H569" s="43"/>
      <c r="I569" s="43"/>
      <c r="J569" s="69">
        <f t="shared" si="53"/>
        <v>3.65562290152584</v>
      </c>
    </row>
    <row r="570" s="3" customFormat="1" ht="19.5" spans="1:10">
      <c r="A570" s="82" t="s">
        <v>577</v>
      </c>
      <c r="B570" s="83">
        <v>0.83</v>
      </c>
      <c r="C570" s="83">
        <v>0.17</v>
      </c>
      <c r="D570" s="43"/>
      <c r="E570" s="43"/>
      <c r="F570" s="43"/>
      <c r="G570" s="43"/>
      <c r="H570" s="43"/>
      <c r="I570" s="43"/>
      <c r="J570" s="69">
        <f t="shared" si="53"/>
        <v>3.79045315340201</v>
      </c>
    </row>
    <row r="571" s="3" customFormat="1" ht="19.5" spans="1:10">
      <c r="A571" s="82" t="s">
        <v>578</v>
      </c>
      <c r="B571" s="83">
        <v>0.82</v>
      </c>
      <c r="C571" s="83">
        <v>0.18</v>
      </c>
      <c r="D571" s="43"/>
      <c r="E571" s="43"/>
      <c r="F571" s="43"/>
      <c r="G571" s="43"/>
      <c r="H571" s="43"/>
      <c r="I571" s="43"/>
      <c r="J571" s="69">
        <f t="shared" si="53"/>
        <v>3.9193879470649</v>
      </c>
    </row>
    <row r="572" s="3" customFormat="1" ht="19.5" spans="1:10">
      <c r="A572" s="82" t="s">
        <v>579</v>
      </c>
      <c r="B572" s="83">
        <v>0.81</v>
      </c>
      <c r="C572" s="83">
        <v>0.19</v>
      </c>
      <c r="D572" s="43"/>
      <c r="E572" s="43"/>
      <c r="F572" s="43"/>
      <c r="G572" s="43"/>
      <c r="H572" s="43"/>
      <c r="I572" s="43"/>
      <c r="J572" s="69">
        <f t="shared" si="53"/>
        <v>4.04268722543746</v>
      </c>
    </row>
    <row r="573" s="3" customFormat="1" ht="19.5" spans="1:10">
      <c r="A573" s="82" t="s">
        <v>580</v>
      </c>
      <c r="B573" s="83">
        <v>0.8</v>
      </c>
      <c r="C573" s="83">
        <v>0.2</v>
      </c>
      <c r="D573" s="43"/>
      <c r="E573" s="43"/>
      <c r="F573" s="43"/>
      <c r="G573" s="43"/>
      <c r="H573" s="43"/>
      <c r="I573" s="43"/>
      <c r="J573" s="69">
        <f t="shared" si="53"/>
        <v>4.16058193924041</v>
      </c>
    </row>
    <row r="574" s="3" customFormat="1" ht="19.5" spans="1:10">
      <c r="A574" s="82" t="s">
        <v>581</v>
      </c>
      <c r="B574" s="83">
        <v>0.79</v>
      </c>
      <c r="C574" s="83">
        <v>0.21</v>
      </c>
      <c r="D574" s="43"/>
      <c r="E574" s="43"/>
      <c r="F574" s="43"/>
      <c r="G574" s="43"/>
      <c r="H574" s="43"/>
      <c r="I574" s="43"/>
      <c r="J574" s="69">
        <f t="shared" si="53"/>
        <v>4.27327834706015</v>
      </c>
    </row>
    <row r="575" s="3" customFormat="1" ht="19.5" spans="1:10">
      <c r="A575" s="82" t="s">
        <v>582</v>
      </c>
      <c r="B575" s="83">
        <v>0.78</v>
      </c>
      <c r="C575" s="83">
        <v>0.22</v>
      </c>
      <c r="D575" s="43"/>
      <c r="E575" s="43"/>
      <c r="F575" s="43"/>
      <c r="G575" s="43"/>
      <c r="H575" s="43"/>
      <c r="I575" s="43"/>
      <c r="J575" s="69">
        <f t="shared" si="53"/>
        <v>4.38096149189829</v>
      </c>
    </row>
    <row r="576" s="3" customFormat="1" ht="19.5" spans="1:10">
      <c r="A576" s="82" t="s">
        <v>583</v>
      </c>
      <c r="B576" s="83">
        <v>0.77</v>
      </c>
      <c r="C576" s="83">
        <v>0.23</v>
      </c>
      <c r="D576" s="43"/>
      <c r="E576" s="43"/>
      <c r="F576" s="43"/>
      <c r="G576" s="43"/>
      <c r="H576" s="43"/>
      <c r="I576" s="43"/>
      <c r="J576" s="69">
        <f t="shared" si="53"/>
        <v>4.48379804163966</v>
      </c>
    </row>
    <row r="577" s="3" customFormat="1" ht="19.5" spans="1:10">
      <c r="A577" s="82" t="s">
        <v>584</v>
      </c>
      <c r="B577" s="83">
        <v>0.76</v>
      </c>
      <c r="C577" s="83">
        <v>0.24</v>
      </c>
      <c r="D577" s="43"/>
      <c r="E577" s="43"/>
      <c r="F577" s="43"/>
      <c r="G577" s="43"/>
      <c r="H577" s="43"/>
      <c r="I577" s="43"/>
      <c r="J577" s="69">
        <f t="shared" si="53"/>
        <v>4.58193863184115</v>
      </c>
    </row>
    <row r="578" s="3" customFormat="1" ht="19.5" spans="1:10">
      <c r="A578" s="82" t="s">
        <v>585</v>
      </c>
      <c r="B578" s="83">
        <v>0.75</v>
      </c>
      <c r="C578" s="83">
        <v>0.25</v>
      </c>
      <c r="D578" s="43"/>
      <c r="E578" s="43"/>
      <c r="F578" s="43"/>
      <c r="G578" s="43"/>
      <c r="H578" s="43"/>
      <c r="I578" s="43"/>
      <c r="J578" s="69">
        <f t="shared" si="53"/>
        <v>4.67551981454903</v>
      </c>
    </row>
    <row r="579" s="3" customFormat="1" ht="19.5" spans="1:10">
      <c r="A579" s="82" t="s">
        <v>586</v>
      </c>
      <c r="B579" s="83">
        <v>0.74</v>
      </c>
      <c r="C579" s="83">
        <v>0.26</v>
      </c>
      <c r="D579" s="43"/>
      <c r="E579" s="43"/>
      <c r="F579" s="43"/>
      <c r="G579" s="43"/>
      <c r="H579" s="43"/>
      <c r="I579" s="43"/>
      <c r="J579" s="69">
        <f t="shared" si="53"/>
        <v>4.76466569189552</v>
      </c>
    </row>
    <row r="580" s="3" customFormat="1" ht="19.5" spans="1:10">
      <c r="A580" s="82" t="s">
        <v>587</v>
      </c>
      <c r="B580" s="83">
        <v>0.73</v>
      </c>
      <c r="C580" s="83">
        <v>0.27</v>
      </c>
      <c r="D580" s="43"/>
      <c r="E580" s="43"/>
      <c r="F580" s="43"/>
      <c r="G580" s="43"/>
      <c r="H580" s="43"/>
      <c r="I580" s="43"/>
      <c r="J580" s="69">
        <f t="shared" si="53"/>
        <v>4.8494892950017</v>
      </c>
    </row>
    <row r="581" s="3" customFormat="1" ht="19.5" spans="1:10">
      <c r="A581" s="82" t="s">
        <v>588</v>
      </c>
      <c r="B581" s="83">
        <v>0.72</v>
      </c>
      <c r="C581" s="83">
        <v>0.28</v>
      </c>
      <c r="D581" s="43"/>
      <c r="E581" s="43"/>
      <c r="F581" s="43"/>
      <c r="G581" s="43"/>
      <c r="H581" s="43"/>
      <c r="I581" s="43"/>
      <c r="J581" s="69">
        <f t="shared" si="53"/>
        <v>4.93009375522414</v>
      </c>
    </row>
    <row r="582" s="3" customFormat="1" ht="19.5" spans="1:10">
      <c r="A582" s="82" t="s">
        <v>589</v>
      </c>
      <c r="B582" s="83">
        <v>0.71</v>
      </c>
      <c r="C582" s="83">
        <v>0.29</v>
      </c>
      <c r="D582" s="43"/>
      <c r="E582" s="43"/>
      <c r="F582" s="43"/>
      <c r="G582" s="43"/>
      <c r="H582" s="43"/>
      <c r="I582" s="43"/>
      <c r="J582" s="69">
        <f t="shared" si="53"/>
        <v>5.00657330466973</v>
      </c>
    </row>
    <row r="583" s="3" customFormat="1" ht="19.5" spans="1:10">
      <c r="A583" s="82" t="s">
        <v>590</v>
      </c>
      <c r="B583" s="83">
        <v>0.7</v>
      </c>
      <c r="C583" s="83">
        <v>0.3</v>
      </c>
      <c r="D583" s="43"/>
      <c r="E583" s="43"/>
      <c r="F583" s="43"/>
      <c r="G583" s="43"/>
      <c r="H583" s="43"/>
      <c r="I583" s="43"/>
      <c r="J583" s="69">
        <f t="shared" si="53"/>
        <v>5.07901413523496</v>
      </c>
    </row>
    <row r="584" s="3" customFormat="1" ht="19.5" spans="1:10">
      <c r="A584" s="82" t="s">
        <v>591</v>
      </c>
      <c r="B584" s="83">
        <v>0.69</v>
      </c>
      <c r="C584" s="83">
        <v>0.31</v>
      </c>
      <c r="D584" s="43"/>
      <c r="E584" s="43"/>
      <c r="F584" s="43"/>
      <c r="G584" s="43"/>
      <c r="H584" s="43"/>
      <c r="I584" s="43"/>
      <c r="J584" s="69">
        <f t="shared" si="53"/>
        <v>5.14749513954794</v>
      </c>
    </row>
    <row r="585" s="3" customFormat="1" ht="19.5" spans="1:10">
      <c r="A585" s="82" t="s">
        <v>592</v>
      </c>
      <c r="B585" s="83">
        <v>0.68</v>
      </c>
      <c r="C585" s="83">
        <v>0.32</v>
      </c>
      <c r="D585" s="43"/>
      <c r="E585" s="43"/>
      <c r="F585" s="43"/>
      <c r="G585" s="43"/>
      <c r="H585" s="43"/>
      <c r="I585" s="43"/>
      <c r="J585" s="69">
        <f t="shared" si="53"/>
        <v>5.21208855264113</v>
      </c>
    </row>
    <row r="586" s="3" customFormat="1" ht="19.5" spans="1:10">
      <c r="A586" s="82" t="s">
        <v>593</v>
      </c>
      <c r="B586" s="83">
        <v>0.67</v>
      </c>
      <c r="C586" s="83">
        <v>0.33</v>
      </c>
      <c r="D586" s="43"/>
      <c r="E586" s="43"/>
      <c r="F586" s="43"/>
      <c r="G586" s="43"/>
      <c r="H586" s="43"/>
      <c r="I586" s="43"/>
      <c r="J586" s="69">
        <f t="shared" ref="J586:J617" si="54">-8.314472*(B586*LN(B586)+C586*LN(C586))</f>
        <v>5.27286050962734</v>
      </c>
    </row>
    <row r="587" s="3" customFormat="1" ht="19.5" spans="1:10">
      <c r="A587" s="82" t="s">
        <v>594</v>
      </c>
      <c r="B587" s="83">
        <v>0.66</v>
      </c>
      <c r="C587" s="83">
        <v>0.34</v>
      </c>
      <c r="D587" s="43"/>
      <c r="E587" s="43"/>
      <c r="F587" s="43"/>
      <c r="G587" s="43"/>
      <c r="H587" s="43"/>
      <c r="I587" s="43"/>
      <c r="J587" s="69">
        <f t="shared" si="54"/>
        <v>5.32987153184949</v>
      </c>
    </row>
    <row r="588" s="3" customFormat="1" ht="19.5" spans="1:10">
      <c r="A588" s="82" t="s">
        <v>595</v>
      </c>
      <c r="B588" s="83">
        <v>0.65</v>
      </c>
      <c r="C588" s="83">
        <v>0.35</v>
      </c>
      <c r="D588" s="43"/>
      <c r="E588" s="43"/>
      <c r="F588" s="43"/>
      <c r="G588" s="43"/>
      <c r="H588" s="43"/>
      <c r="I588" s="43"/>
      <c r="J588" s="69">
        <f t="shared" si="54"/>
        <v>5.38317695174756</v>
      </c>
    </row>
    <row r="589" s="3" customFormat="1" ht="19.5" spans="1:10">
      <c r="A589" s="82" t="s">
        <v>596</v>
      </c>
      <c r="B589" s="83">
        <v>0.64</v>
      </c>
      <c r="C589" s="83">
        <v>0.36</v>
      </c>
      <c r="D589" s="43"/>
      <c r="E589" s="43"/>
      <c r="F589" s="43"/>
      <c r="G589" s="43"/>
      <c r="H589" s="43"/>
      <c r="I589" s="43"/>
      <c r="J589" s="69">
        <f t="shared" si="54"/>
        <v>5.43282728490278</v>
      </c>
    </row>
    <row r="590" s="3" customFormat="1" ht="19.5" spans="1:10">
      <c r="A590" s="82" t="s">
        <v>597</v>
      </c>
      <c r="B590" s="83">
        <v>0.63</v>
      </c>
      <c r="C590" s="83">
        <v>0.37</v>
      </c>
      <c r="D590" s="43"/>
      <c r="E590" s="43"/>
      <c r="F590" s="43"/>
      <c r="G590" s="43"/>
      <c r="H590" s="43"/>
      <c r="I590" s="43"/>
      <c r="J590" s="69">
        <f t="shared" si="54"/>
        <v>5.47886855628027</v>
      </c>
    </row>
    <row r="591" s="3" customFormat="1" ht="19.5" spans="1:10">
      <c r="A591" s="82" t="s">
        <v>598</v>
      </c>
      <c r="B591" s="83">
        <v>0.62</v>
      </c>
      <c r="C591" s="83">
        <v>0.38</v>
      </c>
      <c r="D591" s="43"/>
      <c r="E591" s="43"/>
      <c r="F591" s="43"/>
      <c r="G591" s="43"/>
      <c r="H591" s="43"/>
      <c r="I591" s="43"/>
      <c r="J591" s="69">
        <f t="shared" si="54"/>
        <v>5.52134258652173</v>
      </c>
    </row>
    <row r="592" s="3" customFormat="1" ht="19.5" spans="1:10">
      <c r="A592" s="82" t="s">
        <v>599</v>
      </c>
      <c r="B592" s="83">
        <v>0.61</v>
      </c>
      <c r="C592" s="83">
        <v>0.39</v>
      </c>
      <c r="D592" s="43"/>
      <c r="E592" s="43"/>
      <c r="F592" s="43"/>
      <c r="G592" s="43"/>
      <c r="H592" s="43"/>
      <c r="I592" s="43"/>
      <c r="J592" s="69">
        <f t="shared" si="54"/>
        <v>5.56028724318294</v>
      </c>
    </row>
    <row r="593" s="3" customFormat="1" ht="19.5" spans="1:10">
      <c r="A593" s="82" t="s">
        <v>600</v>
      </c>
      <c r="B593" s="83">
        <v>0.6</v>
      </c>
      <c r="C593" s="83">
        <v>0.4</v>
      </c>
      <c r="D593" s="43"/>
      <c r="E593" s="43"/>
      <c r="F593" s="43"/>
      <c r="G593" s="43"/>
      <c r="H593" s="43"/>
      <c r="I593" s="43"/>
      <c r="J593" s="69">
        <f t="shared" si="54"/>
        <v>5.59573666102179</v>
      </c>
    </row>
    <row r="594" s="3" customFormat="1" ht="19.5" spans="1:10">
      <c r="A594" s="82" t="s">
        <v>601</v>
      </c>
      <c r="B594" s="83">
        <v>0.59</v>
      </c>
      <c r="C594" s="83">
        <v>0.41</v>
      </c>
      <c r="D594" s="43"/>
      <c r="E594" s="43"/>
      <c r="F594" s="43"/>
      <c r="G594" s="43"/>
      <c r="H594" s="43"/>
      <c r="I594" s="43"/>
      <c r="J594" s="69">
        <f t="shared" si="54"/>
        <v>5.62772143478844</v>
      </c>
    </row>
    <row r="595" s="3" customFormat="1" ht="19.5" spans="1:10">
      <c r="A595" s="82" t="s">
        <v>602</v>
      </c>
      <c r="B595" s="83">
        <v>0.58</v>
      </c>
      <c r="C595" s="83">
        <v>0.42</v>
      </c>
      <c r="D595" s="43"/>
      <c r="E595" s="43"/>
      <c r="F595" s="43"/>
      <c r="G595" s="43"/>
      <c r="H595" s="43"/>
      <c r="I595" s="43"/>
      <c r="J595" s="69">
        <f t="shared" si="54"/>
        <v>5.65626878742166</v>
      </c>
    </row>
    <row r="596" s="3" customFormat="1" ht="19.5" spans="1:10">
      <c r="A596" s="82" t="s">
        <v>603</v>
      </c>
      <c r="B596" s="83">
        <v>0.57</v>
      </c>
      <c r="C596" s="83">
        <v>0.43</v>
      </c>
      <c r="D596" s="43"/>
      <c r="E596" s="43"/>
      <c r="F596" s="43"/>
      <c r="G596" s="43"/>
      <c r="H596" s="43"/>
      <c r="I596" s="43"/>
      <c r="J596" s="69">
        <f t="shared" si="54"/>
        <v>5.68140271609482</v>
      </c>
    </row>
    <row r="597" s="3" customFormat="1" ht="19.5" spans="1:10">
      <c r="A597" s="82" t="s">
        <v>604</v>
      </c>
      <c r="B597" s="83">
        <v>0.56</v>
      </c>
      <c r="C597" s="83">
        <v>0.44</v>
      </c>
      <c r="D597" s="43"/>
      <c r="E597" s="43"/>
      <c r="F597" s="43"/>
      <c r="G597" s="43"/>
      <c r="H597" s="43"/>
      <c r="I597" s="43"/>
      <c r="J597" s="69">
        <f t="shared" si="54"/>
        <v>5.70314411816395</v>
      </c>
    </row>
    <row r="598" s="3" customFormat="1" ht="19.5" spans="1:10">
      <c r="A598" s="82" t="s">
        <v>605</v>
      </c>
      <c r="B598" s="83">
        <v>0.55</v>
      </c>
      <c r="C598" s="83">
        <v>0.45</v>
      </c>
      <c r="D598" s="43"/>
      <c r="E598" s="43"/>
      <c r="F598" s="43"/>
      <c r="G598" s="43"/>
      <c r="H598" s="43"/>
      <c r="I598" s="43"/>
      <c r="J598" s="69">
        <f t="shared" si="54"/>
        <v>5.72151089873485</v>
      </c>
    </row>
    <row r="599" s="3" customFormat="1" ht="19.5" spans="1:10">
      <c r="A599" s="82" t="s">
        <v>606</v>
      </c>
      <c r="B599" s="83">
        <v>0.54</v>
      </c>
      <c r="C599" s="83">
        <v>0.46</v>
      </c>
      <c r="D599" s="43"/>
      <c r="E599" s="43"/>
      <c r="F599" s="43"/>
      <c r="G599" s="43"/>
      <c r="H599" s="43"/>
      <c r="I599" s="43"/>
      <c r="J599" s="69">
        <f t="shared" si="54"/>
        <v>5.73651806127713</v>
      </c>
    </row>
    <row r="600" s="3" customFormat="1" ht="19.5" spans="1:10">
      <c r="A600" s="82" t="s">
        <v>607</v>
      </c>
      <c r="B600" s="83">
        <v>0.53</v>
      </c>
      <c r="C600" s="83">
        <v>0.47</v>
      </c>
      <c r="D600" s="43"/>
      <c r="E600" s="43"/>
      <c r="F600" s="43"/>
      <c r="G600" s="43"/>
      <c r="H600" s="43"/>
      <c r="I600" s="43"/>
      <c r="J600" s="69">
        <f t="shared" si="54"/>
        <v>5.74817778245919</v>
      </c>
    </row>
    <row r="601" s="3" customFormat="1" ht="19.5" spans="1:10">
      <c r="A601" s="82" t="s">
        <v>608</v>
      </c>
      <c r="B601" s="83">
        <v>0.52</v>
      </c>
      <c r="C601" s="83">
        <v>0.48</v>
      </c>
      <c r="D601" s="43"/>
      <c r="E601" s="43"/>
      <c r="F601" s="43"/>
      <c r="G601" s="43"/>
      <c r="H601" s="43"/>
      <c r="I601" s="43"/>
      <c r="J601" s="69">
        <f t="shared" si="54"/>
        <v>5.75649947215441</v>
      </c>
    </row>
    <row r="602" s="3" customFormat="1" ht="19.5" spans="1:10">
      <c r="A602" s="82" t="s">
        <v>609</v>
      </c>
      <c r="B602" s="83">
        <v>0.51</v>
      </c>
      <c r="C602" s="83">
        <v>0.49</v>
      </c>
      <c r="D602" s="43"/>
      <c r="E602" s="43"/>
      <c r="F602" s="43"/>
      <c r="G602" s="43"/>
      <c r="H602" s="43"/>
      <c r="I602" s="43"/>
      <c r="J602" s="69">
        <f t="shared" si="54"/>
        <v>5.76148981936724</v>
      </c>
    </row>
    <row r="603" s="3" customFormat="1" ht="19.5" spans="1:10">
      <c r="A603" s="82" t="s">
        <v>610</v>
      </c>
      <c r="B603" s="83">
        <v>0.5</v>
      </c>
      <c r="C603" s="83">
        <v>0.5</v>
      </c>
      <c r="D603" s="43"/>
      <c r="E603" s="43"/>
      <c r="F603" s="43"/>
      <c r="G603" s="43"/>
      <c r="H603" s="43"/>
      <c r="I603" s="43"/>
      <c r="J603" s="69">
        <f t="shared" si="54"/>
        <v>5.76315282464461</v>
      </c>
    </row>
    <row r="604" s="3" customFormat="1" ht="19.5" spans="1:10">
      <c r="A604" s="82" t="s">
        <v>611</v>
      </c>
      <c r="B604" s="83">
        <v>0.49</v>
      </c>
      <c r="C604" s="83">
        <v>0.51</v>
      </c>
      <c r="D604" s="43"/>
      <c r="E604" s="43"/>
      <c r="F604" s="43"/>
      <c r="G604" s="43"/>
      <c r="H604" s="43"/>
      <c r="I604" s="43"/>
      <c r="J604" s="69">
        <f t="shared" si="54"/>
        <v>5.76148981936724</v>
      </c>
    </row>
    <row r="605" s="3" customFormat="1" ht="19.5" spans="1:10">
      <c r="A605" s="82" t="s">
        <v>612</v>
      </c>
      <c r="B605" s="83">
        <v>0.48</v>
      </c>
      <c r="C605" s="83">
        <v>0.52</v>
      </c>
      <c r="D605" s="43"/>
      <c r="E605" s="43"/>
      <c r="F605" s="43"/>
      <c r="G605" s="43"/>
      <c r="H605" s="43"/>
      <c r="I605" s="43"/>
      <c r="J605" s="69">
        <f t="shared" si="54"/>
        <v>5.75649947215441</v>
      </c>
    </row>
    <row r="606" s="3" customFormat="1" ht="19.5" spans="1:10">
      <c r="A606" s="82" t="s">
        <v>613</v>
      </c>
      <c r="B606" s="83">
        <v>0.47</v>
      </c>
      <c r="C606" s="83">
        <v>0.53</v>
      </c>
      <c r="D606" s="43"/>
      <c r="E606" s="43"/>
      <c r="F606" s="43"/>
      <c r="G606" s="43"/>
      <c r="H606" s="43"/>
      <c r="I606" s="43"/>
      <c r="J606" s="69">
        <f t="shared" si="54"/>
        <v>5.74817778245919</v>
      </c>
    </row>
    <row r="607" s="3" customFormat="1" ht="19.5" spans="1:10">
      <c r="A607" s="82" t="s">
        <v>614</v>
      </c>
      <c r="B607" s="83">
        <v>0.46</v>
      </c>
      <c r="C607" s="83">
        <v>0.54</v>
      </c>
      <c r="D607" s="43"/>
      <c r="E607" s="43"/>
      <c r="F607" s="43"/>
      <c r="G607" s="43"/>
      <c r="H607" s="43"/>
      <c r="I607" s="43"/>
      <c r="J607" s="69">
        <f t="shared" si="54"/>
        <v>5.73651806127713</v>
      </c>
    </row>
    <row r="608" s="3" customFormat="1" ht="19.5" spans="1:10">
      <c r="A608" s="82" t="s">
        <v>615</v>
      </c>
      <c r="B608" s="83">
        <v>0.45</v>
      </c>
      <c r="C608" s="83">
        <v>0.55</v>
      </c>
      <c r="D608" s="43"/>
      <c r="E608" s="43"/>
      <c r="F608" s="43"/>
      <c r="G608" s="43"/>
      <c r="H608" s="43"/>
      <c r="I608" s="43"/>
      <c r="J608" s="69">
        <f t="shared" si="54"/>
        <v>5.72151089873485</v>
      </c>
    </row>
    <row r="609" s="3" customFormat="1" ht="19.5" spans="1:10">
      <c r="A609" s="82" t="s">
        <v>616</v>
      </c>
      <c r="B609" s="83">
        <v>0.44</v>
      </c>
      <c r="C609" s="83">
        <v>0.56</v>
      </c>
      <c r="D609" s="43"/>
      <c r="E609" s="43"/>
      <c r="F609" s="43"/>
      <c r="G609" s="43"/>
      <c r="H609" s="43"/>
      <c r="I609" s="43"/>
      <c r="J609" s="69">
        <f t="shared" si="54"/>
        <v>5.70314411816395</v>
      </c>
    </row>
    <row r="610" s="3" customFormat="1" ht="19.5" spans="1:10">
      <c r="A610" s="82" t="s">
        <v>617</v>
      </c>
      <c r="B610" s="83">
        <v>0.429999999999999</v>
      </c>
      <c r="C610" s="83">
        <v>0.57</v>
      </c>
      <c r="D610" s="43"/>
      <c r="E610" s="43"/>
      <c r="F610" s="43"/>
      <c r="G610" s="43"/>
      <c r="H610" s="43"/>
      <c r="I610" s="43"/>
      <c r="J610" s="69">
        <f t="shared" si="54"/>
        <v>5.68140271609482</v>
      </c>
    </row>
    <row r="611" s="3" customFormat="1" ht="19.5" spans="1:10">
      <c r="A611" s="82" t="s">
        <v>618</v>
      </c>
      <c r="B611" s="83">
        <v>0.419999999999999</v>
      </c>
      <c r="C611" s="83">
        <v>0.58</v>
      </c>
      <c r="D611" s="43"/>
      <c r="E611" s="43"/>
      <c r="F611" s="43"/>
      <c r="G611" s="43"/>
      <c r="H611" s="43"/>
      <c r="I611" s="43"/>
      <c r="J611" s="69">
        <f t="shared" si="54"/>
        <v>5.65626878742165</v>
      </c>
    </row>
    <row r="612" s="3" customFormat="1" ht="19.5" spans="1:10">
      <c r="A612" s="82" t="s">
        <v>619</v>
      </c>
      <c r="B612" s="83">
        <v>0.409999999999999</v>
      </c>
      <c r="C612" s="83">
        <v>0.59</v>
      </c>
      <c r="D612" s="43"/>
      <c r="E612" s="43"/>
      <c r="F612" s="43"/>
      <c r="G612" s="43"/>
      <c r="H612" s="43"/>
      <c r="I612" s="43"/>
      <c r="J612" s="69">
        <f t="shared" si="54"/>
        <v>5.62772143478844</v>
      </c>
    </row>
    <row r="613" s="3" customFormat="1" ht="19.5" spans="1:10">
      <c r="A613" s="82" t="s">
        <v>620</v>
      </c>
      <c r="B613" s="83">
        <v>0.399999999999999</v>
      </c>
      <c r="C613" s="83">
        <v>0.6</v>
      </c>
      <c r="D613" s="43"/>
      <c r="E613" s="43"/>
      <c r="F613" s="43"/>
      <c r="G613" s="43"/>
      <c r="H613" s="43"/>
      <c r="I613" s="43"/>
      <c r="J613" s="69">
        <f t="shared" si="54"/>
        <v>5.59573666102179</v>
      </c>
    </row>
    <row r="614" s="3" customFormat="1" ht="19.5" spans="1:10">
      <c r="A614" s="82" t="s">
        <v>621</v>
      </c>
      <c r="B614" s="83">
        <v>0.389999999999999</v>
      </c>
      <c r="C614" s="83">
        <v>0.61</v>
      </c>
      <c r="D614" s="43"/>
      <c r="E614" s="43"/>
      <c r="F614" s="43"/>
      <c r="G614" s="43"/>
      <c r="H614" s="43"/>
      <c r="I614" s="43"/>
      <c r="J614" s="69">
        <f t="shared" si="54"/>
        <v>5.56028724318294</v>
      </c>
    </row>
    <row r="615" s="3" customFormat="1" ht="19.5" spans="1:10">
      <c r="A615" s="82" t="s">
        <v>622</v>
      </c>
      <c r="B615" s="83">
        <v>0.379999999999999</v>
      </c>
      <c r="C615" s="83">
        <v>0.62</v>
      </c>
      <c r="D615" s="43"/>
      <c r="E615" s="43"/>
      <c r="F615" s="43"/>
      <c r="G615" s="43"/>
      <c r="H615" s="43"/>
      <c r="I615" s="43"/>
      <c r="J615" s="69">
        <f t="shared" si="54"/>
        <v>5.52134258652173</v>
      </c>
    </row>
    <row r="616" s="3" customFormat="1" ht="19.5" spans="1:10">
      <c r="A616" s="82" t="s">
        <v>623</v>
      </c>
      <c r="B616" s="83">
        <v>0.369999999999999</v>
      </c>
      <c r="C616" s="83">
        <v>0.63</v>
      </c>
      <c r="D616" s="43"/>
      <c r="E616" s="43"/>
      <c r="F616" s="43"/>
      <c r="G616" s="43"/>
      <c r="H616" s="43"/>
      <c r="I616" s="43"/>
      <c r="J616" s="69">
        <f t="shared" si="54"/>
        <v>5.47886855628026</v>
      </c>
    </row>
    <row r="617" s="3" customFormat="1" ht="19.5" spans="1:10">
      <c r="A617" s="82" t="s">
        <v>624</v>
      </c>
      <c r="B617" s="83">
        <v>0.359999999999999</v>
      </c>
      <c r="C617" s="83">
        <v>0.64</v>
      </c>
      <c r="D617" s="43"/>
      <c r="E617" s="43"/>
      <c r="F617" s="43"/>
      <c r="G617" s="43"/>
      <c r="H617" s="43"/>
      <c r="I617" s="43"/>
      <c r="J617" s="69">
        <f t="shared" si="54"/>
        <v>5.43282728490278</v>
      </c>
    </row>
    <row r="618" s="3" customFormat="1" ht="19.5" spans="1:10">
      <c r="A618" s="82" t="s">
        <v>625</v>
      </c>
      <c r="B618" s="83">
        <v>0.349999999999999</v>
      </c>
      <c r="C618" s="83">
        <v>0.65</v>
      </c>
      <c r="D618" s="43"/>
      <c r="E618" s="43"/>
      <c r="F618" s="43"/>
      <c r="G618" s="43"/>
      <c r="H618" s="43"/>
      <c r="I618" s="43"/>
      <c r="J618" s="69">
        <f t="shared" ref="J618:J652" si="55">-8.314472*(B618*LN(B618)+C618*LN(C618))</f>
        <v>5.38317695174756</v>
      </c>
    </row>
    <row r="619" s="3" customFormat="1" ht="19.5" spans="1:10">
      <c r="A619" s="82" t="s">
        <v>626</v>
      </c>
      <c r="B619" s="83">
        <v>0.339999999999999</v>
      </c>
      <c r="C619" s="83">
        <v>0.66</v>
      </c>
      <c r="D619" s="43"/>
      <c r="E619" s="43"/>
      <c r="F619" s="43"/>
      <c r="G619" s="43"/>
      <c r="H619" s="43"/>
      <c r="I619" s="43"/>
      <c r="J619" s="69">
        <f t="shared" si="55"/>
        <v>5.32987153184949</v>
      </c>
    </row>
    <row r="620" s="3" customFormat="1" ht="19.5" spans="1:10">
      <c r="A620" s="82" t="s">
        <v>627</v>
      </c>
      <c r="B620" s="83">
        <v>0.329999999999999</v>
      </c>
      <c r="C620" s="83">
        <v>0.67</v>
      </c>
      <c r="D620" s="43"/>
      <c r="E620" s="43"/>
      <c r="F620" s="43"/>
      <c r="G620" s="43"/>
      <c r="H620" s="43"/>
      <c r="I620" s="43"/>
      <c r="J620" s="69">
        <f t="shared" si="55"/>
        <v>5.27286050962733</v>
      </c>
    </row>
    <row r="621" s="3" customFormat="1" ht="19.5" spans="1:10">
      <c r="A621" s="82" t="s">
        <v>628</v>
      </c>
      <c r="B621" s="83">
        <v>0.319999999999999</v>
      </c>
      <c r="C621" s="83">
        <v>0.68</v>
      </c>
      <c r="D621" s="43"/>
      <c r="E621" s="43"/>
      <c r="F621" s="43"/>
      <c r="G621" s="43"/>
      <c r="H621" s="43"/>
      <c r="I621" s="43"/>
      <c r="J621" s="69">
        <f t="shared" si="55"/>
        <v>5.21208855264112</v>
      </c>
    </row>
    <row r="622" s="3" customFormat="1" ht="19.5" spans="1:10">
      <c r="A622" s="82" t="s">
        <v>629</v>
      </c>
      <c r="B622" s="83">
        <v>0.309999999999999</v>
      </c>
      <c r="C622" s="83">
        <v>0.69</v>
      </c>
      <c r="D622" s="43"/>
      <c r="E622" s="43"/>
      <c r="F622" s="43"/>
      <c r="G622" s="43"/>
      <c r="H622" s="43"/>
      <c r="I622" s="43"/>
      <c r="J622" s="69">
        <f t="shared" si="55"/>
        <v>5.14749513954794</v>
      </c>
    </row>
    <row r="623" s="3" customFormat="1" ht="19.5" spans="1:10">
      <c r="A623" s="82" t="s">
        <v>630</v>
      </c>
      <c r="B623" s="83">
        <v>0.299999999999999</v>
      </c>
      <c r="C623" s="83">
        <v>0.7</v>
      </c>
      <c r="D623" s="43"/>
      <c r="E623" s="43"/>
      <c r="F623" s="43"/>
      <c r="G623" s="43"/>
      <c r="H623" s="43"/>
      <c r="I623" s="43"/>
      <c r="J623" s="69">
        <f t="shared" si="55"/>
        <v>5.07901413523495</v>
      </c>
    </row>
    <row r="624" s="3" customFormat="1" ht="19.5" spans="1:10">
      <c r="A624" s="82" t="s">
        <v>631</v>
      </c>
      <c r="B624" s="83">
        <v>0.289999999999999</v>
      </c>
      <c r="C624" s="83">
        <v>0.71</v>
      </c>
      <c r="D624" s="43"/>
      <c r="E624" s="43"/>
      <c r="F624" s="43"/>
      <c r="G624" s="43"/>
      <c r="H624" s="43"/>
      <c r="I624" s="43"/>
      <c r="J624" s="69">
        <f t="shared" si="55"/>
        <v>5.00657330466972</v>
      </c>
    </row>
    <row r="625" s="3" customFormat="1" ht="19.5" spans="1:10">
      <c r="A625" s="82" t="s">
        <v>632</v>
      </c>
      <c r="B625" s="83">
        <v>0.279999999999999</v>
      </c>
      <c r="C625" s="83">
        <v>0.72</v>
      </c>
      <c r="D625" s="43"/>
      <c r="E625" s="43"/>
      <c r="F625" s="43"/>
      <c r="G625" s="43"/>
      <c r="H625" s="43"/>
      <c r="I625" s="43"/>
      <c r="J625" s="69">
        <f t="shared" si="55"/>
        <v>4.93009375522413</v>
      </c>
    </row>
    <row r="626" s="3" customFormat="1" ht="19.5" spans="1:10">
      <c r="A626" s="82" t="s">
        <v>633</v>
      </c>
      <c r="B626" s="83">
        <v>0.269999999999999</v>
      </c>
      <c r="C626" s="83">
        <v>0.73</v>
      </c>
      <c r="D626" s="43"/>
      <c r="E626" s="43"/>
      <c r="F626" s="43"/>
      <c r="G626" s="43"/>
      <c r="H626" s="43"/>
      <c r="I626" s="43"/>
      <c r="J626" s="69">
        <f t="shared" si="55"/>
        <v>4.84948929500169</v>
      </c>
    </row>
    <row r="627" s="3" customFormat="1" ht="19.5" spans="1:10">
      <c r="A627" s="82" t="s">
        <v>634</v>
      </c>
      <c r="B627" s="83">
        <v>0.259999999999999</v>
      </c>
      <c r="C627" s="83">
        <v>0.74</v>
      </c>
      <c r="D627" s="43"/>
      <c r="E627" s="43"/>
      <c r="F627" s="43"/>
      <c r="G627" s="43"/>
      <c r="H627" s="43"/>
      <c r="I627" s="43"/>
      <c r="J627" s="69">
        <f t="shared" si="55"/>
        <v>4.76466569189551</v>
      </c>
    </row>
    <row r="628" s="3" customFormat="1" ht="19.5" spans="1:10">
      <c r="A628" s="82" t="s">
        <v>635</v>
      </c>
      <c r="B628" s="83">
        <v>0.249999999999999</v>
      </c>
      <c r="C628" s="83">
        <v>0.75</v>
      </c>
      <c r="D628" s="43"/>
      <c r="E628" s="43"/>
      <c r="F628" s="43"/>
      <c r="G628" s="43"/>
      <c r="H628" s="43"/>
      <c r="I628" s="43"/>
      <c r="J628" s="69">
        <f t="shared" si="55"/>
        <v>4.67551981454903</v>
      </c>
    </row>
    <row r="629" s="3" customFormat="1" ht="19.5" spans="1:10">
      <c r="A629" s="82" t="s">
        <v>636</v>
      </c>
      <c r="B629" s="83">
        <v>0.239999999999999</v>
      </c>
      <c r="C629" s="83">
        <v>0.76</v>
      </c>
      <c r="D629" s="43"/>
      <c r="E629" s="43"/>
      <c r="F629" s="43"/>
      <c r="G629" s="43"/>
      <c r="H629" s="43"/>
      <c r="I629" s="43"/>
      <c r="J629" s="69">
        <f t="shared" si="55"/>
        <v>4.58193863184114</v>
      </c>
    </row>
    <row r="630" s="3" customFormat="1" ht="19.5" spans="1:10">
      <c r="A630" s="82" t="s">
        <v>637</v>
      </c>
      <c r="B630" s="83">
        <v>0.229999999999999</v>
      </c>
      <c r="C630" s="83">
        <v>0.77</v>
      </c>
      <c r="D630" s="43"/>
      <c r="E630" s="43"/>
      <c r="F630" s="43"/>
      <c r="G630" s="43"/>
      <c r="H630" s="43"/>
      <c r="I630" s="43"/>
      <c r="J630" s="69">
        <f t="shared" si="55"/>
        <v>4.48379804163966</v>
      </c>
    </row>
    <row r="631" s="3" customFormat="1" ht="19.5" spans="1:10">
      <c r="A631" s="82" t="s">
        <v>638</v>
      </c>
      <c r="B631" s="83">
        <v>0.219999999999999</v>
      </c>
      <c r="C631" s="83">
        <v>0.78</v>
      </c>
      <c r="D631" s="43"/>
      <c r="E631" s="43"/>
      <c r="F631" s="43"/>
      <c r="G631" s="43"/>
      <c r="H631" s="43"/>
      <c r="I631" s="43"/>
      <c r="J631" s="69">
        <f t="shared" si="55"/>
        <v>4.38096149189829</v>
      </c>
    </row>
    <row r="632" s="3" customFormat="1" ht="19.5" spans="1:10">
      <c r="A632" s="82" t="s">
        <v>639</v>
      </c>
      <c r="B632" s="83">
        <v>0.209999999999999</v>
      </c>
      <c r="C632" s="83">
        <v>0.79</v>
      </c>
      <c r="D632" s="43"/>
      <c r="E632" s="43"/>
      <c r="F632" s="43"/>
      <c r="G632" s="43"/>
      <c r="H632" s="43"/>
      <c r="I632" s="43"/>
      <c r="J632" s="69">
        <f t="shared" si="55"/>
        <v>4.27327834706014</v>
      </c>
    </row>
    <row r="633" s="3" customFormat="1" ht="19.5" spans="1:10">
      <c r="A633" s="82" t="s">
        <v>640</v>
      </c>
      <c r="B633" s="83">
        <v>0.199999999999999</v>
      </c>
      <c r="C633" s="83">
        <v>0.8</v>
      </c>
      <c r="D633" s="43"/>
      <c r="E633" s="43"/>
      <c r="F633" s="43"/>
      <c r="G633" s="43"/>
      <c r="H633" s="43"/>
      <c r="I633" s="43"/>
      <c r="J633" s="69">
        <f t="shared" si="55"/>
        <v>4.1605819392404</v>
      </c>
    </row>
    <row r="634" s="3" customFormat="1" ht="19.5" spans="1:10">
      <c r="A634" s="82" t="s">
        <v>641</v>
      </c>
      <c r="B634" s="83">
        <v>0.189999999999999</v>
      </c>
      <c r="C634" s="83">
        <v>0.81</v>
      </c>
      <c r="D634" s="43"/>
      <c r="E634" s="43"/>
      <c r="F634" s="43"/>
      <c r="G634" s="43"/>
      <c r="H634" s="43"/>
      <c r="I634" s="43"/>
      <c r="J634" s="69">
        <f t="shared" si="55"/>
        <v>4.04268722543745</v>
      </c>
    </row>
    <row r="635" s="3" customFormat="1" ht="19.5" spans="1:10">
      <c r="A635" s="82" t="s">
        <v>642</v>
      </c>
      <c r="B635" s="83">
        <v>0.179999999999999</v>
      </c>
      <c r="C635" s="83">
        <v>0.820000000000001</v>
      </c>
      <c r="D635" s="43"/>
      <c r="E635" s="43"/>
      <c r="F635" s="43"/>
      <c r="G635" s="43"/>
      <c r="H635" s="43"/>
      <c r="I635" s="43"/>
      <c r="J635" s="69">
        <f t="shared" si="55"/>
        <v>3.91938794706489</v>
      </c>
    </row>
    <row r="636" s="3" customFormat="1" ht="19.5" spans="1:10">
      <c r="A636" s="82" t="s">
        <v>643</v>
      </c>
      <c r="B636" s="83">
        <v>0.169999999999999</v>
      </c>
      <c r="C636" s="83">
        <v>0.830000000000001</v>
      </c>
      <c r="D636" s="43"/>
      <c r="E636" s="43"/>
      <c r="F636" s="43"/>
      <c r="G636" s="43"/>
      <c r="H636" s="43"/>
      <c r="I636" s="43"/>
      <c r="J636" s="69">
        <f t="shared" si="55"/>
        <v>3.790453153402</v>
      </c>
    </row>
    <row r="637" s="3" customFormat="1" ht="19.5" spans="1:10">
      <c r="A637" s="82" t="s">
        <v>644</v>
      </c>
      <c r="B637" s="83">
        <v>0.159999999999999</v>
      </c>
      <c r="C637" s="83">
        <v>0.840000000000001</v>
      </c>
      <c r="D637" s="43"/>
      <c r="E637" s="43"/>
      <c r="F637" s="43"/>
      <c r="G637" s="43"/>
      <c r="H637" s="43"/>
      <c r="I637" s="43"/>
      <c r="J637" s="69">
        <f t="shared" si="55"/>
        <v>3.65562290152583</v>
      </c>
    </row>
    <row r="638" s="3" customFormat="1" ht="19.5" spans="1:10">
      <c r="A638" s="82" t="s">
        <v>645</v>
      </c>
      <c r="B638" s="83">
        <v>0.149999999999999</v>
      </c>
      <c r="C638" s="83">
        <v>0.850000000000001</v>
      </c>
      <c r="D638" s="43"/>
      <c r="E638" s="43"/>
      <c r="F638" s="43"/>
      <c r="G638" s="43"/>
      <c r="H638" s="43"/>
      <c r="I638" s="43"/>
      <c r="J638" s="69">
        <f t="shared" si="55"/>
        <v>3.51460287470844</v>
      </c>
    </row>
    <row r="639" s="3" customFormat="1" ht="19.5" spans="1:10">
      <c r="A639" s="82" t="s">
        <v>646</v>
      </c>
      <c r="B639" s="83">
        <v>0.139999999999999</v>
      </c>
      <c r="C639" s="83">
        <v>0.860000000000001</v>
      </c>
      <c r="D639" s="43"/>
      <c r="E639" s="43"/>
      <c r="F639" s="43"/>
      <c r="G639" s="43"/>
      <c r="H639" s="43"/>
      <c r="I639" s="43"/>
      <c r="J639" s="69">
        <f t="shared" si="55"/>
        <v>3.36705755758652</v>
      </c>
    </row>
    <row r="640" s="3" customFormat="1" ht="19.5" spans="1:10">
      <c r="A640" s="82" t="s">
        <v>647</v>
      </c>
      <c r="B640" s="83">
        <v>0.129999999999999</v>
      </c>
      <c r="C640" s="83">
        <v>0.870000000000001</v>
      </c>
      <c r="D640" s="43"/>
      <c r="E640" s="43"/>
      <c r="F640" s="43"/>
      <c r="G640" s="43"/>
      <c r="H640" s="43"/>
      <c r="I640" s="43"/>
      <c r="J640" s="69">
        <f t="shared" si="55"/>
        <v>3.21260145060881</v>
      </c>
    </row>
    <row r="641" s="3" customFormat="1" ht="19.5" spans="1:10">
      <c r="A641" s="82" t="s">
        <v>648</v>
      </c>
      <c r="B641" s="83">
        <v>0.119999999999999</v>
      </c>
      <c r="C641" s="83">
        <v>0.880000000000001</v>
      </c>
      <c r="D641" s="43"/>
      <c r="E641" s="43"/>
      <c r="F641" s="43"/>
      <c r="G641" s="43"/>
      <c r="H641" s="43"/>
      <c r="I641" s="43"/>
      <c r="J641" s="69">
        <f t="shared" si="55"/>
        <v>3.05078756603718</v>
      </c>
    </row>
    <row r="642" s="3" customFormat="1" ht="19.5" spans="1:10">
      <c r="A642" s="82" t="s">
        <v>649</v>
      </c>
      <c r="B642" s="83">
        <v>0.109999999999999</v>
      </c>
      <c r="C642" s="83">
        <v>0.890000000000001</v>
      </c>
      <c r="D642" s="43"/>
      <c r="E642" s="43"/>
      <c r="F642" s="43"/>
      <c r="G642" s="43"/>
      <c r="H642" s="43"/>
      <c r="I642" s="43"/>
      <c r="J642" s="69">
        <f t="shared" si="55"/>
        <v>2.8810920663808</v>
      </c>
    </row>
    <row r="643" s="3" customFormat="1" ht="19.5" spans="1:10">
      <c r="A643" s="82" t="s">
        <v>650</v>
      </c>
      <c r="B643" s="83">
        <v>0.0999999999999992</v>
      </c>
      <c r="C643" s="83">
        <v>0.900000000000001</v>
      </c>
      <c r="D643" s="43"/>
      <c r="E643" s="43"/>
      <c r="F643" s="43"/>
      <c r="G643" s="43"/>
      <c r="H643" s="43"/>
      <c r="I643" s="43"/>
      <c r="J643" s="69">
        <f t="shared" si="55"/>
        <v>2.70289327993993</v>
      </c>
    </row>
    <row r="644" s="3" customFormat="1" ht="19.5" spans="1:10">
      <c r="A644" s="82" t="s">
        <v>651</v>
      </c>
      <c r="B644" s="83">
        <v>0.0899999999999992</v>
      </c>
      <c r="C644" s="83">
        <v>0.910000000000001</v>
      </c>
      <c r="D644" s="43"/>
      <c r="E644" s="43"/>
      <c r="F644" s="43"/>
      <c r="G644" s="43"/>
      <c r="H644" s="43"/>
      <c r="I644" s="43"/>
      <c r="J644" s="69">
        <f t="shared" si="55"/>
        <v>2.51544225908509</v>
      </c>
    </row>
    <row r="645" s="3" customFormat="1" ht="19.5" spans="1:10">
      <c r="A645" s="82" t="s">
        <v>652</v>
      </c>
      <c r="B645" s="83">
        <v>0.0799999999999992</v>
      </c>
      <c r="C645" s="83">
        <v>0.920000000000001</v>
      </c>
      <c r="D645" s="43"/>
      <c r="E645" s="43"/>
      <c r="F645" s="43"/>
      <c r="G645" s="43"/>
      <c r="H645" s="43"/>
      <c r="I645" s="43"/>
      <c r="J645" s="69">
        <f t="shared" si="55"/>
        <v>2.3178201360275</v>
      </c>
    </row>
    <row r="646" s="3" customFormat="1" ht="19.5" spans="1:10">
      <c r="A646" s="82" t="s">
        <v>653</v>
      </c>
      <c r="B646" s="83">
        <v>0.0699999999999992</v>
      </c>
      <c r="C646" s="83">
        <v>0.930000000000001</v>
      </c>
      <c r="D646" s="43"/>
      <c r="E646" s="43"/>
      <c r="F646" s="43"/>
      <c r="G646" s="43"/>
      <c r="H646" s="43"/>
      <c r="I646" s="43"/>
      <c r="J646" s="69">
        <f t="shared" si="55"/>
        <v>2.10887392228987</v>
      </c>
    </row>
    <row r="647" s="3" customFormat="1" ht="19.5" spans="1:10">
      <c r="A647" s="82" t="s">
        <v>654</v>
      </c>
      <c r="B647" s="83">
        <v>0.0599999999999992</v>
      </c>
      <c r="C647" s="83">
        <v>0.940000000000001</v>
      </c>
      <c r="D647" s="43"/>
      <c r="E647" s="43"/>
      <c r="F647" s="43"/>
      <c r="G647" s="43"/>
      <c r="H647" s="43"/>
      <c r="I647" s="43"/>
      <c r="J647" s="69">
        <f t="shared" si="55"/>
        <v>1.88711511074063</v>
      </c>
    </row>
    <row r="648" s="3" customFormat="1" ht="19.5" spans="1:10">
      <c r="A648" s="82" t="s">
        <v>655</v>
      </c>
      <c r="B648" s="83">
        <v>0.0499999999999992</v>
      </c>
      <c r="C648" s="83">
        <v>0.950000000000001</v>
      </c>
      <c r="D648" s="43"/>
      <c r="E648" s="43"/>
      <c r="F648" s="43"/>
      <c r="G648" s="43"/>
      <c r="H648" s="43"/>
      <c r="I648" s="43"/>
      <c r="J648" s="69">
        <f t="shared" si="55"/>
        <v>1.65054943237242</v>
      </c>
    </row>
    <row r="649" s="3" customFormat="1" ht="19.5" spans="1:10">
      <c r="A649" s="82" t="s">
        <v>656</v>
      </c>
      <c r="B649" s="83">
        <v>0.0399999999999991</v>
      </c>
      <c r="C649" s="83">
        <v>0.960000000000001</v>
      </c>
      <c r="D649" s="43"/>
      <c r="E649" s="43"/>
      <c r="F649" s="43"/>
      <c r="G649" s="43"/>
      <c r="H649" s="43"/>
      <c r="I649" s="43"/>
      <c r="J649" s="69">
        <f t="shared" si="55"/>
        <v>1.39636691389962</v>
      </c>
    </row>
    <row r="650" s="3" customFormat="1" ht="19.5" spans="1:10">
      <c r="A650" s="82" t="s">
        <v>657</v>
      </c>
      <c r="B650" s="83">
        <v>0.0299999999999991</v>
      </c>
      <c r="C650" s="83">
        <v>0.970000000000001</v>
      </c>
      <c r="D650" s="43"/>
      <c r="E650" s="43"/>
      <c r="F650" s="43"/>
      <c r="G650" s="43"/>
      <c r="H650" s="43"/>
      <c r="I650" s="43"/>
      <c r="J650" s="69">
        <f t="shared" si="55"/>
        <v>1.12030998454994</v>
      </c>
    </row>
    <row r="651" s="3" customFormat="1" ht="19.5" spans="1:10">
      <c r="A651" s="82" t="s">
        <v>658</v>
      </c>
      <c r="B651" s="83">
        <v>0.0199999999999991</v>
      </c>
      <c r="C651" s="83">
        <v>0.980000000000001</v>
      </c>
      <c r="D651" s="43"/>
      <c r="E651" s="43"/>
      <c r="F651" s="43"/>
      <c r="G651" s="43"/>
      <c r="H651" s="43"/>
      <c r="I651" s="43"/>
      <c r="J651" s="69">
        <f t="shared" si="55"/>
        <v>0.815143462269133</v>
      </c>
    </row>
    <row r="652" s="3" customFormat="1" ht="19.5" spans="1:10">
      <c r="A652" s="82" t="s">
        <v>659</v>
      </c>
      <c r="B652" s="83">
        <v>0.00999999999999912</v>
      </c>
      <c r="C652" s="83">
        <v>0.990000000000001</v>
      </c>
      <c r="D652" s="43"/>
      <c r="E652" s="43"/>
      <c r="F652" s="43"/>
      <c r="G652" s="43"/>
      <c r="H652" s="43"/>
      <c r="I652" s="43"/>
      <c r="J652" s="69">
        <f t="shared" si="55"/>
        <v>0.465623189350385</v>
      </c>
    </row>
    <row r="653" s="3" customFormat="1" ht="19.5" spans="1:10">
      <c r="A653" s="82" t="s">
        <v>660</v>
      </c>
      <c r="B653" s="83">
        <v>0</v>
      </c>
      <c r="C653" s="83">
        <v>1</v>
      </c>
      <c r="D653" s="43"/>
      <c r="E653" s="43"/>
      <c r="F653" s="43"/>
      <c r="G653" s="43"/>
      <c r="H653" s="43"/>
      <c r="I653" s="43"/>
      <c r="J653" s="69">
        <f>-8.314472*(C653*LN(C653))</f>
        <v>0</v>
      </c>
    </row>
    <row r="654" s="47" customFormat="1" spans="1:10">
      <c r="A654" s="80"/>
      <c r="B654" s="81"/>
      <c r="C654" s="81"/>
      <c r="D654" s="81"/>
      <c r="E654" s="81"/>
      <c r="F654" s="81"/>
      <c r="G654" s="81"/>
      <c r="H654" s="81"/>
      <c r="I654" s="81"/>
      <c r="J654" s="84"/>
    </row>
    <row r="655" s="3" customFormat="1" ht="19.5" spans="1:10">
      <c r="A655" s="82" t="s">
        <v>661</v>
      </c>
      <c r="B655" s="83">
        <v>1</v>
      </c>
      <c r="C655" s="83">
        <v>0</v>
      </c>
      <c r="D655" s="43"/>
      <c r="E655" s="43"/>
      <c r="F655" s="43"/>
      <c r="G655" s="43"/>
      <c r="H655" s="43"/>
      <c r="I655" s="43"/>
      <c r="J655" s="69">
        <f>-8.314472*(B655*LN(B655))</f>
        <v>0</v>
      </c>
    </row>
    <row r="656" s="3" customFormat="1" ht="19.5" spans="1:10">
      <c r="A656" s="82" t="s">
        <v>662</v>
      </c>
      <c r="B656" s="83">
        <v>0.99</v>
      </c>
      <c r="C656" s="83">
        <v>0.01</v>
      </c>
      <c r="D656" s="43"/>
      <c r="E656" s="43"/>
      <c r="F656" s="43"/>
      <c r="G656" s="43"/>
      <c r="H656" s="43"/>
      <c r="I656" s="43"/>
      <c r="J656" s="69">
        <f t="shared" ref="J656:J687" si="56">-8.314472*(B656*LN(B656)+C656*LN(C656))</f>
        <v>0.465623189350416</v>
      </c>
    </row>
    <row r="657" s="3" customFormat="1" ht="19.5" spans="1:10">
      <c r="A657" s="82" t="s">
        <v>663</v>
      </c>
      <c r="B657" s="83">
        <v>0.98</v>
      </c>
      <c r="C657" s="83">
        <v>0.02</v>
      </c>
      <c r="D657" s="43"/>
      <c r="E657" s="43"/>
      <c r="F657" s="43"/>
      <c r="G657" s="43"/>
      <c r="H657" s="43"/>
      <c r="I657" s="43"/>
      <c r="J657" s="69">
        <f t="shared" si="56"/>
        <v>0.81514346226916</v>
      </c>
    </row>
    <row r="658" s="3" customFormat="1" ht="19.5" spans="1:10">
      <c r="A658" s="82" t="s">
        <v>664</v>
      </c>
      <c r="B658" s="83">
        <v>0.97</v>
      </c>
      <c r="C658" s="83">
        <v>0.03</v>
      </c>
      <c r="D658" s="43"/>
      <c r="E658" s="43"/>
      <c r="F658" s="43"/>
      <c r="G658" s="43"/>
      <c r="H658" s="43"/>
      <c r="I658" s="43"/>
      <c r="J658" s="69">
        <f t="shared" si="56"/>
        <v>1.12030998454996</v>
      </c>
    </row>
    <row r="659" s="3" customFormat="1" ht="19.5" spans="1:10">
      <c r="A659" s="82" t="s">
        <v>665</v>
      </c>
      <c r="B659" s="83">
        <v>0.96</v>
      </c>
      <c r="C659" s="83">
        <v>0.04</v>
      </c>
      <c r="D659" s="43"/>
      <c r="E659" s="43"/>
      <c r="F659" s="43"/>
      <c r="G659" s="43"/>
      <c r="H659" s="43"/>
      <c r="I659" s="43"/>
      <c r="J659" s="69">
        <f t="shared" si="56"/>
        <v>1.39636691389964</v>
      </c>
    </row>
    <row r="660" s="3" customFormat="1" ht="19.5" spans="1:10">
      <c r="A660" s="82" t="s">
        <v>666</v>
      </c>
      <c r="B660" s="83">
        <v>0.95</v>
      </c>
      <c r="C660" s="83">
        <v>0.05</v>
      </c>
      <c r="D660" s="43"/>
      <c r="E660" s="43"/>
      <c r="F660" s="43"/>
      <c r="G660" s="43"/>
      <c r="H660" s="43"/>
      <c r="I660" s="43"/>
      <c r="J660" s="69">
        <f t="shared" si="56"/>
        <v>1.65054943237244</v>
      </c>
    </row>
    <row r="661" s="3" customFormat="1" ht="19.5" spans="1:10">
      <c r="A661" s="82" t="s">
        <v>667</v>
      </c>
      <c r="B661" s="83">
        <v>0.94</v>
      </c>
      <c r="C661" s="83">
        <v>0.06</v>
      </c>
      <c r="D661" s="43"/>
      <c r="E661" s="43"/>
      <c r="F661" s="43"/>
      <c r="G661" s="43"/>
      <c r="H661" s="43"/>
      <c r="I661" s="43"/>
      <c r="J661" s="69">
        <f t="shared" si="56"/>
        <v>1.88711511074065</v>
      </c>
    </row>
    <row r="662" s="3" customFormat="1" ht="19.5" spans="1:10">
      <c r="A662" s="82" t="s">
        <v>668</v>
      </c>
      <c r="B662" s="83">
        <v>0.93</v>
      </c>
      <c r="C662" s="83">
        <v>0.07</v>
      </c>
      <c r="D662" s="43"/>
      <c r="E662" s="43"/>
      <c r="F662" s="43"/>
      <c r="G662" s="43"/>
      <c r="H662" s="43"/>
      <c r="I662" s="43"/>
      <c r="J662" s="69">
        <f t="shared" si="56"/>
        <v>2.10887392228989</v>
      </c>
    </row>
    <row r="663" s="3" customFormat="1" ht="19.5" spans="1:10">
      <c r="A663" s="82" t="s">
        <v>669</v>
      </c>
      <c r="B663" s="83">
        <v>0.92</v>
      </c>
      <c r="C663" s="83">
        <v>0.08</v>
      </c>
      <c r="D663" s="43"/>
      <c r="E663" s="43"/>
      <c r="F663" s="43"/>
      <c r="G663" s="43"/>
      <c r="H663" s="43"/>
      <c r="I663" s="43"/>
      <c r="J663" s="69">
        <f t="shared" si="56"/>
        <v>2.31782013602751</v>
      </c>
    </row>
    <row r="664" s="3" customFormat="1" ht="19.5" spans="1:10">
      <c r="A664" s="82" t="s">
        <v>670</v>
      </c>
      <c r="B664" s="83">
        <v>0.91</v>
      </c>
      <c r="C664" s="83">
        <v>0.09</v>
      </c>
      <c r="D664" s="43"/>
      <c r="E664" s="43"/>
      <c r="F664" s="43"/>
      <c r="G664" s="43"/>
      <c r="H664" s="43"/>
      <c r="I664" s="43"/>
      <c r="J664" s="69">
        <f t="shared" si="56"/>
        <v>2.5154422590851</v>
      </c>
    </row>
    <row r="665" s="3" customFormat="1" ht="19.5" spans="1:10">
      <c r="A665" s="82" t="s">
        <v>671</v>
      </c>
      <c r="B665" s="83">
        <v>0.9</v>
      </c>
      <c r="C665" s="83">
        <v>0.1</v>
      </c>
      <c r="D665" s="43"/>
      <c r="E665" s="43"/>
      <c r="F665" s="43"/>
      <c r="G665" s="43"/>
      <c r="H665" s="43"/>
      <c r="I665" s="43"/>
      <c r="J665" s="69">
        <f t="shared" si="56"/>
        <v>2.70289327993994</v>
      </c>
    </row>
    <row r="666" s="3" customFormat="1" ht="19.5" spans="1:10">
      <c r="A666" s="82" t="s">
        <v>672</v>
      </c>
      <c r="B666" s="83">
        <v>0.89</v>
      </c>
      <c r="C666" s="83">
        <v>0.11</v>
      </c>
      <c r="D666" s="43"/>
      <c r="E666" s="43"/>
      <c r="F666" s="43"/>
      <c r="G666" s="43"/>
      <c r="H666" s="43"/>
      <c r="I666" s="43"/>
      <c r="J666" s="69">
        <f t="shared" si="56"/>
        <v>2.88109206638082</v>
      </c>
    </row>
    <row r="667" s="3" customFormat="1" ht="19.5" spans="1:10">
      <c r="A667" s="82" t="s">
        <v>673</v>
      </c>
      <c r="B667" s="83">
        <v>0.88</v>
      </c>
      <c r="C667" s="83">
        <v>0.12</v>
      </c>
      <c r="D667" s="43"/>
      <c r="E667" s="43"/>
      <c r="F667" s="43"/>
      <c r="G667" s="43"/>
      <c r="H667" s="43"/>
      <c r="I667" s="43"/>
      <c r="J667" s="69">
        <f t="shared" si="56"/>
        <v>3.05078756603719</v>
      </c>
    </row>
    <row r="668" s="3" customFormat="1" ht="19.5" spans="1:10">
      <c r="A668" s="82" t="s">
        <v>674</v>
      </c>
      <c r="B668" s="83">
        <v>0.87</v>
      </c>
      <c r="C668" s="83">
        <v>0.13</v>
      </c>
      <c r="D668" s="43"/>
      <c r="E668" s="43"/>
      <c r="F668" s="43"/>
      <c r="G668" s="43"/>
      <c r="H668" s="43"/>
      <c r="I668" s="43"/>
      <c r="J668" s="69">
        <f t="shared" si="56"/>
        <v>3.21260145060882</v>
      </c>
    </row>
    <row r="669" s="3" customFormat="1" ht="19.5" spans="1:10">
      <c r="A669" s="82" t="s">
        <v>675</v>
      </c>
      <c r="B669" s="83">
        <v>0.86</v>
      </c>
      <c r="C669" s="83">
        <v>0.14</v>
      </c>
      <c r="D669" s="43"/>
      <c r="E669" s="43"/>
      <c r="F669" s="43"/>
      <c r="G669" s="43"/>
      <c r="H669" s="43"/>
      <c r="I669" s="43"/>
      <c r="J669" s="69">
        <f t="shared" si="56"/>
        <v>3.36705755758654</v>
      </c>
    </row>
    <row r="670" s="3" customFormat="1" ht="19.5" spans="1:10">
      <c r="A670" s="82" t="s">
        <v>676</v>
      </c>
      <c r="B670" s="83">
        <v>0.85</v>
      </c>
      <c r="C670" s="83">
        <v>0.15</v>
      </c>
      <c r="D670" s="43"/>
      <c r="E670" s="43"/>
      <c r="F670" s="43"/>
      <c r="G670" s="43"/>
      <c r="H670" s="43"/>
      <c r="I670" s="43"/>
      <c r="J670" s="69">
        <f t="shared" si="56"/>
        <v>3.51460287470845</v>
      </c>
    </row>
    <row r="671" s="3" customFormat="1" ht="19.5" spans="1:10">
      <c r="A671" s="82" t="s">
        <v>677</v>
      </c>
      <c r="B671" s="83">
        <v>0.84</v>
      </c>
      <c r="C671" s="83">
        <v>0.16</v>
      </c>
      <c r="D671" s="43"/>
      <c r="E671" s="43"/>
      <c r="F671" s="43"/>
      <c r="G671" s="43"/>
      <c r="H671" s="43"/>
      <c r="I671" s="43"/>
      <c r="J671" s="69">
        <f t="shared" si="56"/>
        <v>3.65562290152584</v>
      </c>
    </row>
    <row r="672" s="3" customFormat="1" ht="19.5" spans="1:10">
      <c r="A672" s="82" t="s">
        <v>678</v>
      </c>
      <c r="B672" s="83">
        <v>0.83</v>
      </c>
      <c r="C672" s="83">
        <v>0.17</v>
      </c>
      <c r="D672" s="43"/>
      <c r="E672" s="43"/>
      <c r="F672" s="43"/>
      <c r="G672" s="43"/>
      <c r="H672" s="43"/>
      <c r="I672" s="43"/>
      <c r="J672" s="69">
        <f t="shared" si="56"/>
        <v>3.79045315340201</v>
      </c>
    </row>
    <row r="673" s="3" customFormat="1" ht="19.5" spans="1:10">
      <c r="A673" s="82" t="s">
        <v>679</v>
      </c>
      <c r="B673" s="83">
        <v>0.82</v>
      </c>
      <c r="C673" s="83">
        <v>0.18</v>
      </c>
      <c r="D673" s="43"/>
      <c r="E673" s="43"/>
      <c r="F673" s="43"/>
      <c r="G673" s="43"/>
      <c r="H673" s="43"/>
      <c r="I673" s="43"/>
      <c r="J673" s="69">
        <f t="shared" si="56"/>
        <v>3.9193879470649</v>
      </c>
    </row>
    <row r="674" s="3" customFormat="1" ht="19.5" spans="1:10">
      <c r="A674" s="82" t="s">
        <v>680</v>
      </c>
      <c r="B674" s="83">
        <v>0.81</v>
      </c>
      <c r="C674" s="83">
        <v>0.19</v>
      </c>
      <c r="D674" s="43"/>
      <c r="E674" s="43"/>
      <c r="F674" s="43"/>
      <c r="G674" s="43"/>
      <c r="H674" s="43"/>
      <c r="I674" s="43"/>
      <c r="J674" s="69">
        <f t="shared" si="56"/>
        <v>4.04268722543746</v>
      </c>
    </row>
    <row r="675" s="3" customFormat="1" ht="19.5" spans="1:10">
      <c r="A675" s="82" t="s">
        <v>681</v>
      </c>
      <c r="B675" s="83">
        <v>0.8</v>
      </c>
      <c r="C675" s="83">
        <v>0.2</v>
      </c>
      <c r="D675" s="43"/>
      <c r="E675" s="43"/>
      <c r="F675" s="43"/>
      <c r="G675" s="43"/>
      <c r="H675" s="43"/>
      <c r="I675" s="43"/>
      <c r="J675" s="69">
        <f t="shared" si="56"/>
        <v>4.16058193924041</v>
      </c>
    </row>
    <row r="676" s="3" customFormat="1" ht="19.5" spans="1:10">
      <c r="A676" s="82" t="s">
        <v>682</v>
      </c>
      <c r="B676" s="83">
        <v>0.79</v>
      </c>
      <c r="C676" s="83">
        <v>0.21</v>
      </c>
      <c r="D676" s="43"/>
      <c r="E676" s="43"/>
      <c r="F676" s="43"/>
      <c r="G676" s="43"/>
      <c r="H676" s="43"/>
      <c r="I676" s="43"/>
      <c r="J676" s="69">
        <f t="shared" si="56"/>
        <v>4.27327834706015</v>
      </c>
    </row>
    <row r="677" s="3" customFormat="1" ht="19.5" spans="1:10">
      <c r="A677" s="82" t="s">
        <v>683</v>
      </c>
      <c r="B677" s="83">
        <v>0.78</v>
      </c>
      <c r="C677" s="83">
        <v>0.22</v>
      </c>
      <c r="D677" s="43"/>
      <c r="E677" s="43"/>
      <c r="F677" s="43"/>
      <c r="G677" s="43"/>
      <c r="H677" s="43"/>
      <c r="I677" s="43"/>
      <c r="J677" s="69">
        <f t="shared" si="56"/>
        <v>4.38096149189829</v>
      </c>
    </row>
    <row r="678" s="3" customFormat="1" ht="19.5" spans="1:10">
      <c r="A678" s="82" t="s">
        <v>684</v>
      </c>
      <c r="B678" s="83">
        <v>0.77</v>
      </c>
      <c r="C678" s="83">
        <v>0.23</v>
      </c>
      <c r="D678" s="43"/>
      <c r="E678" s="43"/>
      <c r="F678" s="43"/>
      <c r="G678" s="43"/>
      <c r="H678" s="43"/>
      <c r="I678" s="43"/>
      <c r="J678" s="69">
        <f t="shared" si="56"/>
        <v>4.48379804163966</v>
      </c>
    </row>
    <row r="679" s="3" customFormat="1" ht="19.5" spans="1:10">
      <c r="A679" s="82" t="s">
        <v>685</v>
      </c>
      <c r="B679" s="83">
        <v>0.76</v>
      </c>
      <c r="C679" s="83">
        <v>0.24</v>
      </c>
      <c r="D679" s="43"/>
      <c r="E679" s="43"/>
      <c r="F679" s="43"/>
      <c r="G679" s="43"/>
      <c r="H679" s="43"/>
      <c r="I679" s="43"/>
      <c r="J679" s="69">
        <f t="shared" si="56"/>
        <v>4.58193863184115</v>
      </c>
    </row>
    <row r="680" s="3" customFormat="1" ht="19.5" spans="1:10">
      <c r="A680" s="82" t="s">
        <v>686</v>
      </c>
      <c r="B680" s="83">
        <v>0.75</v>
      </c>
      <c r="C680" s="83">
        <v>0.25</v>
      </c>
      <c r="D680" s="43"/>
      <c r="E680" s="43"/>
      <c r="F680" s="43"/>
      <c r="G680" s="43"/>
      <c r="H680" s="43"/>
      <c r="I680" s="43"/>
      <c r="J680" s="69">
        <f t="shared" si="56"/>
        <v>4.67551981454903</v>
      </c>
    </row>
    <row r="681" s="3" customFormat="1" ht="19.5" spans="1:10">
      <c r="A681" s="82" t="s">
        <v>687</v>
      </c>
      <c r="B681" s="83">
        <v>0.74</v>
      </c>
      <c r="C681" s="83">
        <v>0.26</v>
      </c>
      <c r="D681" s="43"/>
      <c r="E681" s="43"/>
      <c r="F681" s="43"/>
      <c r="G681" s="43"/>
      <c r="H681" s="43"/>
      <c r="I681" s="43"/>
      <c r="J681" s="69">
        <f t="shared" si="56"/>
        <v>4.76466569189552</v>
      </c>
    </row>
    <row r="682" s="3" customFormat="1" ht="19.5" spans="1:10">
      <c r="A682" s="82" t="s">
        <v>688</v>
      </c>
      <c r="B682" s="83">
        <v>0.73</v>
      </c>
      <c r="C682" s="83">
        <v>0.27</v>
      </c>
      <c r="D682" s="43"/>
      <c r="E682" s="43"/>
      <c r="F682" s="43"/>
      <c r="G682" s="43"/>
      <c r="H682" s="43"/>
      <c r="I682" s="43"/>
      <c r="J682" s="69">
        <f t="shared" si="56"/>
        <v>4.8494892950017</v>
      </c>
    </row>
    <row r="683" s="3" customFormat="1" ht="19.5" spans="1:10">
      <c r="A683" s="82" t="s">
        <v>689</v>
      </c>
      <c r="B683" s="83">
        <v>0.72</v>
      </c>
      <c r="C683" s="83">
        <v>0.28</v>
      </c>
      <c r="D683" s="43"/>
      <c r="E683" s="43"/>
      <c r="F683" s="43"/>
      <c r="G683" s="43"/>
      <c r="H683" s="43"/>
      <c r="I683" s="43"/>
      <c r="J683" s="69">
        <f t="shared" si="56"/>
        <v>4.93009375522414</v>
      </c>
    </row>
    <row r="684" s="3" customFormat="1" ht="19.5" spans="1:10">
      <c r="A684" s="82" t="s">
        <v>690</v>
      </c>
      <c r="B684" s="83">
        <v>0.71</v>
      </c>
      <c r="C684" s="83">
        <v>0.29</v>
      </c>
      <c r="D684" s="43"/>
      <c r="E684" s="43"/>
      <c r="F684" s="43"/>
      <c r="G684" s="43"/>
      <c r="H684" s="43"/>
      <c r="I684" s="43"/>
      <c r="J684" s="69">
        <f t="shared" si="56"/>
        <v>5.00657330466973</v>
      </c>
    </row>
    <row r="685" s="3" customFormat="1" ht="19.5" spans="1:10">
      <c r="A685" s="82" t="s">
        <v>691</v>
      </c>
      <c r="B685" s="83">
        <v>0.7</v>
      </c>
      <c r="C685" s="83">
        <v>0.3</v>
      </c>
      <c r="D685" s="43"/>
      <c r="E685" s="43"/>
      <c r="F685" s="43"/>
      <c r="G685" s="43"/>
      <c r="H685" s="43"/>
      <c r="I685" s="43"/>
      <c r="J685" s="69">
        <f t="shared" si="56"/>
        <v>5.07901413523496</v>
      </c>
    </row>
    <row r="686" s="3" customFormat="1" ht="19.5" spans="1:10">
      <c r="A686" s="82" t="s">
        <v>692</v>
      </c>
      <c r="B686" s="83">
        <v>0.69</v>
      </c>
      <c r="C686" s="83">
        <v>0.31</v>
      </c>
      <c r="D686" s="43"/>
      <c r="E686" s="43"/>
      <c r="F686" s="43"/>
      <c r="G686" s="43"/>
      <c r="H686" s="43"/>
      <c r="I686" s="43"/>
      <c r="J686" s="69">
        <f t="shared" si="56"/>
        <v>5.14749513954794</v>
      </c>
    </row>
    <row r="687" s="3" customFormat="1" ht="19.5" spans="1:10">
      <c r="A687" s="82" t="s">
        <v>693</v>
      </c>
      <c r="B687" s="83">
        <v>0.68</v>
      </c>
      <c r="C687" s="83">
        <v>0.32</v>
      </c>
      <c r="D687" s="43"/>
      <c r="E687" s="43"/>
      <c r="F687" s="43"/>
      <c r="G687" s="43"/>
      <c r="H687" s="43"/>
      <c r="I687" s="43"/>
      <c r="J687" s="69">
        <f t="shared" si="56"/>
        <v>5.21208855264113</v>
      </c>
    </row>
    <row r="688" s="3" customFormat="1" ht="19.5" spans="1:10">
      <c r="A688" s="82" t="s">
        <v>694</v>
      </c>
      <c r="B688" s="83">
        <v>0.67</v>
      </c>
      <c r="C688" s="83">
        <v>0.33</v>
      </c>
      <c r="D688" s="43"/>
      <c r="E688" s="43"/>
      <c r="F688" s="43"/>
      <c r="G688" s="43"/>
      <c r="H688" s="43"/>
      <c r="I688" s="43"/>
      <c r="J688" s="69">
        <f t="shared" ref="J688:J719" si="57">-8.314472*(B688*LN(B688)+C688*LN(C688))</f>
        <v>5.27286050962734</v>
      </c>
    </row>
    <row r="689" s="3" customFormat="1" ht="19.5" spans="1:10">
      <c r="A689" s="82" t="s">
        <v>695</v>
      </c>
      <c r="B689" s="83">
        <v>0.66</v>
      </c>
      <c r="C689" s="83">
        <v>0.34</v>
      </c>
      <c r="D689" s="43"/>
      <c r="E689" s="43"/>
      <c r="F689" s="43"/>
      <c r="G689" s="43"/>
      <c r="H689" s="43"/>
      <c r="I689" s="43"/>
      <c r="J689" s="69">
        <f t="shared" si="57"/>
        <v>5.32987153184949</v>
      </c>
    </row>
    <row r="690" s="3" customFormat="1" ht="19.5" spans="1:10">
      <c r="A690" s="82" t="s">
        <v>696</v>
      </c>
      <c r="B690" s="83">
        <v>0.65</v>
      </c>
      <c r="C690" s="83">
        <v>0.35</v>
      </c>
      <c r="D690" s="43"/>
      <c r="E690" s="43"/>
      <c r="F690" s="43"/>
      <c r="G690" s="43"/>
      <c r="H690" s="43"/>
      <c r="I690" s="43"/>
      <c r="J690" s="69">
        <f t="shared" si="57"/>
        <v>5.38317695174756</v>
      </c>
    </row>
    <row r="691" s="3" customFormat="1" ht="19.5" spans="1:10">
      <c r="A691" s="82" t="s">
        <v>697</v>
      </c>
      <c r="B691" s="83">
        <v>0.64</v>
      </c>
      <c r="C691" s="83">
        <v>0.36</v>
      </c>
      <c r="D691" s="43"/>
      <c r="E691" s="43"/>
      <c r="F691" s="43"/>
      <c r="G691" s="43"/>
      <c r="H691" s="43"/>
      <c r="I691" s="43"/>
      <c r="J691" s="69">
        <f t="shared" si="57"/>
        <v>5.43282728490278</v>
      </c>
    </row>
    <row r="692" s="3" customFormat="1" ht="19.5" spans="1:10">
      <c r="A692" s="82" t="s">
        <v>698</v>
      </c>
      <c r="B692" s="83">
        <v>0.63</v>
      </c>
      <c r="C692" s="83">
        <v>0.37</v>
      </c>
      <c r="D692" s="43"/>
      <c r="E692" s="43"/>
      <c r="F692" s="43"/>
      <c r="G692" s="43"/>
      <c r="H692" s="43"/>
      <c r="I692" s="43"/>
      <c r="J692" s="69">
        <f t="shared" si="57"/>
        <v>5.47886855628027</v>
      </c>
    </row>
    <row r="693" s="3" customFormat="1" ht="19.5" spans="1:10">
      <c r="A693" s="82" t="s">
        <v>699</v>
      </c>
      <c r="B693" s="83">
        <v>0.62</v>
      </c>
      <c r="C693" s="83">
        <v>0.38</v>
      </c>
      <c r="D693" s="43"/>
      <c r="E693" s="43"/>
      <c r="F693" s="43"/>
      <c r="G693" s="43"/>
      <c r="H693" s="43"/>
      <c r="I693" s="43"/>
      <c r="J693" s="69">
        <f t="shared" si="57"/>
        <v>5.52134258652173</v>
      </c>
    </row>
    <row r="694" s="3" customFormat="1" ht="19.5" spans="1:10">
      <c r="A694" s="82" t="s">
        <v>700</v>
      </c>
      <c r="B694" s="83">
        <v>0.61</v>
      </c>
      <c r="C694" s="83">
        <v>0.39</v>
      </c>
      <c r="D694" s="43"/>
      <c r="E694" s="43"/>
      <c r="F694" s="43"/>
      <c r="G694" s="43"/>
      <c r="H694" s="43"/>
      <c r="I694" s="43"/>
      <c r="J694" s="69">
        <f t="shared" si="57"/>
        <v>5.56028724318294</v>
      </c>
    </row>
    <row r="695" s="3" customFormat="1" ht="19.5" spans="1:10">
      <c r="A695" s="82" t="s">
        <v>701</v>
      </c>
      <c r="B695" s="83">
        <v>0.6</v>
      </c>
      <c r="C695" s="83">
        <v>0.4</v>
      </c>
      <c r="D695" s="43"/>
      <c r="E695" s="43"/>
      <c r="F695" s="43"/>
      <c r="G695" s="43"/>
      <c r="H695" s="43"/>
      <c r="I695" s="43"/>
      <c r="J695" s="69">
        <f t="shared" si="57"/>
        <v>5.59573666102179</v>
      </c>
    </row>
    <row r="696" s="3" customFormat="1" ht="19.5" spans="1:10">
      <c r="A696" s="82" t="s">
        <v>702</v>
      </c>
      <c r="B696" s="83">
        <v>0.59</v>
      </c>
      <c r="C696" s="83">
        <v>0.41</v>
      </c>
      <c r="D696" s="43"/>
      <c r="E696" s="43"/>
      <c r="F696" s="43"/>
      <c r="G696" s="43"/>
      <c r="H696" s="43"/>
      <c r="I696" s="43"/>
      <c r="J696" s="69">
        <f t="shared" si="57"/>
        <v>5.62772143478844</v>
      </c>
    </row>
    <row r="697" s="3" customFormat="1" ht="19.5" spans="1:10">
      <c r="A697" s="82" t="s">
        <v>703</v>
      </c>
      <c r="B697" s="83">
        <v>0.58</v>
      </c>
      <c r="C697" s="83">
        <v>0.42</v>
      </c>
      <c r="D697" s="43"/>
      <c r="E697" s="43"/>
      <c r="F697" s="43"/>
      <c r="G697" s="43"/>
      <c r="H697" s="43"/>
      <c r="I697" s="43"/>
      <c r="J697" s="69">
        <f t="shared" si="57"/>
        <v>5.65626878742166</v>
      </c>
    </row>
    <row r="698" s="3" customFormat="1" ht="19.5" spans="1:10">
      <c r="A698" s="82" t="s">
        <v>704</v>
      </c>
      <c r="B698" s="83">
        <v>0.57</v>
      </c>
      <c r="C698" s="83">
        <v>0.43</v>
      </c>
      <c r="D698" s="43"/>
      <c r="E698" s="43"/>
      <c r="F698" s="43"/>
      <c r="G698" s="43"/>
      <c r="H698" s="43"/>
      <c r="I698" s="43"/>
      <c r="J698" s="69">
        <f t="shared" si="57"/>
        <v>5.68140271609482</v>
      </c>
    </row>
    <row r="699" s="3" customFormat="1" ht="19.5" spans="1:10">
      <c r="A699" s="82" t="s">
        <v>705</v>
      </c>
      <c r="B699" s="83">
        <v>0.56</v>
      </c>
      <c r="C699" s="83">
        <v>0.44</v>
      </c>
      <c r="D699" s="43"/>
      <c r="E699" s="43"/>
      <c r="F699" s="43"/>
      <c r="G699" s="43"/>
      <c r="H699" s="43"/>
      <c r="I699" s="43"/>
      <c r="J699" s="69">
        <f t="shared" si="57"/>
        <v>5.70314411816395</v>
      </c>
    </row>
    <row r="700" s="3" customFormat="1" ht="19.5" spans="1:10">
      <c r="A700" s="82" t="s">
        <v>706</v>
      </c>
      <c r="B700" s="83">
        <v>0.55</v>
      </c>
      <c r="C700" s="83">
        <v>0.45</v>
      </c>
      <c r="D700" s="43"/>
      <c r="E700" s="43"/>
      <c r="F700" s="43"/>
      <c r="G700" s="43"/>
      <c r="H700" s="43"/>
      <c r="I700" s="43"/>
      <c r="J700" s="69">
        <f t="shared" si="57"/>
        <v>5.72151089873485</v>
      </c>
    </row>
    <row r="701" s="3" customFormat="1" ht="19.5" spans="1:10">
      <c r="A701" s="82" t="s">
        <v>707</v>
      </c>
      <c r="B701" s="83">
        <v>0.54</v>
      </c>
      <c r="C701" s="83">
        <v>0.46</v>
      </c>
      <c r="D701" s="43"/>
      <c r="E701" s="43"/>
      <c r="F701" s="43"/>
      <c r="G701" s="43"/>
      <c r="H701" s="43"/>
      <c r="I701" s="43"/>
      <c r="J701" s="69">
        <f t="shared" si="57"/>
        <v>5.73651806127713</v>
      </c>
    </row>
    <row r="702" s="3" customFormat="1" ht="19.5" spans="1:10">
      <c r="A702" s="82" t="s">
        <v>708</v>
      </c>
      <c r="B702" s="83">
        <v>0.53</v>
      </c>
      <c r="C702" s="83">
        <v>0.47</v>
      </c>
      <c r="D702" s="43"/>
      <c r="E702" s="43"/>
      <c r="F702" s="43"/>
      <c r="G702" s="43"/>
      <c r="H702" s="43"/>
      <c r="I702" s="43"/>
      <c r="J702" s="69">
        <f t="shared" si="57"/>
        <v>5.74817778245919</v>
      </c>
    </row>
    <row r="703" s="3" customFormat="1" ht="19.5" spans="1:10">
      <c r="A703" s="82" t="s">
        <v>709</v>
      </c>
      <c r="B703" s="83">
        <v>0.52</v>
      </c>
      <c r="C703" s="83">
        <v>0.48</v>
      </c>
      <c r="D703" s="43"/>
      <c r="E703" s="43"/>
      <c r="F703" s="43"/>
      <c r="G703" s="43"/>
      <c r="H703" s="43"/>
      <c r="I703" s="43"/>
      <c r="J703" s="69">
        <f t="shared" si="57"/>
        <v>5.75649947215441</v>
      </c>
    </row>
    <row r="704" s="3" customFormat="1" ht="19.5" spans="1:10">
      <c r="A704" s="82" t="s">
        <v>710</v>
      </c>
      <c r="B704" s="83">
        <v>0.51</v>
      </c>
      <c r="C704" s="83">
        <v>0.49</v>
      </c>
      <c r="D704" s="43"/>
      <c r="E704" s="43"/>
      <c r="F704" s="43"/>
      <c r="G704" s="43"/>
      <c r="H704" s="43"/>
      <c r="I704" s="43"/>
      <c r="J704" s="69">
        <f t="shared" si="57"/>
        <v>5.76148981936724</v>
      </c>
    </row>
    <row r="705" s="3" customFormat="1" ht="19.5" spans="1:10">
      <c r="A705" s="82" t="s">
        <v>711</v>
      </c>
      <c r="B705" s="83">
        <v>0.5</v>
      </c>
      <c r="C705" s="83">
        <v>0.5</v>
      </c>
      <c r="D705" s="43"/>
      <c r="E705" s="43"/>
      <c r="F705" s="43"/>
      <c r="G705" s="43"/>
      <c r="H705" s="43"/>
      <c r="I705" s="43"/>
      <c r="J705" s="69">
        <f t="shared" si="57"/>
        <v>5.76315282464461</v>
      </c>
    </row>
    <row r="706" s="3" customFormat="1" ht="19.5" spans="1:10">
      <c r="A706" s="82" t="s">
        <v>712</v>
      </c>
      <c r="B706" s="83">
        <v>0.49</v>
      </c>
      <c r="C706" s="83">
        <v>0.51</v>
      </c>
      <c r="D706" s="43"/>
      <c r="E706" s="43"/>
      <c r="F706" s="43"/>
      <c r="G706" s="43"/>
      <c r="H706" s="43"/>
      <c r="I706" s="43"/>
      <c r="J706" s="69">
        <f t="shared" si="57"/>
        <v>5.76148981936724</v>
      </c>
    </row>
    <row r="707" s="3" customFormat="1" ht="19.5" spans="1:10">
      <c r="A707" s="82" t="s">
        <v>713</v>
      </c>
      <c r="B707" s="83">
        <v>0.48</v>
      </c>
      <c r="C707" s="83">
        <v>0.52</v>
      </c>
      <c r="D707" s="43"/>
      <c r="E707" s="43"/>
      <c r="F707" s="43"/>
      <c r="G707" s="43"/>
      <c r="H707" s="43"/>
      <c r="I707" s="43"/>
      <c r="J707" s="69">
        <f t="shared" si="57"/>
        <v>5.75649947215441</v>
      </c>
    </row>
    <row r="708" s="3" customFormat="1" ht="19.5" spans="1:10">
      <c r="A708" s="82" t="s">
        <v>714</v>
      </c>
      <c r="B708" s="83">
        <v>0.47</v>
      </c>
      <c r="C708" s="83">
        <v>0.53</v>
      </c>
      <c r="D708" s="43"/>
      <c r="E708" s="43"/>
      <c r="F708" s="43"/>
      <c r="G708" s="43"/>
      <c r="H708" s="43"/>
      <c r="I708" s="43"/>
      <c r="J708" s="69">
        <f t="shared" si="57"/>
        <v>5.74817778245919</v>
      </c>
    </row>
    <row r="709" s="3" customFormat="1" ht="19.5" spans="1:10">
      <c r="A709" s="82" t="s">
        <v>715</v>
      </c>
      <c r="B709" s="83">
        <v>0.46</v>
      </c>
      <c r="C709" s="83">
        <v>0.54</v>
      </c>
      <c r="D709" s="43"/>
      <c r="E709" s="43"/>
      <c r="F709" s="43"/>
      <c r="G709" s="43"/>
      <c r="H709" s="43"/>
      <c r="I709" s="43"/>
      <c r="J709" s="69">
        <f t="shared" si="57"/>
        <v>5.73651806127713</v>
      </c>
    </row>
    <row r="710" s="3" customFormat="1" ht="19.5" spans="1:10">
      <c r="A710" s="82" t="s">
        <v>716</v>
      </c>
      <c r="B710" s="83">
        <v>0.45</v>
      </c>
      <c r="C710" s="83">
        <v>0.55</v>
      </c>
      <c r="D710" s="43"/>
      <c r="E710" s="43"/>
      <c r="F710" s="43"/>
      <c r="G710" s="43"/>
      <c r="H710" s="43"/>
      <c r="I710" s="43"/>
      <c r="J710" s="69">
        <f t="shared" si="57"/>
        <v>5.72151089873485</v>
      </c>
    </row>
    <row r="711" s="3" customFormat="1" ht="19.5" spans="1:10">
      <c r="A711" s="82" t="s">
        <v>717</v>
      </c>
      <c r="B711" s="83">
        <v>0.44</v>
      </c>
      <c r="C711" s="83">
        <v>0.56</v>
      </c>
      <c r="D711" s="43"/>
      <c r="E711" s="43"/>
      <c r="F711" s="43"/>
      <c r="G711" s="43"/>
      <c r="H711" s="43"/>
      <c r="I711" s="43"/>
      <c r="J711" s="69">
        <f t="shared" si="57"/>
        <v>5.70314411816395</v>
      </c>
    </row>
    <row r="712" s="3" customFormat="1" ht="19.5" spans="1:10">
      <c r="A712" s="82" t="s">
        <v>718</v>
      </c>
      <c r="B712" s="83">
        <v>0.429999999999999</v>
      </c>
      <c r="C712" s="83">
        <v>0.57</v>
      </c>
      <c r="D712" s="43"/>
      <c r="E712" s="43"/>
      <c r="F712" s="43"/>
      <c r="G712" s="43"/>
      <c r="H712" s="43"/>
      <c r="I712" s="43"/>
      <c r="J712" s="69">
        <f t="shared" si="57"/>
        <v>5.68140271609482</v>
      </c>
    </row>
    <row r="713" s="3" customFormat="1" ht="19.5" spans="1:10">
      <c r="A713" s="82" t="s">
        <v>719</v>
      </c>
      <c r="B713" s="83">
        <v>0.419999999999999</v>
      </c>
      <c r="C713" s="83">
        <v>0.58</v>
      </c>
      <c r="D713" s="43"/>
      <c r="E713" s="43"/>
      <c r="F713" s="43"/>
      <c r="G713" s="43"/>
      <c r="H713" s="43"/>
      <c r="I713" s="43"/>
      <c r="J713" s="69">
        <f t="shared" si="57"/>
        <v>5.65626878742165</v>
      </c>
    </row>
    <row r="714" s="3" customFormat="1" ht="19.5" spans="1:10">
      <c r="A714" s="82" t="s">
        <v>720</v>
      </c>
      <c r="B714" s="83">
        <v>0.409999999999999</v>
      </c>
      <c r="C714" s="83">
        <v>0.59</v>
      </c>
      <c r="D714" s="43"/>
      <c r="E714" s="43"/>
      <c r="F714" s="43"/>
      <c r="G714" s="43"/>
      <c r="H714" s="43"/>
      <c r="I714" s="43"/>
      <c r="J714" s="69">
        <f t="shared" si="57"/>
        <v>5.62772143478844</v>
      </c>
    </row>
    <row r="715" s="3" customFormat="1" ht="19.5" spans="1:10">
      <c r="A715" s="82" t="s">
        <v>721</v>
      </c>
      <c r="B715" s="83">
        <v>0.399999999999999</v>
      </c>
      <c r="C715" s="83">
        <v>0.6</v>
      </c>
      <c r="D715" s="43"/>
      <c r="E715" s="43"/>
      <c r="F715" s="43"/>
      <c r="G715" s="43"/>
      <c r="H715" s="43"/>
      <c r="I715" s="43"/>
      <c r="J715" s="69">
        <f t="shared" si="57"/>
        <v>5.59573666102179</v>
      </c>
    </row>
    <row r="716" s="3" customFormat="1" ht="19.5" spans="1:10">
      <c r="A716" s="82" t="s">
        <v>722</v>
      </c>
      <c r="B716" s="83">
        <v>0.389999999999999</v>
      </c>
      <c r="C716" s="83">
        <v>0.61</v>
      </c>
      <c r="D716" s="43"/>
      <c r="E716" s="43"/>
      <c r="F716" s="43"/>
      <c r="G716" s="43"/>
      <c r="H716" s="43"/>
      <c r="I716" s="43"/>
      <c r="J716" s="69">
        <f t="shared" si="57"/>
        <v>5.56028724318294</v>
      </c>
    </row>
    <row r="717" s="3" customFormat="1" ht="19.5" spans="1:10">
      <c r="A717" s="82" t="s">
        <v>723</v>
      </c>
      <c r="B717" s="83">
        <v>0.379999999999999</v>
      </c>
      <c r="C717" s="83">
        <v>0.62</v>
      </c>
      <c r="D717" s="43"/>
      <c r="E717" s="43"/>
      <c r="F717" s="43"/>
      <c r="G717" s="43"/>
      <c r="H717" s="43"/>
      <c r="I717" s="43"/>
      <c r="J717" s="69">
        <f t="shared" si="57"/>
        <v>5.52134258652173</v>
      </c>
    </row>
    <row r="718" s="3" customFormat="1" ht="19.5" spans="1:10">
      <c r="A718" s="82" t="s">
        <v>724</v>
      </c>
      <c r="B718" s="83">
        <v>0.369999999999999</v>
      </c>
      <c r="C718" s="83">
        <v>0.63</v>
      </c>
      <c r="D718" s="43"/>
      <c r="E718" s="43"/>
      <c r="F718" s="43"/>
      <c r="G718" s="43"/>
      <c r="H718" s="43"/>
      <c r="I718" s="43"/>
      <c r="J718" s="69">
        <f t="shared" si="57"/>
        <v>5.47886855628026</v>
      </c>
    </row>
    <row r="719" s="3" customFormat="1" ht="19.5" spans="1:10">
      <c r="A719" s="82" t="s">
        <v>725</v>
      </c>
      <c r="B719" s="83">
        <v>0.359999999999999</v>
      </c>
      <c r="C719" s="83">
        <v>0.64</v>
      </c>
      <c r="D719" s="43"/>
      <c r="E719" s="43"/>
      <c r="F719" s="43"/>
      <c r="G719" s="43"/>
      <c r="H719" s="43"/>
      <c r="I719" s="43"/>
      <c r="J719" s="69">
        <f t="shared" si="57"/>
        <v>5.43282728490278</v>
      </c>
    </row>
    <row r="720" s="3" customFormat="1" ht="19.5" spans="1:10">
      <c r="A720" s="82" t="s">
        <v>726</v>
      </c>
      <c r="B720" s="83">
        <v>0.349999999999999</v>
      </c>
      <c r="C720" s="83">
        <v>0.65</v>
      </c>
      <c r="D720" s="43"/>
      <c r="E720" s="43"/>
      <c r="F720" s="43"/>
      <c r="G720" s="43"/>
      <c r="H720" s="43"/>
      <c r="I720" s="43"/>
      <c r="J720" s="69">
        <f t="shared" ref="J720:J754" si="58">-8.314472*(B720*LN(B720)+C720*LN(C720))</f>
        <v>5.38317695174756</v>
      </c>
    </row>
    <row r="721" s="3" customFormat="1" ht="19.5" spans="1:10">
      <c r="A721" s="82" t="s">
        <v>727</v>
      </c>
      <c r="B721" s="83">
        <v>0.339999999999999</v>
      </c>
      <c r="C721" s="83">
        <v>0.66</v>
      </c>
      <c r="D721" s="43"/>
      <c r="E721" s="43"/>
      <c r="F721" s="43"/>
      <c r="G721" s="43"/>
      <c r="H721" s="43"/>
      <c r="I721" s="43"/>
      <c r="J721" s="69">
        <f t="shared" si="58"/>
        <v>5.32987153184949</v>
      </c>
    </row>
    <row r="722" s="3" customFormat="1" ht="19.5" spans="1:10">
      <c r="A722" s="82" t="s">
        <v>728</v>
      </c>
      <c r="B722" s="83">
        <v>0.329999999999999</v>
      </c>
      <c r="C722" s="83">
        <v>0.67</v>
      </c>
      <c r="D722" s="43"/>
      <c r="E722" s="43"/>
      <c r="F722" s="43"/>
      <c r="G722" s="43"/>
      <c r="H722" s="43"/>
      <c r="I722" s="43"/>
      <c r="J722" s="69">
        <f t="shared" si="58"/>
        <v>5.27286050962733</v>
      </c>
    </row>
    <row r="723" s="3" customFormat="1" ht="19.5" spans="1:10">
      <c r="A723" s="82" t="s">
        <v>729</v>
      </c>
      <c r="B723" s="83">
        <v>0.319999999999999</v>
      </c>
      <c r="C723" s="83">
        <v>0.68</v>
      </c>
      <c r="D723" s="43"/>
      <c r="E723" s="43"/>
      <c r="F723" s="43"/>
      <c r="G723" s="43"/>
      <c r="H723" s="43"/>
      <c r="I723" s="43"/>
      <c r="J723" s="69">
        <f t="shared" si="58"/>
        <v>5.21208855264112</v>
      </c>
    </row>
    <row r="724" s="3" customFormat="1" ht="19.5" spans="1:10">
      <c r="A724" s="82" t="s">
        <v>730</v>
      </c>
      <c r="B724" s="83">
        <v>0.309999999999999</v>
      </c>
      <c r="C724" s="83">
        <v>0.69</v>
      </c>
      <c r="D724" s="43"/>
      <c r="E724" s="43"/>
      <c r="F724" s="43"/>
      <c r="G724" s="43"/>
      <c r="H724" s="43"/>
      <c r="I724" s="43"/>
      <c r="J724" s="69">
        <f t="shared" si="58"/>
        <v>5.14749513954794</v>
      </c>
    </row>
    <row r="725" s="3" customFormat="1" ht="19.5" spans="1:10">
      <c r="A725" s="82" t="s">
        <v>731</v>
      </c>
      <c r="B725" s="83">
        <v>0.299999999999999</v>
      </c>
      <c r="C725" s="83">
        <v>0.7</v>
      </c>
      <c r="D725" s="43"/>
      <c r="E725" s="43"/>
      <c r="F725" s="43"/>
      <c r="G725" s="43"/>
      <c r="H725" s="43"/>
      <c r="I725" s="43"/>
      <c r="J725" s="69">
        <f t="shared" si="58"/>
        <v>5.07901413523495</v>
      </c>
    </row>
    <row r="726" s="3" customFormat="1" ht="19.5" spans="1:10">
      <c r="A726" s="82" t="s">
        <v>732</v>
      </c>
      <c r="B726" s="83">
        <v>0.289999999999999</v>
      </c>
      <c r="C726" s="83">
        <v>0.71</v>
      </c>
      <c r="D726" s="43"/>
      <c r="E726" s="43"/>
      <c r="F726" s="43"/>
      <c r="G726" s="43"/>
      <c r="H726" s="43"/>
      <c r="I726" s="43"/>
      <c r="J726" s="69">
        <f t="shared" si="58"/>
        <v>5.00657330466972</v>
      </c>
    </row>
    <row r="727" s="3" customFormat="1" ht="19.5" spans="1:10">
      <c r="A727" s="82" t="s">
        <v>733</v>
      </c>
      <c r="B727" s="83">
        <v>0.279999999999999</v>
      </c>
      <c r="C727" s="83">
        <v>0.72</v>
      </c>
      <c r="D727" s="43"/>
      <c r="E727" s="43"/>
      <c r="F727" s="43"/>
      <c r="G727" s="43"/>
      <c r="H727" s="43"/>
      <c r="I727" s="43"/>
      <c r="J727" s="69">
        <f t="shared" si="58"/>
        <v>4.93009375522413</v>
      </c>
    </row>
    <row r="728" s="3" customFormat="1" ht="19.5" spans="1:10">
      <c r="A728" s="82" t="s">
        <v>734</v>
      </c>
      <c r="B728" s="83">
        <v>0.269999999999999</v>
      </c>
      <c r="C728" s="83">
        <v>0.73</v>
      </c>
      <c r="D728" s="43"/>
      <c r="E728" s="43"/>
      <c r="F728" s="43"/>
      <c r="G728" s="43"/>
      <c r="H728" s="43"/>
      <c r="I728" s="43"/>
      <c r="J728" s="69">
        <f t="shared" si="58"/>
        <v>4.84948929500169</v>
      </c>
    </row>
    <row r="729" s="3" customFormat="1" ht="19.5" spans="1:10">
      <c r="A729" s="82" t="s">
        <v>735</v>
      </c>
      <c r="B729" s="83">
        <v>0.259999999999999</v>
      </c>
      <c r="C729" s="83">
        <v>0.74</v>
      </c>
      <c r="D729" s="43"/>
      <c r="E729" s="43"/>
      <c r="F729" s="43"/>
      <c r="G729" s="43"/>
      <c r="H729" s="43"/>
      <c r="I729" s="43"/>
      <c r="J729" s="69">
        <f t="shared" si="58"/>
        <v>4.76466569189551</v>
      </c>
    </row>
    <row r="730" s="3" customFormat="1" ht="19.5" spans="1:10">
      <c r="A730" s="82" t="s">
        <v>736</v>
      </c>
      <c r="B730" s="83">
        <v>0.249999999999999</v>
      </c>
      <c r="C730" s="83">
        <v>0.75</v>
      </c>
      <c r="D730" s="43"/>
      <c r="E730" s="43"/>
      <c r="F730" s="43"/>
      <c r="G730" s="43"/>
      <c r="H730" s="43"/>
      <c r="I730" s="43"/>
      <c r="J730" s="69">
        <f t="shared" si="58"/>
        <v>4.67551981454903</v>
      </c>
    </row>
    <row r="731" s="3" customFormat="1" ht="19.5" spans="1:10">
      <c r="A731" s="82" t="s">
        <v>737</v>
      </c>
      <c r="B731" s="83">
        <v>0.239999999999999</v>
      </c>
      <c r="C731" s="83">
        <v>0.76</v>
      </c>
      <c r="D731" s="43"/>
      <c r="E731" s="43"/>
      <c r="F731" s="43"/>
      <c r="G731" s="43"/>
      <c r="H731" s="43"/>
      <c r="I731" s="43"/>
      <c r="J731" s="69">
        <f t="shared" si="58"/>
        <v>4.58193863184114</v>
      </c>
    </row>
    <row r="732" s="3" customFormat="1" ht="19.5" spans="1:10">
      <c r="A732" s="82" t="s">
        <v>738</v>
      </c>
      <c r="B732" s="83">
        <v>0.229999999999999</v>
      </c>
      <c r="C732" s="83">
        <v>0.77</v>
      </c>
      <c r="D732" s="43"/>
      <c r="E732" s="43"/>
      <c r="F732" s="43"/>
      <c r="G732" s="43"/>
      <c r="H732" s="43"/>
      <c r="I732" s="43"/>
      <c r="J732" s="69">
        <f t="shared" si="58"/>
        <v>4.48379804163966</v>
      </c>
    </row>
    <row r="733" s="3" customFormat="1" ht="19.5" spans="1:10">
      <c r="A733" s="82" t="s">
        <v>739</v>
      </c>
      <c r="B733" s="83">
        <v>0.219999999999999</v>
      </c>
      <c r="C733" s="83">
        <v>0.78</v>
      </c>
      <c r="D733" s="43"/>
      <c r="E733" s="43"/>
      <c r="F733" s="43"/>
      <c r="G733" s="43"/>
      <c r="H733" s="43"/>
      <c r="I733" s="43"/>
      <c r="J733" s="69">
        <f t="shared" si="58"/>
        <v>4.38096149189829</v>
      </c>
    </row>
    <row r="734" s="3" customFormat="1" ht="19.5" spans="1:10">
      <c r="A734" s="82" t="s">
        <v>740</v>
      </c>
      <c r="B734" s="83">
        <v>0.209999999999999</v>
      </c>
      <c r="C734" s="83">
        <v>0.79</v>
      </c>
      <c r="D734" s="43"/>
      <c r="E734" s="43"/>
      <c r="F734" s="43"/>
      <c r="G734" s="43"/>
      <c r="H734" s="43"/>
      <c r="I734" s="43"/>
      <c r="J734" s="69">
        <f t="shared" si="58"/>
        <v>4.27327834706014</v>
      </c>
    </row>
    <row r="735" s="3" customFormat="1" ht="19.5" spans="1:10">
      <c r="A735" s="82" t="s">
        <v>741</v>
      </c>
      <c r="B735" s="83">
        <v>0.199999999999999</v>
      </c>
      <c r="C735" s="83">
        <v>0.8</v>
      </c>
      <c r="D735" s="43"/>
      <c r="E735" s="43"/>
      <c r="F735" s="43"/>
      <c r="G735" s="43"/>
      <c r="H735" s="43"/>
      <c r="I735" s="43"/>
      <c r="J735" s="69">
        <f t="shared" si="58"/>
        <v>4.1605819392404</v>
      </c>
    </row>
    <row r="736" s="3" customFormat="1" ht="19.5" spans="1:10">
      <c r="A736" s="82" t="s">
        <v>742</v>
      </c>
      <c r="B736" s="83">
        <v>0.189999999999999</v>
      </c>
      <c r="C736" s="83">
        <v>0.81</v>
      </c>
      <c r="D736" s="43"/>
      <c r="E736" s="43"/>
      <c r="F736" s="43"/>
      <c r="G736" s="43"/>
      <c r="H736" s="43"/>
      <c r="I736" s="43"/>
      <c r="J736" s="69">
        <f t="shared" si="58"/>
        <v>4.04268722543745</v>
      </c>
    </row>
    <row r="737" s="3" customFormat="1" ht="19.5" spans="1:10">
      <c r="A737" s="82" t="s">
        <v>743</v>
      </c>
      <c r="B737" s="83">
        <v>0.179999999999999</v>
      </c>
      <c r="C737" s="83">
        <v>0.820000000000001</v>
      </c>
      <c r="D737" s="43"/>
      <c r="E737" s="43"/>
      <c r="F737" s="43"/>
      <c r="G737" s="43"/>
      <c r="H737" s="43"/>
      <c r="I737" s="43"/>
      <c r="J737" s="69">
        <f t="shared" si="58"/>
        <v>3.91938794706489</v>
      </c>
    </row>
    <row r="738" s="3" customFormat="1" ht="19.5" spans="1:10">
      <c r="A738" s="82" t="s">
        <v>744</v>
      </c>
      <c r="B738" s="83">
        <v>0.169999999999999</v>
      </c>
      <c r="C738" s="83">
        <v>0.830000000000001</v>
      </c>
      <c r="D738" s="43"/>
      <c r="E738" s="43"/>
      <c r="F738" s="43"/>
      <c r="G738" s="43"/>
      <c r="H738" s="43"/>
      <c r="I738" s="43"/>
      <c r="J738" s="69">
        <f t="shared" si="58"/>
        <v>3.790453153402</v>
      </c>
    </row>
    <row r="739" s="3" customFormat="1" ht="19.5" spans="1:10">
      <c r="A739" s="82" t="s">
        <v>745</v>
      </c>
      <c r="B739" s="83">
        <v>0.159999999999999</v>
      </c>
      <c r="C739" s="83">
        <v>0.840000000000001</v>
      </c>
      <c r="D739" s="43"/>
      <c r="E739" s="43"/>
      <c r="F739" s="43"/>
      <c r="G739" s="43"/>
      <c r="H739" s="43"/>
      <c r="I739" s="43"/>
      <c r="J739" s="69">
        <f t="shared" si="58"/>
        <v>3.65562290152583</v>
      </c>
    </row>
    <row r="740" s="3" customFormat="1" ht="19.5" spans="1:10">
      <c r="A740" s="82" t="s">
        <v>746</v>
      </c>
      <c r="B740" s="83">
        <v>0.149999999999999</v>
      </c>
      <c r="C740" s="83">
        <v>0.850000000000001</v>
      </c>
      <c r="D740" s="43"/>
      <c r="E740" s="43"/>
      <c r="F740" s="43"/>
      <c r="G740" s="43"/>
      <c r="H740" s="43"/>
      <c r="I740" s="43"/>
      <c r="J740" s="69">
        <f t="shared" si="58"/>
        <v>3.51460287470844</v>
      </c>
    </row>
    <row r="741" s="3" customFormat="1" ht="19.5" spans="1:10">
      <c r="A741" s="82" t="s">
        <v>747</v>
      </c>
      <c r="B741" s="83">
        <v>0.139999999999999</v>
      </c>
      <c r="C741" s="83">
        <v>0.860000000000001</v>
      </c>
      <c r="D741" s="43"/>
      <c r="E741" s="43"/>
      <c r="F741" s="43"/>
      <c r="G741" s="43"/>
      <c r="H741" s="43"/>
      <c r="I741" s="43"/>
      <c r="J741" s="69">
        <f t="shared" si="58"/>
        <v>3.36705755758652</v>
      </c>
    </row>
    <row r="742" s="3" customFormat="1" ht="19.5" spans="1:10">
      <c r="A742" s="82" t="s">
        <v>748</v>
      </c>
      <c r="B742" s="83">
        <v>0.129999999999999</v>
      </c>
      <c r="C742" s="83">
        <v>0.870000000000001</v>
      </c>
      <c r="D742" s="43"/>
      <c r="E742" s="43"/>
      <c r="F742" s="43"/>
      <c r="G742" s="43"/>
      <c r="H742" s="43"/>
      <c r="I742" s="43"/>
      <c r="J742" s="69">
        <f t="shared" si="58"/>
        <v>3.21260145060881</v>
      </c>
    </row>
    <row r="743" s="3" customFormat="1" ht="19.5" spans="1:10">
      <c r="A743" s="82" t="s">
        <v>749</v>
      </c>
      <c r="B743" s="83">
        <v>0.119999999999999</v>
      </c>
      <c r="C743" s="83">
        <v>0.880000000000001</v>
      </c>
      <c r="D743" s="43"/>
      <c r="E743" s="43"/>
      <c r="F743" s="43"/>
      <c r="G743" s="43"/>
      <c r="H743" s="43"/>
      <c r="I743" s="43"/>
      <c r="J743" s="69">
        <f t="shared" si="58"/>
        <v>3.05078756603718</v>
      </c>
    </row>
    <row r="744" s="3" customFormat="1" ht="19.5" spans="1:10">
      <c r="A744" s="82" t="s">
        <v>750</v>
      </c>
      <c r="B744" s="83">
        <v>0.109999999999999</v>
      </c>
      <c r="C744" s="83">
        <v>0.890000000000001</v>
      </c>
      <c r="D744" s="43"/>
      <c r="E744" s="43"/>
      <c r="F744" s="43"/>
      <c r="G744" s="43"/>
      <c r="H744" s="43"/>
      <c r="I744" s="43"/>
      <c r="J744" s="69">
        <f t="shared" si="58"/>
        <v>2.8810920663808</v>
      </c>
    </row>
    <row r="745" s="3" customFormat="1" ht="19.5" spans="1:10">
      <c r="A745" s="82" t="s">
        <v>751</v>
      </c>
      <c r="B745" s="83">
        <v>0.0999999999999992</v>
      </c>
      <c r="C745" s="83">
        <v>0.900000000000001</v>
      </c>
      <c r="D745" s="43"/>
      <c r="E745" s="43"/>
      <c r="F745" s="43"/>
      <c r="G745" s="43"/>
      <c r="H745" s="43"/>
      <c r="I745" s="43"/>
      <c r="J745" s="69">
        <f t="shared" si="58"/>
        <v>2.70289327993993</v>
      </c>
    </row>
    <row r="746" s="3" customFormat="1" ht="19.5" spans="1:10">
      <c r="A746" s="82" t="s">
        <v>752</v>
      </c>
      <c r="B746" s="83">
        <v>0.0899999999999992</v>
      </c>
      <c r="C746" s="83">
        <v>0.910000000000001</v>
      </c>
      <c r="D746" s="43"/>
      <c r="E746" s="43"/>
      <c r="F746" s="43"/>
      <c r="G746" s="43"/>
      <c r="H746" s="43"/>
      <c r="I746" s="43"/>
      <c r="J746" s="69">
        <f t="shared" si="58"/>
        <v>2.51544225908509</v>
      </c>
    </row>
    <row r="747" s="3" customFormat="1" ht="19.5" spans="1:10">
      <c r="A747" s="82" t="s">
        <v>753</v>
      </c>
      <c r="B747" s="83">
        <v>0.0799999999999992</v>
      </c>
      <c r="C747" s="83">
        <v>0.920000000000001</v>
      </c>
      <c r="D747" s="43"/>
      <c r="E747" s="43"/>
      <c r="F747" s="43"/>
      <c r="G747" s="43"/>
      <c r="H747" s="43"/>
      <c r="I747" s="43"/>
      <c r="J747" s="69">
        <f t="shared" si="58"/>
        <v>2.3178201360275</v>
      </c>
    </row>
    <row r="748" s="3" customFormat="1" ht="19.5" spans="1:10">
      <c r="A748" s="82" t="s">
        <v>754</v>
      </c>
      <c r="B748" s="83">
        <v>0.0699999999999992</v>
      </c>
      <c r="C748" s="83">
        <v>0.930000000000001</v>
      </c>
      <c r="D748" s="43"/>
      <c r="E748" s="43"/>
      <c r="F748" s="43"/>
      <c r="G748" s="43"/>
      <c r="H748" s="43"/>
      <c r="I748" s="43"/>
      <c r="J748" s="69">
        <f t="shared" si="58"/>
        <v>2.10887392228987</v>
      </c>
    </row>
    <row r="749" s="3" customFormat="1" ht="19.5" spans="1:10">
      <c r="A749" s="82" t="s">
        <v>755</v>
      </c>
      <c r="B749" s="83">
        <v>0.0599999999999992</v>
      </c>
      <c r="C749" s="83">
        <v>0.940000000000001</v>
      </c>
      <c r="D749" s="43"/>
      <c r="E749" s="43"/>
      <c r="F749" s="43"/>
      <c r="G749" s="43"/>
      <c r="H749" s="43"/>
      <c r="I749" s="43"/>
      <c r="J749" s="69">
        <f t="shared" si="58"/>
        <v>1.88711511074063</v>
      </c>
    </row>
    <row r="750" s="3" customFormat="1" ht="19.5" spans="1:10">
      <c r="A750" s="82" t="s">
        <v>756</v>
      </c>
      <c r="B750" s="83">
        <v>0.0499999999999992</v>
      </c>
      <c r="C750" s="83">
        <v>0.950000000000001</v>
      </c>
      <c r="D750" s="43"/>
      <c r="E750" s="43"/>
      <c r="F750" s="43"/>
      <c r="G750" s="43"/>
      <c r="H750" s="43"/>
      <c r="I750" s="43"/>
      <c r="J750" s="69">
        <f t="shared" si="58"/>
        <v>1.65054943237242</v>
      </c>
    </row>
    <row r="751" s="3" customFormat="1" ht="19.5" spans="1:10">
      <c r="A751" s="82" t="s">
        <v>757</v>
      </c>
      <c r="B751" s="83">
        <v>0.0399999999999991</v>
      </c>
      <c r="C751" s="83">
        <v>0.960000000000001</v>
      </c>
      <c r="D751" s="43"/>
      <c r="E751" s="43"/>
      <c r="F751" s="43"/>
      <c r="G751" s="43"/>
      <c r="H751" s="43"/>
      <c r="I751" s="43"/>
      <c r="J751" s="69">
        <f t="shared" si="58"/>
        <v>1.39636691389962</v>
      </c>
    </row>
    <row r="752" s="3" customFormat="1" ht="19.5" spans="1:10">
      <c r="A752" s="82" t="s">
        <v>758</v>
      </c>
      <c r="B752" s="83">
        <v>0.0299999999999991</v>
      </c>
      <c r="C752" s="83">
        <v>0.970000000000001</v>
      </c>
      <c r="D752" s="43"/>
      <c r="E752" s="43"/>
      <c r="F752" s="43"/>
      <c r="G752" s="43"/>
      <c r="H752" s="43"/>
      <c r="I752" s="43"/>
      <c r="J752" s="69">
        <f t="shared" si="58"/>
        <v>1.12030998454994</v>
      </c>
    </row>
    <row r="753" s="3" customFormat="1" ht="19.5" spans="1:10">
      <c r="A753" s="82" t="s">
        <v>759</v>
      </c>
      <c r="B753" s="83">
        <v>0.0199999999999991</v>
      </c>
      <c r="C753" s="83">
        <v>0.980000000000001</v>
      </c>
      <c r="D753" s="43"/>
      <c r="E753" s="43"/>
      <c r="F753" s="43"/>
      <c r="G753" s="43"/>
      <c r="H753" s="43"/>
      <c r="I753" s="43"/>
      <c r="J753" s="69">
        <f t="shared" si="58"/>
        <v>0.815143462269133</v>
      </c>
    </row>
    <row r="754" s="3" customFormat="1" ht="19.5" spans="1:10">
      <c r="A754" s="82" t="s">
        <v>760</v>
      </c>
      <c r="B754" s="83">
        <v>0.00999999999999912</v>
      </c>
      <c r="C754" s="83">
        <v>0.990000000000001</v>
      </c>
      <c r="D754" s="43"/>
      <c r="E754" s="43"/>
      <c r="F754" s="43"/>
      <c r="G754" s="43"/>
      <c r="H754" s="43"/>
      <c r="I754" s="43"/>
      <c r="J754" s="69">
        <f t="shared" si="58"/>
        <v>0.465623189350385</v>
      </c>
    </row>
    <row r="755" s="3" customFormat="1" ht="19.5" spans="1:10">
      <c r="A755" s="82" t="s">
        <v>761</v>
      </c>
      <c r="B755" s="83">
        <v>0</v>
      </c>
      <c r="C755" s="83">
        <v>1</v>
      </c>
      <c r="D755" s="43"/>
      <c r="E755" s="43"/>
      <c r="F755" s="43"/>
      <c r="G755" s="43"/>
      <c r="H755" s="43"/>
      <c r="I755" s="43"/>
      <c r="J755" s="69">
        <f>-8.314472*(C755*LN(C755))</f>
        <v>0</v>
      </c>
    </row>
    <row r="756" s="47" customFormat="1" spans="1:10">
      <c r="A756" s="80"/>
      <c r="B756" s="81"/>
      <c r="C756" s="81"/>
      <c r="D756" s="81"/>
      <c r="E756" s="81"/>
      <c r="F756" s="81"/>
      <c r="G756" s="81"/>
      <c r="H756" s="81"/>
      <c r="I756" s="81"/>
      <c r="J756" s="86"/>
    </row>
    <row r="757" customFormat="1" ht="19.5" spans="1:10">
      <c r="A757" s="85" t="s">
        <v>762</v>
      </c>
      <c r="B757">
        <v>1</v>
      </c>
      <c r="C757">
        <v>0</v>
      </c>
      <c r="D757" s="5"/>
      <c r="E757" s="5"/>
      <c r="F757" s="5"/>
      <c r="G757" s="5"/>
      <c r="H757" s="5"/>
      <c r="I757" s="5"/>
      <c r="J757" s="49">
        <f>-8.314472*(B757*LN(B757))</f>
        <v>0</v>
      </c>
    </row>
    <row r="758" ht="19.5" spans="1:10">
      <c r="A758" s="85" t="s">
        <v>763</v>
      </c>
      <c r="B758">
        <v>0.99</v>
      </c>
      <c r="C758">
        <v>0.01</v>
      </c>
      <c r="J758" s="49">
        <f>-8.314472*(B758*LN(B758)+C758*LN(C758))</f>
        <v>0.465623189350416</v>
      </c>
    </row>
    <row r="759" ht="19.5" spans="1:10">
      <c r="A759" s="85" t="s">
        <v>764</v>
      </c>
      <c r="B759">
        <v>0.98</v>
      </c>
      <c r="C759">
        <v>0.02</v>
      </c>
      <c r="J759" s="49">
        <f t="shared" ref="J759:J790" si="59">-8.314472*(B759*LN(B759)+C759*LN(C759))</f>
        <v>0.81514346226916</v>
      </c>
    </row>
    <row r="760" ht="19.5" spans="1:10">
      <c r="A760" s="85" t="s">
        <v>765</v>
      </c>
      <c r="B760">
        <v>0.97</v>
      </c>
      <c r="C760">
        <v>0.03</v>
      </c>
      <c r="J760" s="49">
        <f t="shared" si="59"/>
        <v>1.12030998454996</v>
      </c>
    </row>
    <row r="761" ht="19.5" spans="1:10">
      <c r="A761" s="85" t="s">
        <v>766</v>
      </c>
      <c r="B761">
        <v>0.96</v>
      </c>
      <c r="C761">
        <v>0.04</v>
      </c>
      <c r="J761" s="49">
        <f t="shared" si="59"/>
        <v>1.39636691389964</v>
      </c>
    </row>
    <row r="762" ht="19.5" spans="1:10">
      <c r="A762" s="85" t="s">
        <v>767</v>
      </c>
      <c r="B762">
        <v>0.95</v>
      </c>
      <c r="C762">
        <v>0.05</v>
      </c>
      <c r="J762" s="49">
        <f t="shared" si="59"/>
        <v>1.65054943237244</v>
      </c>
    </row>
    <row r="763" ht="19.5" spans="1:10">
      <c r="A763" s="85" t="s">
        <v>768</v>
      </c>
      <c r="B763">
        <v>0.94</v>
      </c>
      <c r="C763">
        <v>0.06</v>
      </c>
      <c r="J763" s="49">
        <f t="shared" si="59"/>
        <v>1.88711511074065</v>
      </c>
    </row>
    <row r="764" ht="19.5" spans="1:10">
      <c r="A764" s="85" t="s">
        <v>769</v>
      </c>
      <c r="B764">
        <v>0.93</v>
      </c>
      <c r="C764">
        <v>0.07</v>
      </c>
      <c r="J764" s="49">
        <f t="shared" si="59"/>
        <v>2.10887392228989</v>
      </c>
    </row>
    <row r="765" ht="19.5" spans="1:10">
      <c r="A765" s="85" t="s">
        <v>770</v>
      </c>
      <c r="B765">
        <v>0.92</v>
      </c>
      <c r="C765">
        <v>0.08</v>
      </c>
      <c r="J765" s="49">
        <f t="shared" si="59"/>
        <v>2.31782013602751</v>
      </c>
    </row>
    <row r="766" ht="19.5" spans="1:10">
      <c r="A766" s="85" t="s">
        <v>771</v>
      </c>
      <c r="B766">
        <v>0.91</v>
      </c>
      <c r="C766">
        <v>0.09</v>
      </c>
      <c r="J766" s="49">
        <f t="shared" si="59"/>
        <v>2.5154422590851</v>
      </c>
    </row>
    <row r="767" ht="19.5" spans="1:10">
      <c r="A767" s="85" t="s">
        <v>772</v>
      </c>
      <c r="B767">
        <v>0.9</v>
      </c>
      <c r="C767">
        <v>0.1</v>
      </c>
      <c r="J767" s="49">
        <f t="shared" si="59"/>
        <v>2.70289327993994</v>
      </c>
    </row>
    <row r="768" ht="19.5" spans="1:10">
      <c r="A768" s="85" t="s">
        <v>773</v>
      </c>
      <c r="B768">
        <v>0.89</v>
      </c>
      <c r="C768">
        <v>0.11</v>
      </c>
      <c r="J768" s="49">
        <f t="shared" si="59"/>
        <v>2.88109206638082</v>
      </c>
    </row>
    <row r="769" ht="19.5" spans="1:10">
      <c r="A769" s="85" t="s">
        <v>774</v>
      </c>
      <c r="B769">
        <v>0.88</v>
      </c>
      <c r="C769">
        <v>0.12</v>
      </c>
      <c r="J769" s="49">
        <f t="shared" si="59"/>
        <v>3.05078756603719</v>
      </c>
    </row>
    <row r="770" ht="19.5" spans="1:10">
      <c r="A770" s="85" t="s">
        <v>775</v>
      </c>
      <c r="B770">
        <v>0.87</v>
      </c>
      <c r="C770">
        <v>0.13</v>
      </c>
      <c r="J770" s="49">
        <f t="shared" si="59"/>
        <v>3.21260145060882</v>
      </c>
    </row>
    <row r="771" ht="19.5" spans="1:10">
      <c r="A771" s="85" t="s">
        <v>776</v>
      </c>
      <c r="B771">
        <v>0.86</v>
      </c>
      <c r="C771">
        <v>0.14</v>
      </c>
      <c r="J771" s="49">
        <f t="shared" si="59"/>
        <v>3.36705755758654</v>
      </c>
    </row>
    <row r="772" ht="19.5" spans="1:10">
      <c r="A772" s="85" t="s">
        <v>777</v>
      </c>
      <c r="B772">
        <v>0.85</v>
      </c>
      <c r="C772">
        <v>0.15</v>
      </c>
      <c r="J772" s="49">
        <f t="shared" si="59"/>
        <v>3.51460287470845</v>
      </c>
    </row>
    <row r="773" ht="19.5" spans="1:10">
      <c r="A773" s="85" t="s">
        <v>778</v>
      </c>
      <c r="B773">
        <v>0.84</v>
      </c>
      <c r="C773">
        <v>0.16</v>
      </c>
      <c r="J773" s="49">
        <f t="shared" si="59"/>
        <v>3.65562290152584</v>
      </c>
    </row>
    <row r="774" ht="19.5" spans="1:10">
      <c r="A774" s="85" t="s">
        <v>779</v>
      </c>
      <c r="B774">
        <v>0.83</v>
      </c>
      <c r="C774">
        <v>0.17</v>
      </c>
      <c r="J774" s="49">
        <f t="shared" si="59"/>
        <v>3.79045315340201</v>
      </c>
    </row>
    <row r="775" ht="19.5" spans="1:10">
      <c r="A775" s="85" t="s">
        <v>780</v>
      </c>
      <c r="B775">
        <v>0.82</v>
      </c>
      <c r="C775">
        <v>0.18</v>
      </c>
      <c r="J775" s="49">
        <f t="shared" si="59"/>
        <v>3.9193879470649</v>
      </c>
    </row>
    <row r="776" ht="19.5" spans="1:10">
      <c r="A776" s="85" t="s">
        <v>781</v>
      </c>
      <c r="B776">
        <v>0.81</v>
      </c>
      <c r="C776">
        <v>0.19</v>
      </c>
      <c r="J776" s="49">
        <f t="shared" si="59"/>
        <v>4.04268722543746</v>
      </c>
    </row>
    <row r="777" ht="19.5" spans="1:10">
      <c r="A777" s="85" t="s">
        <v>782</v>
      </c>
      <c r="B777">
        <v>0.8</v>
      </c>
      <c r="C777">
        <v>0.2</v>
      </c>
      <c r="J777" s="49">
        <f t="shared" si="59"/>
        <v>4.16058193924041</v>
      </c>
    </row>
    <row r="778" ht="19.5" spans="1:10">
      <c r="A778" s="85" t="s">
        <v>783</v>
      </c>
      <c r="B778">
        <v>0.79</v>
      </c>
      <c r="C778">
        <v>0.21</v>
      </c>
      <c r="J778" s="49">
        <f t="shared" si="59"/>
        <v>4.27327834706015</v>
      </c>
    </row>
    <row r="779" ht="19.5" spans="1:10">
      <c r="A779" s="85" t="s">
        <v>784</v>
      </c>
      <c r="B779">
        <v>0.78</v>
      </c>
      <c r="C779">
        <v>0.22</v>
      </c>
      <c r="J779" s="49">
        <f t="shared" si="59"/>
        <v>4.38096149189829</v>
      </c>
    </row>
    <row r="780" ht="19.5" spans="1:10">
      <c r="A780" s="85" t="s">
        <v>785</v>
      </c>
      <c r="B780">
        <v>0.77</v>
      </c>
      <c r="C780">
        <v>0.23</v>
      </c>
      <c r="J780" s="49">
        <f t="shared" si="59"/>
        <v>4.48379804163967</v>
      </c>
    </row>
    <row r="781" ht="19.5" spans="1:10">
      <c r="A781" s="85" t="s">
        <v>786</v>
      </c>
      <c r="B781">
        <v>0.76</v>
      </c>
      <c r="C781">
        <v>0.24</v>
      </c>
      <c r="J781" s="49">
        <f t="shared" si="59"/>
        <v>4.58193863184115</v>
      </c>
    </row>
    <row r="782" ht="19.5" spans="1:10">
      <c r="A782" s="85" t="s">
        <v>787</v>
      </c>
      <c r="B782">
        <v>0.75</v>
      </c>
      <c r="C782">
        <v>0.25</v>
      </c>
      <c r="J782" s="49">
        <f t="shared" si="59"/>
        <v>4.67551981454903</v>
      </c>
    </row>
    <row r="783" ht="19.5" spans="1:10">
      <c r="A783" s="85" t="s">
        <v>788</v>
      </c>
      <c r="B783">
        <v>0.74</v>
      </c>
      <c r="C783">
        <v>0.26</v>
      </c>
      <c r="J783" s="49">
        <f t="shared" si="59"/>
        <v>4.76466569189552</v>
      </c>
    </row>
    <row r="784" ht="19.5" spans="1:10">
      <c r="A784" s="85" t="s">
        <v>789</v>
      </c>
      <c r="B784">
        <v>0.73</v>
      </c>
      <c r="C784">
        <v>0.27</v>
      </c>
      <c r="J784" s="49">
        <f t="shared" si="59"/>
        <v>4.8494892950017</v>
      </c>
    </row>
    <row r="785" ht="19.5" spans="1:10">
      <c r="A785" s="85" t="s">
        <v>790</v>
      </c>
      <c r="B785">
        <v>0.72</v>
      </c>
      <c r="C785">
        <v>0.28</v>
      </c>
      <c r="J785" s="49">
        <f t="shared" si="59"/>
        <v>4.93009375522414</v>
      </c>
    </row>
    <row r="786" ht="19.5" spans="1:10">
      <c r="A786" s="85" t="s">
        <v>791</v>
      </c>
      <c r="B786">
        <v>0.71</v>
      </c>
      <c r="C786">
        <v>0.29</v>
      </c>
      <c r="J786" s="49">
        <f t="shared" si="59"/>
        <v>5.00657330466973</v>
      </c>
    </row>
    <row r="787" ht="19.5" spans="1:10">
      <c r="A787" s="85" t="s">
        <v>792</v>
      </c>
      <c r="B787">
        <v>0.7</v>
      </c>
      <c r="C787">
        <v>0.3</v>
      </c>
      <c r="J787" s="49">
        <f t="shared" si="59"/>
        <v>5.07901413523496</v>
      </c>
    </row>
    <row r="788" ht="19.5" spans="1:10">
      <c r="A788" s="85" t="s">
        <v>793</v>
      </c>
      <c r="B788">
        <v>0.69</v>
      </c>
      <c r="C788">
        <v>0.31</v>
      </c>
      <c r="J788" s="49">
        <f t="shared" si="59"/>
        <v>5.14749513954794</v>
      </c>
    </row>
    <row r="789" ht="19.5" spans="1:10">
      <c r="A789" s="85" t="s">
        <v>794</v>
      </c>
      <c r="B789">
        <v>0.68</v>
      </c>
      <c r="C789">
        <v>0.32</v>
      </c>
      <c r="J789" s="49">
        <f t="shared" si="59"/>
        <v>5.21208855264113</v>
      </c>
    </row>
    <row r="790" ht="19.5" spans="1:10">
      <c r="A790" s="85" t="s">
        <v>795</v>
      </c>
      <c r="B790">
        <v>0.67</v>
      </c>
      <c r="C790">
        <v>0.33</v>
      </c>
      <c r="J790" s="49">
        <f t="shared" si="59"/>
        <v>5.27286050962734</v>
      </c>
    </row>
    <row r="791" ht="19.5" spans="1:10">
      <c r="A791" s="85" t="s">
        <v>796</v>
      </c>
      <c r="B791">
        <v>0.66</v>
      </c>
      <c r="C791">
        <v>0.34</v>
      </c>
      <c r="J791" s="49">
        <f t="shared" ref="J791:J822" si="60">-8.314472*(B791*LN(B791)+C791*LN(C791))</f>
        <v>5.32987153184949</v>
      </c>
    </row>
    <row r="792" ht="19.5" spans="1:10">
      <c r="A792" s="85" t="s">
        <v>797</v>
      </c>
      <c r="B792">
        <v>0.65</v>
      </c>
      <c r="C792">
        <v>0.35</v>
      </c>
      <c r="J792" s="49">
        <f t="shared" si="60"/>
        <v>5.38317695174756</v>
      </c>
    </row>
    <row r="793" ht="19.5" spans="1:10">
      <c r="A793" s="85" t="s">
        <v>798</v>
      </c>
      <c r="B793">
        <v>0.64</v>
      </c>
      <c r="C793">
        <v>0.36</v>
      </c>
      <c r="J793" s="49">
        <f t="shared" si="60"/>
        <v>5.43282728490278</v>
      </c>
    </row>
    <row r="794" ht="19.5" spans="1:10">
      <c r="A794" s="85" t="s">
        <v>799</v>
      </c>
      <c r="B794">
        <v>0.63</v>
      </c>
      <c r="C794">
        <v>0.37</v>
      </c>
      <c r="J794" s="49">
        <f t="shared" si="60"/>
        <v>5.47886855628027</v>
      </c>
    </row>
    <row r="795" ht="19.5" spans="1:10">
      <c r="A795" s="85" t="s">
        <v>800</v>
      </c>
      <c r="B795">
        <v>0.62</v>
      </c>
      <c r="C795">
        <v>0.38</v>
      </c>
      <c r="J795" s="49">
        <f t="shared" si="60"/>
        <v>5.52134258652173</v>
      </c>
    </row>
    <row r="796" ht="19.5" spans="1:10">
      <c r="A796" s="85" t="s">
        <v>801</v>
      </c>
      <c r="B796">
        <v>0.61</v>
      </c>
      <c r="C796">
        <v>0.39</v>
      </c>
      <c r="J796" s="49">
        <f t="shared" si="60"/>
        <v>5.56028724318294</v>
      </c>
    </row>
    <row r="797" ht="19.5" spans="1:10">
      <c r="A797" s="85" t="s">
        <v>802</v>
      </c>
      <c r="B797">
        <v>0.6</v>
      </c>
      <c r="C797">
        <v>0.4</v>
      </c>
      <c r="J797" s="49">
        <f t="shared" si="60"/>
        <v>5.59573666102179</v>
      </c>
    </row>
    <row r="798" ht="19.5" spans="1:10">
      <c r="A798" s="85" t="s">
        <v>803</v>
      </c>
      <c r="B798">
        <v>0.59</v>
      </c>
      <c r="C798">
        <v>0.41</v>
      </c>
      <c r="J798" s="49">
        <f t="shared" si="60"/>
        <v>5.62772143478844</v>
      </c>
    </row>
    <row r="799" ht="19.5" spans="1:10">
      <c r="A799" s="85" t="s">
        <v>804</v>
      </c>
      <c r="B799">
        <v>0.58</v>
      </c>
      <c r="C799">
        <v>0.42</v>
      </c>
      <c r="J799" s="49">
        <f t="shared" si="60"/>
        <v>5.65626878742166</v>
      </c>
    </row>
    <row r="800" ht="19.5" spans="1:10">
      <c r="A800" s="85" t="s">
        <v>805</v>
      </c>
      <c r="B800">
        <v>0.57</v>
      </c>
      <c r="C800">
        <v>0.43</v>
      </c>
      <c r="J800" s="49">
        <f t="shared" si="60"/>
        <v>5.68140271609482</v>
      </c>
    </row>
    <row r="801" ht="19.5" spans="1:10">
      <c r="A801" s="85" t="s">
        <v>806</v>
      </c>
      <c r="B801">
        <v>0.56</v>
      </c>
      <c r="C801">
        <v>0.44</v>
      </c>
      <c r="J801" s="49">
        <f t="shared" si="60"/>
        <v>5.70314411816395</v>
      </c>
    </row>
    <row r="802" ht="19.5" spans="1:10">
      <c r="A802" s="85" t="s">
        <v>807</v>
      </c>
      <c r="B802">
        <v>0.55</v>
      </c>
      <c r="C802">
        <v>0.45</v>
      </c>
      <c r="J802" s="49">
        <f t="shared" si="60"/>
        <v>5.72151089873485</v>
      </c>
    </row>
    <row r="803" ht="19.5" spans="1:10">
      <c r="A803" s="85" t="s">
        <v>808</v>
      </c>
      <c r="B803">
        <v>0.54</v>
      </c>
      <c r="C803">
        <v>0.46</v>
      </c>
      <c r="J803" s="49">
        <f t="shared" si="60"/>
        <v>5.73651806127713</v>
      </c>
    </row>
    <row r="804" ht="19.5" spans="1:10">
      <c r="A804" s="85" t="s">
        <v>809</v>
      </c>
      <c r="B804">
        <v>0.53</v>
      </c>
      <c r="C804">
        <v>0.47</v>
      </c>
      <c r="J804" s="49">
        <f t="shared" si="60"/>
        <v>5.74817778245919</v>
      </c>
    </row>
    <row r="805" ht="19.5" spans="1:10">
      <c r="A805" s="85" t="s">
        <v>810</v>
      </c>
      <c r="B805">
        <v>0.52</v>
      </c>
      <c r="C805">
        <v>0.48</v>
      </c>
      <c r="J805" s="49">
        <f t="shared" si="60"/>
        <v>5.75649947215441</v>
      </c>
    </row>
    <row r="806" ht="19.5" spans="1:10">
      <c r="A806" s="85" t="s">
        <v>811</v>
      </c>
      <c r="B806">
        <v>0.51</v>
      </c>
      <c r="C806">
        <v>0.49</v>
      </c>
      <c r="J806" s="49">
        <f t="shared" si="60"/>
        <v>5.76148981936724</v>
      </c>
    </row>
    <row r="807" ht="19.5" spans="1:10">
      <c r="A807" s="85" t="s">
        <v>812</v>
      </c>
      <c r="B807">
        <v>0.5</v>
      </c>
      <c r="C807">
        <v>0.5</v>
      </c>
      <c r="J807" s="49">
        <f t="shared" si="60"/>
        <v>5.76315282464461</v>
      </c>
    </row>
    <row r="808" ht="19.5" spans="1:10">
      <c r="A808" s="85" t="s">
        <v>813</v>
      </c>
      <c r="B808">
        <v>0.49</v>
      </c>
      <c r="C808">
        <v>0.51</v>
      </c>
      <c r="J808" s="49">
        <f t="shared" si="60"/>
        <v>5.76148981936724</v>
      </c>
    </row>
    <row r="809" ht="19.5" spans="1:10">
      <c r="A809" s="85" t="s">
        <v>814</v>
      </c>
      <c r="B809">
        <v>0.48</v>
      </c>
      <c r="C809">
        <v>0.52</v>
      </c>
      <c r="J809" s="49">
        <f t="shared" si="60"/>
        <v>5.75649947215441</v>
      </c>
    </row>
    <row r="810" ht="19.5" spans="1:10">
      <c r="A810" s="85" t="s">
        <v>815</v>
      </c>
      <c r="B810">
        <v>0.47</v>
      </c>
      <c r="C810">
        <v>0.53</v>
      </c>
      <c r="J810" s="49">
        <f t="shared" si="60"/>
        <v>5.74817778245919</v>
      </c>
    </row>
    <row r="811" ht="19.5" spans="1:10">
      <c r="A811" s="85" t="s">
        <v>816</v>
      </c>
      <c r="B811">
        <v>0.46</v>
      </c>
      <c r="C811">
        <v>0.54</v>
      </c>
      <c r="J811" s="49">
        <f t="shared" si="60"/>
        <v>5.73651806127713</v>
      </c>
    </row>
    <row r="812" ht="19.5" spans="1:10">
      <c r="A812" s="85" t="s">
        <v>817</v>
      </c>
      <c r="B812">
        <v>0.45</v>
      </c>
      <c r="C812">
        <v>0.55</v>
      </c>
      <c r="J812" s="49">
        <f t="shared" si="60"/>
        <v>5.72151089873485</v>
      </c>
    </row>
    <row r="813" ht="19.5" spans="1:10">
      <c r="A813" s="85" t="s">
        <v>818</v>
      </c>
      <c r="B813">
        <v>0.44</v>
      </c>
      <c r="C813">
        <v>0.56</v>
      </c>
      <c r="J813" s="49">
        <f t="shared" si="60"/>
        <v>5.70314411816395</v>
      </c>
    </row>
    <row r="814" ht="19.5" spans="1:10">
      <c r="A814" s="85" t="s">
        <v>819</v>
      </c>
      <c r="B814">
        <v>0.429999999999999</v>
      </c>
      <c r="C814">
        <v>0.57</v>
      </c>
      <c r="J814" s="49">
        <f t="shared" si="60"/>
        <v>5.68140271609482</v>
      </c>
    </row>
    <row r="815" ht="19.5" spans="1:10">
      <c r="A815" s="85" t="s">
        <v>820</v>
      </c>
      <c r="B815">
        <v>0.419999999999999</v>
      </c>
      <c r="C815">
        <v>0.58</v>
      </c>
      <c r="J815" s="49">
        <f t="shared" si="60"/>
        <v>5.65626878742165</v>
      </c>
    </row>
    <row r="816" ht="19.5" spans="1:10">
      <c r="A816" s="85" t="s">
        <v>821</v>
      </c>
      <c r="B816">
        <v>0.409999999999999</v>
      </c>
      <c r="C816">
        <v>0.59</v>
      </c>
      <c r="J816" s="49">
        <f t="shared" si="60"/>
        <v>5.62772143478844</v>
      </c>
    </row>
    <row r="817" ht="19.5" spans="1:10">
      <c r="A817" s="85" t="s">
        <v>822</v>
      </c>
      <c r="B817">
        <v>0.399999999999999</v>
      </c>
      <c r="C817">
        <v>0.6</v>
      </c>
      <c r="J817" s="49">
        <f t="shared" si="60"/>
        <v>5.59573666102179</v>
      </c>
    </row>
    <row r="818" ht="19.5" spans="1:10">
      <c r="A818" s="85" t="s">
        <v>823</v>
      </c>
      <c r="B818">
        <v>0.389999999999999</v>
      </c>
      <c r="C818">
        <v>0.61</v>
      </c>
      <c r="J818" s="49">
        <f t="shared" si="60"/>
        <v>5.56028724318294</v>
      </c>
    </row>
    <row r="819" ht="19.5" spans="1:10">
      <c r="A819" s="85" t="s">
        <v>824</v>
      </c>
      <c r="B819">
        <v>0.379999999999999</v>
      </c>
      <c r="C819">
        <v>0.62</v>
      </c>
      <c r="J819" s="49">
        <f t="shared" si="60"/>
        <v>5.52134258652173</v>
      </c>
    </row>
    <row r="820" ht="19.5" spans="1:10">
      <c r="A820" s="85" t="s">
        <v>825</v>
      </c>
      <c r="B820">
        <v>0.369999999999999</v>
      </c>
      <c r="C820">
        <v>0.63</v>
      </c>
      <c r="J820" s="49">
        <f t="shared" si="60"/>
        <v>5.47886855628026</v>
      </c>
    </row>
    <row r="821" ht="19.5" spans="1:10">
      <c r="A821" s="85" t="s">
        <v>826</v>
      </c>
      <c r="B821">
        <v>0.359999999999999</v>
      </c>
      <c r="C821">
        <v>0.64</v>
      </c>
      <c r="J821" s="49">
        <f t="shared" si="60"/>
        <v>5.43282728490278</v>
      </c>
    </row>
    <row r="822" ht="19.5" spans="1:10">
      <c r="A822" s="85" t="s">
        <v>827</v>
      </c>
      <c r="B822">
        <v>0.349999999999999</v>
      </c>
      <c r="C822">
        <v>0.65</v>
      </c>
      <c r="J822" s="49">
        <f t="shared" si="60"/>
        <v>5.38317695174756</v>
      </c>
    </row>
    <row r="823" ht="19.5" spans="1:10">
      <c r="A823" s="85" t="s">
        <v>828</v>
      </c>
      <c r="B823">
        <v>0.339999999999999</v>
      </c>
      <c r="C823">
        <v>0.66</v>
      </c>
      <c r="J823" s="49">
        <f t="shared" ref="J823:J854" si="61">-8.314472*(B823*LN(B823)+C823*LN(C823))</f>
        <v>5.32987153184949</v>
      </c>
    </row>
    <row r="824" ht="19.5" spans="1:10">
      <c r="A824" s="85" t="s">
        <v>829</v>
      </c>
      <c r="B824">
        <v>0.329999999999999</v>
      </c>
      <c r="C824">
        <v>0.67</v>
      </c>
      <c r="J824" s="49">
        <f t="shared" si="61"/>
        <v>5.27286050962733</v>
      </c>
    </row>
    <row r="825" ht="19.5" spans="1:10">
      <c r="A825" s="85" t="s">
        <v>830</v>
      </c>
      <c r="B825">
        <v>0.319999999999999</v>
      </c>
      <c r="C825">
        <v>0.68</v>
      </c>
      <c r="J825" s="49">
        <f t="shared" si="61"/>
        <v>5.21208855264112</v>
      </c>
    </row>
    <row r="826" ht="19.5" spans="1:10">
      <c r="A826" s="85" t="s">
        <v>831</v>
      </c>
      <c r="B826">
        <v>0.309999999999999</v>
      </c>
      <c r="C826">
        <v>0.69</v>
      </c>
      <c r="J826" s="49">
        <f t="shared" si="61"/>
        <v>5.14749513954794</v>
      </c>
    </row>
    <row r="827" ht="19.5" spans="1:10">
      <c r="A827" s="85" t="s">
        <v>832</v>
      </c>
      <c r="B827">
        <v>0.299999999999999</v>
      </c>
      <c r="C827">
        <v>0.7</v>
      </c>
      <c r="J827" s="49">
        <f t="shared" si="61"/>
        <v>5.07901413523495</v>
      </c>
    </row>
    <row r="828" ht="19.5" spans="1:10">
      <c r="A828" s="85" t="s">
        <v>833</v>
      </c>
      <c r="B828">
        <v>0.289999999999999</v>
      </c>
      <c r="C828">
        <v>0.71</v>
      </c>
      <c r="J828" s="49">
        <f t="shared" si="61"/>
        <v>5.00657330466972</v>
      </c>
    </row>
    <row r="829" ht="19.5" spans="1:10">
      <c r="A829" s="85" t="s">
        <v>834</v>
      </c>
      <c r="B829">
        <v>0.279999999999999</v>
      </c>
      <c r="C829">
        <v>0.72</v>
      </c>
      <c r="J829" s="49">
        <f t="shared" si="61"/>
        <v>4.93009375522413</v>
      </c>
    </row>
    <row r="830" ht="19.5" spans="1:10">
      <c r="A830" s="85" t="s">
        <v>835</v>
      </c>
      <c r="B830">
        <v>0.269999999999999</v>
      </c>
      <c r="C830">
        <v>0.73</v>
      </c>
      <c r="J830" s="49">
        <f t="shared" si="61"/>
        <v>4.84948929500169</v>
      </c>
    </row>
    <row r="831" ht="19.5" spans="1:10">
      <c r="A831" s="85" t="s">
        <v>836</v>
      </c>
      <c r="B831">
        <v>0.259999999999999</v>
      </c>
      <c r="C831">
        <v>0.74</v>
      </c>
      <c r="J831" s="49">
        <f t="shared" si="61"/>
        <v>4.76466569189551</v>
      </c>
    </row>
    <row r="832" ht="19.5" spans="1:10">
      <c r="A832" s="85" t="s">
        <v>837</v>
      </c>
      <c r="B832">
        <v>0.249999999999999</v>
      </c>
      <c r="C832">
        <v>0.75</v>
      </c>
      <c r="J832" s="49">
        <f t="shared" si="61"/>
        <v>4.67551981454903</v>
      </c>
    </row>
    <row r="833" ht="19.5" spans="1:10">
      <c r="A833" s="85" t="s">
        <v>838</v>
      </c>
      <c r="B833">
        <v>0.239999999999999</v>
      </c>
      <c r="C833">
        <v>0.76</v>
      </c>
      <c r="J833" s="49">
        <f t="shared" si="61"/>
        <v>4.58193863184114</v>
      </c>
    </row>
    <row r="834" ht="19.5" spans="1:10">
      <c r="A834" s="85" t="s">
        <v>839</v>
      </c>
      <c r="B834">
        <v>0.229999999999999</v>
      </c>
      <c r="C834">
        <v>0.77</v>
      </c>
      <c r="J834" s="49">
        <f t="shared" si="61"/>
        <v>4.48379804163966</v>
      </c>
    </row>
    <row r="835" ht="19.5" spans="1:10">
      <c r="A835" s="85" t="s">
        <v>840</v>
      </c>
      <c r="B835">
        <v>0.219999999999999</v>
      </c>
      <c r="C835">
        <v>0.78</v>
      </c>
      <c r="J835" s="49">
        <f t="shared" si="61"/>
        <v>4.38096149189829</v>
      </c>
    </row>
    <row r="836" ht="19.5" spans="1:10">
      <c r="A836" s="85" t="s">
        <v>841</v>
      </c>
      <c r="B836">
        <v>0.209999999999999</v>
      </c>
      <c r="C836">
        <v>0.79</v>
      </c>
      <c r="J836" s="49">
        <f t="shared" si="61"/>
        <v>4.27327834706014</v>
      </c>
    </row>
    <row r="837" ht="19.5" spans="1:10">
      <c r="A837" s="85" t="s">
        <v>842</v>
      </c>
      <c r="B837">
        <v>0.199999999999999</v>
      </c>
      <c r="C837">
        <v>0.8</v>
      </c>
      <c r="J837" s="49">
        <f t="shared" si="61"/>
        <v>4.1605819392404</v>
      </c>
    </row>
    <row r="838" ht="19.5" spans="1:10">
      <c r="A838" s="85" t="s">
        <v>843</v>
      </c>
      <c r="B838">
        <v>0.189999999999999</v>
      </c>
      <c r="C838">
        <v>0.81</v>
      </c>
      <c r="J838" s="49">
        <f t="shared" si="61"/>
        <v>4.04268722543745</v>
      </c>
    </row>
    <row r="839" ht="19.5" spans="1:10">
      <c r="A839" s="85" t="s">
        <v>844</v>
      </c>
      <c r="B839">
        <v>0.179999999999999</v>
      </c>
      <c r="C839">
        <v>0.820000000000001</v>
      </c>
      <c r="J839" s="49">
        <f t="shared" si="61"/>
        <v>3.91938794706489</v>
      </c>
    </row>
    <row r="840" ht="19.5" spans="1:10">
      <c r="A840" s="85" t="s">
        <v>845</v>
      </c>
      <c r="B840">
        <v>0.169999999999999</v>
      </c>
      <c r="C840">
        <v>0.830000000000001</v>
      </c>
      <c r="J840" s="49">
        <f t="shared" si="61"/>
        <v>3.790453153402</v>
      </c>
    </row>
    <row r="841" ht="19.5" spans="1:10">
      <c r="A841" s="85" t="s">
        <v>846</v>
      </c>
      <c r="B841">
        <v>0.159999999999999</v>
      </c>
      <c r="C841">
        <v>0.840000000000001</v>
      </c>
      <c r="J841" s="49">
        <f t="shared" si="61"/>
        <v>3.65562290152583</v>
      </c>
    </row>
    <row r="842" ht="19.5" spans="1:10">
      <c r="A842" s="85" t="s">
        <v>847</v>
      </c>
      <c r="B842">
        <v>0.149999999999999</v>
      </c>
      <c r="C842">
        <v>0.850000000000001</v>
      </c>
      <c r="J842" s="49">
        <f t="shared" si="61"/>
        <v>3.51460287470844</v>
      </c>
    </row>
    <row r="843" ht="19.5" spans="1:10">
      <c r="A843" s="85" t="s">
        <v>848</v>
      </c>
      <c r="B843">
        <v>0.139999999999999</v>
      </c>
      <c r="C843">
        <v>0.860000000000001</v>
      </c>
      <c r="J843" s="49">
        <f t="shared" si="61"/>
        <v>3.36705755758652</v>
      </c>
    </row>
    <row r="844" ht="19.5" spans="1:10">
      <c r="A844" s="85" t="s">
        <v>849</v>
      </c>
      <c r="B844">
        <v>0.129999999999999</v>
      </c>
      <c r="C844">
        <v>0.870000000000001</v>
      </c>
      <c r="J844" s="49">
        <f t="shared" si="61"/>
        <v>3.21260145060881</v>
      </c>
    </row>
    <row r="845" ht="19.5" spans="1:10">
      <c r="A845" s="85" t="s">
        <v>850</v>
      </c>
      <c r="B845">
        <v>0.119999999999999</v>
      </c>
      <c r="C845">
        <v>0.880000000000001</v>
      </c>
      <c r="J845" s="49">
        <f t="shared" si="61"/>
        <v>3.05078756603718</v>
      </c>
    </row>
    <row r="846" ht="19.5" spans="1:10">
      <c r="A846" s="85" t="s">
        <v>851</v>
      </c>
      <c r="B846">
        <v>0.109999999999999</v>
      </c>
      <c r="C846">
        <v>0.890000000000001</v>
      </c>
      <c r="J846" s="49">
        <f t="shared" si="61"/>
        <v>2.8810920663808</v>
      </c>
    </row>
    <row r="847" ht="19.5" spans="1:10">
      <c r="A847" s="85" t="s">
        <v>852</v>
      </c>
      <c r="B847">
        <v>0.0999999999999992</v>
      </c>
      <c r="C847">
        <v>0.900000000000001</v>
      </c>
      <c r="J847" s="49">
        <f t="shared" si="61"/>
        <v>2.70289327993993</v>
      </c>
    </row>
    <row r="848" ht="19.5" spans="1:10">
      <c r="A848" s="85" t="s">
        <v>853</v>
      </c>
      <c r="B848">
        <v>0.0899999999999992</v>
      </c>
      <c r="C848">
        <v>0.910000000000001</v>
      </c>
      <c r="J848" s="49">
        <f t="shared" si="61"/>
        <v>2.51544225908509</v>
      </c>
    </row>
    <row r="849" ht="19.5" spans="1:10">
      <c r="A849" s="85" t="s">
        <v>854</v>
      </c>
      <c r="B849">
        <v>0.0799999999999992</v>
      </c>
      <c r="C849">
        <v>0.920000000000001</v>
      </c>
      <c r="J849" s="49">
        <f t="shared" si="61"/>
        <v>2.3178201360275</v>
      </c>
    </row>
    <row r="850" ht="19.5" spans="1:10">
      <c r="A850" s="85" t="s">
        <v>855</v>
      </c>
      <c r="B850">
        <v>0.0699999999999992</v>
      </c>
      <c r="C850">
        <v>0.930000000000001</v>
      </c>
      <c r="J850" s="49">
        <f t="shared" si="61"/>
        <v>2.10887392228987</v>
      </c>
    </row>
    <row r="851" ht="19.5" spans="1:10">
      <c r="A851" s="85" t="s">
        <v>856</v>
      </c>
      <c r="B851">
        <v>0.0599999999999992</v>
      </c>
      <c r="C851">
        <v>0.940000000000001</v>
      </c>
      <c r="J851" s="49">
        <f t="shared" si="61"/>
        <v>1.88711511074063</v>
      </c>
    </row>
    <row r="852" ht="19.5" spans="1:10">
      <c r="A852" s="85" t="s">
        <v>857</v>
      </c>
      <c r="B852">
        <v>0.0499999999999992</v>
      </c>
      <c r="C852">
        <v>0.950000000000001</v>
      </c>
      <c r="J852" s="49">
        <f t="shared" si="61"/>
        <v>1.65054943237242</v>
      </c>
    </row>
    <row r="853" ht="19.5" spans="1:10">
      <c r="A853" s="85" t="s">
        <v>858</v>
      </c>
      <c r="B853">
        <v>0.0399999999999991</v>
      </c>
      <c r="C853">
        <v>0.960000000000001</v>
      </c>
      <c r="J853" s="49">
        <f t="shared" si="61"/>
        <v>1.39636691389962</v>
      </c>
    </row>
    <row r="854" ht="19.5" spans="1:10">
      <c r="A854" s="85" t="s">
        <v>859</v>
      </c>
      <c r="B854">
        <v>0.0299999999999991</v>
      </c>
      <c r="C854">
        <v>0.970000000000001</v>
      </c>
      <c r="J854" s="49">
        <f t="shared" si="61"/>
        <v>1.12030998454994</v>
      </c>
    </row>
    <row r="855" ht="19.5" spans="1:10">
      <c r="A855" s="85" t="s">
        <v>860</v>
      </c>
      <c r="B855">
        <v>0.0199999999999991</v>
      </c>
      <c r="C855">
        <v>0.980000000000001</v>
      </c>
      <c r="J855" s="49">
        <f t="shared" ref="J855:J857" si="62">-8.314472*(B855*LN(B855)+C855*LN(C855))</f>
        <v>0.815143462269133</v>
      </c>
    </row>
    <row r="856" ht="19.5" spans="1:10">
      <c r="A856" s="85" t="s">
        <v>861</v>
      </c>
      <c r="B856">
        <v>0.00999999999999912</v>
      </c>
      <c r="C856">
        <v>0.990000000000001</v>
      </c>
      <c r="J856" s="49">
        <f t="shared" si="62"/>
        <v>0.465623189350385</v>
      </c>
    </row>
    <row r="857" customFormat="1" ht="19.5" spans="1:10">
      <c r="A857" s="85" t="s">
        <v>862</v>
      </c>
      <c r="C857">
        <v>1</v>
      </c>
      <c r="D857" s="5"/>
      <c r="E857" s="5"/>
      <c r="F857" s="5"/>
      <c r="G857" s="5"/>
      <c r="H857" s="5"/>
      <c r="I857" s="5"/>
      <c r="J857" s="49">
        <f>-8.314472*(C857*LN(C857))</f>
        <v>0</v>
      </c>
    </row>
    <row r="858" s="47" customFormat="1" spans="1:10">
      <c r="A858" s="80"/>
      <c r="B858" s="81"/>
      <c r="C858" s="81"/>
      <c r="D858" s="81"/>
      <c r="E858" s="81"/>
      <c r="F858" s="81"/>
      <c r="G858" s="81"/>
      <c r="H858" s="81"/>
      <c r="I858" s="81"/>
      <c r="J858" s="86"/>
    </row>
    <row r="859" ht="19.5" spans="1:10">
      <c r="A859" s="87" t="s">
        <v>863</v>
      </c>
      <c r="B859">
        <v>1</v>
      </c>
      <c r="C859">
        <v>0</v>
      </c>
      <c r="J859" s="49">
        <f>-8.314472*(B859*LN(B859))</f>
        <v>0</v>
      </c>
    </row>
    <row r="860" ht="19.5" spans="1:10">
      <c r="A860" s="87" t="s">
        <v>864</v>
      </c>
      <c r="B860">
        <v>0.99</v>
      </c>
      <c r="C860">
        <v>0.01</v>
      </c>
      <c r="J860" s="49">
        <f>-8.314472*(B860*LN(B860)+C860*LN(C860))</f>
        <v>0.465623189350416</v>
      </c>
    </row>
    <row r="861" ht="19.5" spans="1:10">
      <c r="A861" s="87" t="s">
        <v>865</v>
      </c>
      <c r="B861">
        <v>0.98</v>
      </c>
      <c r="C861">
        <v>0.02</v>
      </c>
      <c r="J861" s="49">
        <f>-8.314472*(B861*LN(B861)+C861*LN(C861))</f>
        <v>0.81514346226916</v>
      </c>
    </row>
    <row r="862" ht="19.5" spans="1:10">
      <c r="A862" s="87" t="s">
        <v>866</v>
      </c>
      <c r="B862">
        <v>0.97</v>
      </c>
      <c r="C862">
        <v>0.03</v>
      </c>
      <c r="J862" s="49">
        <f t="shared" ref="J862:J893" si="63">-8.314472*(B862*LN(B862)+C862*LN(C862))</f>
        <v>1.12030998454996</v>
      </c>
    </row>
    <row r="863" ht="19.5" spans="1:10">
      <c r="A863" s="87" t="s">
        <v>867</v>
      </c>
      <c r="B863">
        <v>0.96</v>
      </c>
      <c r="C863">
        <v>0.04</v>
      </c>
      <c r="J863" s="49">
        <f t="shared" si="63"/>
        <v>1.39636691389964</v>
      </c>
    </row>
    <row r="864" ht="19.5" spans="1:10">
      <c r="A864" s="87" t="s">
        <v>868</v>
      </c>
      <c r="B864">
        <v>0.95</v>
      </c>
      <c r="C864">
        <v>0.05</v>
      </c>
      <c r="J864" s="49">
        <f t="shared" si="63"/>
        <v>1.65054943237244</v>
      </c>
    </row>
    <row r="865" ht="19.5" spans="1:10">
      <c r="A865" s="87" t="s">
        <v>869</v>
      </c>
      <c r="B865">
        <v>0.94</v>
      </c>
      <c r="C865">
        <v>0.06</v>
      </c>
      <c r="J865" s="49">
        <f t="shared" si="63"/>
        <v>1.88711511074065</v>
      </c>
    </row>
    <row r="866" ht="19.5" spans="1:10">
      <c r="A866" s="87" t="s">
        <v>870</v>
      </c>
      <c r="B866">
        <v>0.93</v>
      </c>
      <c r="C866">
        <v>0.07</v>
      </c>
      <c r="J866" s="49">
        <f t="shared" si="63"/>
        <v>2.10887392228989</v>
      </c>
    </row>
    <row r="867" ht="19.5" spans="1:10">
      <c r="A867" s="87" t="s">
        <v>871</v>
      </c>
      <c r="B867">
        <v>0.92</v>
      </c>
      <c r="C867">
        <v>0.08</v>
      </c>
      <c r="J867" s="49">
        <f t="shared" si="63"/>
        <v>2.31782013602751</v>
      </c>
    </row>
    <row r="868" ht="19.5" spans="1:10">
      <c r="A868" s="87" t="s">
        <v>872</v>
      </c>
      <c r="B868">
        <v>0.91</v>
      </c>
      <c r="C868">
        <v>0.09</v>
      </c>
      <c r="J868" s="49">
        <f t="shared" si="63"/>
        <v>2.5154422590851</v>
      </c>
    </row>
    <row r="869" ht="19.5" spans="1:10">
      <c r="A869" s="87" t="s">
        <v>873</v>
      </c>
      <c r="B869">
        <v>0.9</v>
      </c>
      <c r="C869">
        <v>0.1</v>
      </c>
      <c r="J869" s="49">
        <f t="shared" si="63"/>
        <v>2.70289327993994</v>
      </c>
    </row>
    <row r="870" ht="19.5" spans="1:10">
      <c r="A870" s="87" t="s">
        <v>874</v>
      </c>
      <c r="B870">
        <v>0.89</v>
      </c>
      <c r="C870">
        <v>0.11</v>
      </c>
      <c r="J870" s="49">
        <f t="shared" si="63"/>
        <v>2.88109206638082</v>
      </c>
    </row>
    <row r="871" ht="19.5" spans="1:10">
      <c r="A871" s="87" t="s">
        <v>875</v>
      </c>
      <c r="B871">
        <v>0.88</v>
      </c>
      <c r="C871">
        <v>0.12</v>
      </c>
      <c r="J871" s="49">
        <f t="shared" si="63"/>
        <v>3.05078756603719</v>
      </c>
    </row>
    <row r="872" ht="19.5" spans="1:10">
      <c r="A872" s="87" t="s">
        <v>876</v>
      </c>
      <c r="B872">
        <v>0.87</v>
      </c>
      <c r="C872">
        <v>0.13</v>
      </c>
      <c r="J872" s="49">
        <f t="shared" si="63"/>
        <v>3.21260145060882</v>
      </c>
    </row>
    <row r="873" ht="19.5" spans="1:10">
      <c r="A873" s="87" t="s">
        <v>877</v>
      </c>
      <c r="B873">
        <v>0.86</v>
      </c>
      <c r="C873">
        <v>0.14</v>
      </c>
      <c r="J873" s="49">
        <f t="shared" si="63"/>
        <v>3.36705755758654</v>
      </c>
    </row>
    <row r="874" ht="19.5" spans="1:10">
      <c r="A874" s="87" t="s">
        <v>878</v>
      </c>
      <c r="B874">
        <v>0.85</v>
      </c>
      <c r="C874">
        <v>0.15</v>
      </c>
      <c r="J874" s="49">
        <f t="shared" si="63"/>
        <v>3.51460287470845</v>
      </c>
    </row>
    <row r="875" ht="19.5" spans="1:10">
      <c r="A875" s="87" t="s">
        <v>879</v>
      </c>
      <c r="B875">
        <v>0.84</v>
      </c>
      <c r="C875">
        <v>0.16</v>
      </c>
      <c r="J875" s="49">
        <f t="shared" si="63"/>
        <v>3.65562290152584</v>
      </c>
    </row>
    <row r="876" ht="19.5" spans="1:10">
      <c r="A876" s="87" t="s">
        <v>880</v>
      </c>
      <c r="B876">
        <v>0.83</v>
      </c>
      <c r="C876">
        <v>0.17</v>
      </c>
      <c r="J876" s="49">
        <f t="shared" si="63"/>
        <v>3.79045315340201</v>
      </c>
    </row>
    <row r="877" ht="19.5" spans="1:10">
      <c r="A877" s="87" t="s">
        <v>881</v>
      </c>
      <c r="B877">
        <v>0.82</v>
      </c>
      <c r="C877">
        <v>0.18</v>
      </c>
      <c r="J877" s="49">
        <f t="shared" si="63"/>
        <v>3.9193879470649</v>
      </c>
    </row>
    <row r="878" ht="19.5" spans="1:10">
      <c r="A878" s="87" t="s">
        <v>882</v>
      </c>
      <c r="B878">
        <v>0.81</v>
      </c>
      <c r="C878">
        <v>0.19</v>
      </c>
      <c r="J878" s="49">
        <f t="shared" si="63"/>
        <v>4.04268722543746</v>
      </c>
    </row>
    <row r="879" ht="19.5" spans="1:10">
      <c r="A879" s="87" t="s">
        <v>883</v>
      </c>
      <c r="B879">
        <v>0.8</v>
      </c>
      <c r="C879">
        <v>0.2</v>
      </c>
      <c r="J879" s="49">
        <f t="shared" si="63"/>
        <v>4.16058193924041</v>
      </c>
    </row>
    <row r="880" ht="19.5" spans="1:10">
      <c r="A880" s="87" t="s">
        <v>884</v>
      </c>
      <c r="B880">
        <v>0.79</v>
      </c>
      <c r="C880">
        <v>0.21</v>
      </c>
      <c r="J880" s="49">
        <f t="shared" si="63"/>
        <v>4.27327834706015</v>
      </c>
    </row>
    <row r="881" ht="19.5" spans="1:10">
      <c r="A881" s="87" t="s">
        <v>885</v>
      </c>
      <c r="B881">
        <v>0.78</v>
      </c>
      <c r="C881">
        <v>0.22</v>
      </c>
      <c r="J881" s="49">
        <f t="shared" si="63"/>
        <v>4.38096149189829</v>
      </c>
    </row>
    <row r="882" ht="19.5" spans="1:10">
      <c r="A882" s="87" t="s">
        <v>886</v>
      </c>
      <c r="B882">
        <v>0.77</v>
      </c>
      <c r="C882">
        <v>0.23</v>
      </c>
      <c r="J882" s="49">
        <f t="shared" si="63"/>
        <v>4.48379804163967</v>
      </c>
    </row>
    <row r="883" ht="19.5" spans="1:10">
      <c r="A883" s="87" t="s">
        <v>887</v>
      </c>
      <c r="B883">
        <v>0.76</v>
      </c>
      <c r="C883">
        <v>0.24</v>
      </c>
      <c r="J883" s="49">
        <f t="shared" si="63"/>
        <v>4.58193863184115</v>
      </c>
    </row>
    <row r="884" ht="19.5" spans="1:10">
      <c r="A884" s="87" t="s">
        <v>888</v>
      </c>
      <c r="B884">
        <v>0.75</v>
      </c>
      <c r="C884">
        <v>0.25</v>
      </c>
      <c r="J884" s="49">
        <f t="shared" si="63"/>
        <v>4.67551981454903</v>
      </c>
    </row>
    <row r="885" ht="19.5" spans="1:10">
      <c r="A885" s="87" t="s">
        <v>889</v>
      </c>
      <c r="B885">
        <v>0.74</v>
      </c>
      <c r="C885">
        <v>0.26</v>
      </c>
      <c r="J885" s="49">
        <f t="shared" si="63"/>
        <v>4.76466569189552</v>
      </c>
    </row>
    <row r="886" ht="19.5" spans="1:10">
      <c r="A886" s="87" t="s">
        <v>890</v>
      </c>
      <c r="B886">
        <v>0.73</v>
      </c>
      <c r="C886">
        <v>0.27</v>
      </c>
      <c r="J886" s="49">
        <f t="shared" si="63"/>
        <v>4.8494892950017</v>
      </c>
    </row>
    <row r="887" ht="19.5" spans="1:10">
      <c r="A887" s="87" t="s">
        <v>891</v>
      </c>
      <c r="B887">
        <v>0.72</v>
      </c>
      <c r="C887">
        <v>0.28</v>
      </c>
      <c r="J887" s="49">
        <f t="shared" si="63"/>
        <v>4.93009375522414</v>
      </c>
    </row>
    <row r="888" ht="19.5" spans="1:10">
      <c r="A888" s="87" t="s">
        <v>892</v>
      </c>
      <c r="B888">
        <v>0.71</v>
      </c>
      <c r="C888">
        <v>0.29</v>
      </c>
      <c r="J888" s="49">
        <f t="shared" si="63"/>
        <v>5.00657330466973</v>
      </c>
    </row>
    <row r="889" ht="19.5" spans="1:10">
      <c r="A889" s="87" t="s">
        <v>893</v>
      </c>
      <c r="B889">
        <v>0.7</v>
      </c>
      <c r="C889">
        <v>0.3</v>
      </c>
      <c r="J889" s="49">
        <f t="shared" si="63"/>
        <v>5.07901413523496</v>
      </c>
    </row>
    <row r="890" ht="19.5" spans="1:10">
      <c r="A890" s="87" t="s">
        <v>894</v>
      </c>
      <c r="B890">
        <v>0.69</v>
      </c>
      <c r="C890">
        <v>0.31</v>
      </c>
      <c r="J890" s="49">
        <f t="shared" si="63"/>
        <v>5.14749513954794</v>
      </c>
    </row>
    <row r="891" ht="19.5" spans="1:10">
      <c r="A891" s="87" t="s">
        <v>895</v>
      </c>
      <c r="B891">
        <v>0.68</v>
      </c>
      <c r="C891">
        <v>0.32</v>
      </c>
      <c r="J891" s="49">
        <f t="shared" si="63"/>
        <v>5.21208855264113</v>
      </c>
    </row>
    <row r="892" ht="19.5" spans="1:10">
      <c r="A892" s="85" t="s">
        <v>896</v>
      </c>
      <c r="B892">
        <v>0.67</v>
      </c>
      <c r="C892">
        <v>0.33</v>
      </c>
      <c r="J892" s="49">
        <f t="shared" si="63"/>
        <v>5.27286050962734</v>
      </c>
    </row>
    <row r="893" ht="19.5" spans="1:10">
      <c r="A893" s="87" t="s">
        <v>897</v>
      </c>
      <c r="B893">
        <v>0.66</v>
      </c>
      <c r="C893">
        <v>0.34</v>
      </c>
      <c r="J893" s="49">
        <f t="shared" si="63"/>
        <v>5.32987153184949</v>
      </c>
    </row>
    <row r="894" ht="19.5" spans="1:10">
      <c r="A894" s="87" t="s">
        <v>898</v>
      </c>
      <c r="B894">
        <v>0.65</v>
      </c>
      <c r="C894">
        <v>0.35</v>
      </c>
      <c r="J894" s="49">
        <f t="shared" ref="J894:J925" si="64">-8.314472*(B894*LN(B894)+C894*LN(C894))</f>
        <v>5.38317695174756</v>
      </c>
    </row>
    <row r="895" ht="19.5" spans="1:10">
      <c r="A895" s="87" t="s">
        <v>899</v>
      </c>
      <c r="B895">
        <v>0.64</v>
      </c>
      <c r="C895">
        <v>0.36</v>
      </c>
      <c r="J895" s="49">
        <f t="shared" si="64"/>
        <v>5.43282728490278</v>
      </c>
    </row>
    <row r="896" ht="19.5" spans="1:10">
      <c r="A896" s="87" t="s">
        <v>900</v>
      </c>
      <c r="B896">
        <v>0.63</v>
      </c>
      <c r="C896">
        <v>0.37</v>
      </c>
      <c r="J896" s="49">
        <f t="shared" si="64"/>
        <v>5.47886855628027</v>
      </c>
    </row>
    <row r="897" ht="19.5" spans="1:10">
      <c r="A897" s="87" t="s">
        <v>901</v>
      </c>
      <c r="B897">
        <v>0.62</v>
      </c>
      <c r="C897">
        <v>0.38</v>
      </c>
      <c r="J897" s="49">
        <f t="shared" si="64"/>
        <v>5.52134258652173</v>
      </c>
    </row>
    <row r="898" ht="19.5" spans="1:10">
      <c r="A898" s="87" t="s">
        <v>902</v>
      </c>
      <c r="B898">
        <v>0.61</v>
      </c>
      <c r="C898">
        <v>0.39</v>
      </c>
      <c r="J898" s="49">
        <f t="shared" si="64"/>
        <v>5.56028724318294</v>
      </c>
    </row>
    <row r="899" ht="19.5" spans="1:10">
      <c r="A899" s="87" t="s">
        <v>903</v>
      </c>
      <c r="B899">
        <v>0.6</v>
      </c>
      <c r="C899">
        <v>0.4</v>
      </c>
      <c r="J899" s="49">
        <f t="shared" si="64"/>
        <v>5.59573666102179</v>
      </c>
    </row>
    <row r="900" ht="19.5" spans="1:10">
      <c r="A900" s="87" t="s">
        <v>904</v>
      </c>
      <c r="B900">
        <v>0.59</v>
      </c>
      <c r="C900">
        <v>0.41</v>
      </c>
      <c r="J900" s="49">
        <f t="shared" si="64"/>
        <v>5.62772143478844</v>
      </c>
    </row>
    <row r="901" ht="19.5" spans="1:10">
      <c r="A901" s="87" t="s">
        <v>905</v>
      </c>
      <c r="B901">
        <v>0.58</v>
      </c>
      <c r="C901">
        <v>0.42</v>
      </c>
      <c r="J901" s="49">
        <f t="shared" si="64"/>
        <v>5.65626878742166</v>
      </c>
    </row>
    <row r="902" ht="19.5" spans="1:10">
      <c r="A902" s="87" t="s">
        <v>906</v>
      </c>
      <c r="B902">
        <v>0.57</v>
      </c>
      <c r="C902">
        <v>0.43</v>
      </c>
      <c r="J902" s="49">
        <f t="shared" si="64"/>
        <v>5.68140271609482</v>
      </c>
    </row>
    <row r="903" ht="19.5" spans="1:10">
      <c r="A903" s="87" t="s">
        <v>907</v>
      </c>
      <c r="B903">
        <v>0.56</v>
      </c>
      <c r="C903">
        <v>0.44</v>
      </c>
      <c r="J903" s="49">
        <f t="shared" si="64"/>
        <v>5.70314411816395</v>
      </c>
    </row>
    <row r="904" ht="19.5" spans="1:10">
      <c r="A904" s="87" t="s">
        <v>908</v>
      </c>
      <c r="B904">
        <v>0.55</v>
      </c>
      <c r="C904">
        <v>0.45</v>
      </c>
      <c r="J904" s="49">
        <f t="shared" si="64"/>
        <v>5.72151089873485</v>
      </c>
    </row>
    <row r="905" ht="19.5" spans="1:10">
      <c r="A905" s="87" t="s">
        <v>909</v>
      </c>
      <c r="B905">
        <v>0.54</v>
      </c>
      <c r="C905">
        <v>0.46</v>
      </c>
      <c r="J905" s="49">
        <f t="shared" si="64"/>
        <v>5.73651806127713</v>
      </c>
    </row>
    <row r="906" ht="19.5" spans="1:10">
      <c r="A906" s="87" t="s">
        <v>910</v>
      </c>
      <c r="B906">
        <v>0.53</v>
      </c>
      <c r="C906">
        <v>0.47</v>
      </c>
      <c r="J906" s="49">
        <f t="shared" si="64"/>
        <v>5.74817778245919</v>
      </c>
    </row>
    <row r="907" ht="19.5" spans="1:10">
      <c r="A907" s="87" t="s">
        <v>911</v>
      </c>
      <c r="B907">
        <v>0.52</v>
      </c>
      <c r="C907">
        <v>0.48</v>
      </c>
      <c r="J907" s="49">
        <f t="shared" si="64"/>
        <v>5.75649947215441</v>
      </c>
    </row>
    <row r="908" ht="19.5" spans="1:10">
      <c r="A908" s="87" t="s">
        <v>912</v>
      </c>
      <c r="B908">
        <v>0.51</v>
      </c>
      <c r="C908">
        <v>0.49</v>
      </c>
      <c r="J908" s="49">
        <f t="shared" si="64"/>
        <v>5.76148981936724</v>
      </c>
    </row>
    <row r="909" ht="19.5" spans="1:10">
      <c r="A909" s="87" t="s">
        <v>913</v>
      </c>
      <c r="B909">
        <v>0.5</v>
      </c>
      <c r="C909">
        <v>0.5</v>
      </c>
      <c r="J909" s="49">
        <f t="shared" si="64"/>
        <v>5.76315282464461</v>
      </c>
    </row>
    <row r="910" ht="19.5" spans="1:10">
      <c r="A910" s="87" t="s">
        <v>914</v>
      </c>
      <c r="B910">
        <v>0.49</v>
      </c>
      <c r="C910">
        <v>0.51</v>
      </c>
      <c r="J910" s="49">
        <f t="shared" si="64"/>
        <v>5.76148981936724</v>
      </c>
    </row>
    <row r="911" ht="19.5" spans="1:10">
      <c r="A911" s="87" t="s">
        <v>915</v>
      </c>
      <c r="B911">
        <v>0.48</v>
      </c>
      <c r="C911">
        <v>0.52</v>
      </c>
      <c r="J911" s="49">
        <f t="shared" si="64"/>
        <v>5.75649947215441</v>
      </c>
    </row>
    <row r="912" ht="19.5" spans="1:10">
      <c r="A912" s="87" t="s">
        <v>916</v>
      </c>
      <c r="B912">
        <v>0.47</v>
      </c>
      <c r="C912">
        <v>0.53</v>
      </c>
      <c r="J912" s="49">
        <f t="shared" si="64"/>
        <v>5.74817778245919</v>
      </c>
    </row>
    <row r="913" ht="19.5" spans="1:10">
      <c r="A913" s="87" t="s">
        <v>917</v>
      </c>
      <c r="B913">
        <v>0.46</v>
      </c>
      <c r="C913">
        <v>0.54</v>
      </c>
      <c r="J913" s="49">
        <f t="shared" si="64"/>
        <v>5.73651806127713</v>
      </c>
    </row>
    <row r="914" ht="19.5" spans="1:10">
      <c r="A914" s="87" t="s">
        <v>918</v>
      </c>
      <c r="B914">
        <v>0.45</v>
      </c>
      <c r="C914">
        <v>0.55</v>
      </c>
      <c r="J914" s="49">
        <f t="shared" si="64"/>
        <v>5.72151089873485</v>
      </c>
    </row>
    <row r="915" ht="19.5" spans="1:10">
      <c r="A915" s="87" t="s">
        <v>919</v>
      </c>
      <c r="B915">
        <v>0.44</v>
      </c>
      <c r="C915">
        <v>0.56</v>
      </c>
      <c r="J915" s="49">
        <f t="shared" si="64"/>
        <v>5.70314411816395</v>
      </c>
    </row>
    <row r="916" ht="19.5" spans="1:10">
      <c r="A916" s="87" t="s">
        <v>920</v>
      </c>
      <c r="B916">
        <v>0.429999999999999</v>
      </c>
      <c r="C916">
        <v>0.57</v>
      </c>
      <c r="J916" s="49">
        <f t="shared" si="64"/>
        <v>5.68140271609482</v>
      </c>
    </row>
    <row r="917" ht="19.5" spans="1:10">
      <c r="A917" s="87" t="s">
        <v>921</v>
      </c>
      <c r="B917">
        <v>0.419999999999999</v>
      </c>
      <c r="C917">
        <v>0.58</v>
      </c>
      <c r="J917" s="49">
        <f t="shared" si="64"/>
        <v>5.65626878742165</v>
      </c>
    </row>
    <row r="918" ht="19.5" spans="1:10">
      <c r="A918" s="87" t="s">
        <v>922</v>
      </c>
      <c r="B918">
        <v>0.409999999999999</v>
      </c>
      <c r="C918">
        <v>0.59</v>
      </c>
      <c r="J918" s="49">
        <f t="shared" si="64"/>
        <v>5.62772143478844</v>
      </c>
    </row>
    <row r="919" ht="19.5" spans="1:10">
      <c r="A919" s="87" t="s">
        <v>923</v>
      </c>
      <c r="B919">
        <v>0.399999999999999</v>
      </c>
      <c r="C919">
        <v>0.6</v>
      </c>
      <c r="J919" s="49">
        <f t="shared" si="64"/>
        <v>5.59573666102179</v>
      </c>
    </row>
    <row r="920" ht="19.5" spans="1:10">
      <c r="A920" s="87" t="s">
        <v>924</v>
      </c>
      <c r="B920">
        <v>0.389999999999999</v>
      </c>
      <c r="C920">
        <v>0.61</v>
      </c>
      <c r="J920" s="49">
        <f t="shared" si="64"/>
        <v>5.56028724318294</v>
      </c>
    </row>
    <row r="921" ht="19.5" spans="1:10">
      <c r="A921" s="87" t="s">
        <v>925</v>
      </c>
      <c r="B921">
        <v>0.379999999999999</v>
      </c>
      <c r="C921">
        <v>0.62</v>
      </c>
      <c r="J921" s="49">
        <f t="shared" si="64"/>
        <v>5.52134258652173</v>
      </c>
    </row>
    <row r="922" ht="19.5" spans="1:10">
      <c r="A922" s="87" t="s">
        <v>926</v>
      </c>
      <c r="B922">
        <v>0.369999999999999</v>
      </c>
      <c r="C922">
        <v>0.63</v>
      </c>
      <c r="J922" s="49">
        <f t="shared" si="64"/>
        <v>5.47886855628026</v>
      </c>
    </row>
    <row r="923" ht="19.5" spans="1:10">
      <c r="A923" s="87" t="s">
        <v>927</v>
      </c>
      <c r="B923">
        <v>0.359999999999999</v>
      </c>
      <c r="C923">
        <v>0.64</v>
      </c>
      <c r="J923" s="49">
        <f t="shared" si="64"/>
        <v>5.43282728490278</v>
      </c>
    </row>
    <row r="924" ht="19.5" spans="1:10">
      <c r="A924" s="85" t="s">
        <v>928</v>
      </c>
      <c r="B924">
        <v>0.349999999999999</v>
      </c>
      <c r="C924">
        <v>0.65</v>
      </c>
      <c r="J924" s="49">
        <f t="shared" si="64"/>
        <v>5.38317695174756</v>
      </c>
    </row>
    <row r="925" ht="19.5" spans="1:10">
      <c r="A925" s="87" t="s">
        <v>929</v>
      </c>
      <c r="B925">
        <v>0.339999999999999</v>
      </c>
      <c r="C925">
        <v>0.66</v>
      </c>
      <c r="J925" s="49">
        <f t="shared" si="64"/>
        <v>5.32987153184949</v>
      </c>
    </row>
    <row r="926" ht="19.5" spans="1:10">
      <c r="A926" s="87" t="s">
        <v>930</v>
      </c>
      <c r="B926">
        <v>0.329999999999999</v>
      </c>
      <c r="C926">
        <v>0.67</v>
      </c>
      <c r="J926" s="49">
        <f t="shared" ref="J926:J958" si="65">-8.314472*(B926*LN(B926)+C926*LN(C926))</f>
        <v>5.27286050962733</v>
      </c>
    </row>
    <row r="927" ht="19.5" spans="1:10">
      <c r="A927" s="87" t="s">
        <v>931</v>
      </c>
      <c r="B927">
        <v>0.319999999999999</v>
      </c>
      <c r="C927">
        <v>0.68</v>
      </c>
      <c r="J927" s="49">
        <f t="shared" si="65"/>
        <v>5.21208855264112</v>
      </c>
    </row>
    <row r="928" ht="19.5" spans="1:10">
      <c r="A928" s="87" t="s">
        <v>932</v>
      </c>
      <c r="B928">
        <v>0.309999999999999</v>
      </c>
      <c r="C928">
        <v>0.69</v>
      </c>
      <c r="J928" s="49">
        <f t="shared" si="65"/>
        <v>5.14749513954794</v>
      </c>
    </row>
    <row r="929" ht="19.5" spans="1:10">
      <c r="A929" s="87" t="s">
        <v>933</v>
      </c>
      <c r="B929">
        <v>0.299999999999999</v>
      </c>
      <c r="C929">
        <v>0.7</v>
      </c>
      <c r="J929" s="49">
        <f t="shared" si="65"/>
        <v>5.07901413523495</v>
      </c>
    </row>
    <row r="930" ht="19.5" spans="1:10">
      <c r="A930" s="87" t="s">
        <v>934</v>
      </c>
      <c r="B930">
        <v>0.289999999999999</v>
      </c>
      <c r="C930">
        <v>0.71</v>
      </c>
      <c r="J930" s="49">
        <f t="shared" si="65"/>
        <v>5.00657330466972</v>
      </c>
    </row>
    <row r="931" ht="19.5" spans="1:10">
      <c r="A931" s="87" t="s">
        <v>935</v>
      </c>
      <c r="B931">
        <v>0.279999999999999</v>
      </c>
      <c r="C931">
        <v>0.72</v>
      </c>
      <c r="J931" s="49">
        <f t="shared" si="65"/>
        <v>4.93009375522413</v>
      </c>
    </row>
    <row r="932" ht="19.5" spans="1:10">
      <c r="A932" s="87" t="s">
        <v>936</v>
      </c>
      <c r="B932">
        <v>0.269999999999999</v>
      </c>
      <c r="C932">
        <v>0.73</v>
      </c>
      <c r="J932" s="49">
        <f t="shared" si="65"/>
        <v>4.84948929500169</v>
      </c>
    </row>
    <row r="933" ht="19.5" spans="1:10">
      <c r="A933" s="87" t="s">
        <v>937</v>
      </c>
      <c r="B933">
        <v>0.259999999999999</v>
      </c>
      <c r="C933">
        <v>0.74</v>
      </c>
      <c r="J933" s="49">
        <f t="shared" si="65"/>
        <v>4.76466569189551</v>
      </c>
    </row>
    <row r="934" ht="19.5" spans="1:10">
      <c r="A934" s="87" t="s">
        <v>938</v>
      </c>
      <c r="B934">
        <v>0.249999999999999</v>
      </c>
      <c r="C934">
        <v>0.75</v>
      </c>
      <c r="J934" s="49">
        <f t="shared" si="65"/>
        <v>4.67551981454903</v>
      </c>
    </row>
    <row r="935" ht="19.5" spans="1:10">
      <c r="A935" s="87" t="s">
        <v>939</v>
      </c>
      <c r="B935">
        <v>0.239999999999999</v>
      </c>
      <c r="C935">
        <v>0.76</v>
      </c>
      <c r="J935" s="49">
        <f t="shared" si="65"/>
        <v>4.58193863184114</v>
      </c>
    </row>
    <row r="936" ht="19.5" spans="1:10">
      <c r="A936" s="87" t="s">
        <v>940</v>
      </c>
      <c r="B936">
        <v>0.229999999999999</v>
      </c>
      <c r="C936">
        <v>0.77</v>
      </c>
      <c r="J936" s="49">
        <f t="shared" si="65"/>
        <v>4.48379804163966</v>
      </c>
    </row>
    <row r="937" ht="19.5" spans="1:10">
      <c r="A937" s="87" t="s">
        <v>941</v>
      </c>
      <c r="B937">
        <v>0.219999999999999</v>
      </c>
      <c r="C937">
        <v>0.78</v>
      </c>
      <c r="J937" s="49">
        <f t="shared" si="65"/>
        <v>4.38096149189829</v>
      </c>
    </row>
    <row r="938" ht="19.5" spans="1:10">
      <c r="A938" s="87" t="s">
        <v>942</v>
      </c>
      <c r="B938">
        <v>0.209999999999999</v>
      </c>
      <c r="C938">
        <v>0.79</v>
      </c>
      <c r="J938" s="49">
        <f t="shared" si="65"/>
        <v>4.27327834706014</v>
      </c>
    </row>
    <row r="939" ht="19.5" spans="1:10">
      <c r="A939" s="87" t="s">
        <v>943</v>
      </c>
      <c r="B939">
        <v>0.199999999999999</v>
      </c>
      <c r="C939">
        <v>0.8</v>
      </c>
      <c r="J939" s="49">
        <f t="shared" si="65"/>
        <v>4.1605819392404</v>
      </c>
    </row>
    <row r="940" ht="19.5" spans="1:10">
      <c r="A940" s="87" t="s">
        <v>944</v>
      </c>
      <c r="B940">
        <v>0.189999999999999</v>
      </c>
      <c r="C940">
        <v>0.81</v>
      </c>
      <c r="J940" s="49">
        <f t="shared" si="65"/>
        <v>4.04268722543745</v>
      </c>
    </row>
    <row r="941" ht="19.5" spans="1:10">
      <c r="A941" s="87" t="s">
        <v>945</v>
      </c>
      <c r="B941">
        <v>0.179999999999999</v>
      </c>
      <c r="C941">
        <v>0.820000000000001</v>
      </c>
      <c r="J941" s="49">
        <f t="shared" si="65"/>
        <v>3.91938794706489</v>
      </c>
    </row>
    <row r="942" ht="19.5" spans="1:10">
      <c r="A942" s="87" t="s">
        <v>946</v>
      </c>
      <c r="B942">
        <v>0.169999999999999</v>
      </c>
      <c r="C942">
        <v>0.830000000000001</v>
      </c>
      <c r="J942" s="49">
        <f t="shared" si="65"/>
        <v>3.790453153402</v>
      </c>
    </row>
    <row r="943" ht="19.5" spans="1:10">
      <c r="A943" s="87" t="s">
        <v>947</v>
      </c>
      <c r="B943">
        <v>0.159999999999999</v>
      </c>
      <c r="C943">
        <v>0.840000000000001</v>
      </c>
      <c r="J943" s="49">
        <f t="shared" si="65"/>
        <v>3.65562290152583</v>
      </c>
    </row>
    <row r="944" ht="19.5" spans="1:10">
      <c r="A944" s="87" t="s">
        <v>948</v>
      </c>
      <c r="B944">
        <v>0.149999999999999</v>
      </c>
      <c r="C944">
        <v>0.850000000000001</v>
      </c>
      <c r="J944" s="49">
        <f t="shared" si="65"/>
        <v>3.51460287470844</v>
      </c>
    </row>
    <row r="945" ht="19.5" spans="1:10">
      <c r="A945" s="87" t="s">
        <v>949</v>
      </c>
      <c r="B945">
        <v>0.139999999999999</v>
      </c>
      <c r="C945">
        <v>0.860000000000001</v>
      </c>
      <c r="J945" s="49">
        <f t="shared" si="65"/>
        <v>3.36705755758652</v>
      </c>
    </row>
    <row r="946" ht="19.5" spans="1:10">
      <c r="A946" s="87" t="s">
        <v>950</v>
      </c>
      <c r="B946">
        <v>0.129999999999999</v>
      </c>
      <c r="C946">
        <v>0.870000000000001</v>
      </c>
      <c r="J946" s="49">
        <f t="shared" si="65"/>
        <v>3.21260145060881</v>
      </c>
    </row>
    <row r="947" ht="19.5" spans="1:10">
      <c r="A947" s="87" t="s">
        <v>951</v>
      </c>
      <c r="B947">
        <v>0.119999999999999</v>
      </c>
      <c r="C947">
        <v>0.880000000000001</v>
      </c>
      <c r="J947" s="49">
        <f t="shared" si="65"/>
        <v>3.05078756603718</v>
      </c>
    </row>
    <row r="948" ht="19.5" spans="1:10">
      <c r="A948" s="87" t="s">
        <v>952</v>
      </c>
      <c r="B948">
        <v>0.109999999999999</v>
      </c>
      <c r="C948">
        <v>0.890000000000001</v>
      </c>
      <c r="J948" s="49">
        <f t="shared" si="65"/>
        <v>2.8810920663808</v>
      </c>
    </row>
    <row r="949" ht="19.5" spans="1:10">
      <c r="A949" s="87" t="s">
        <v>953</v>
      </c>
      <c r="B949">
        <v>0.0999999999999992</v>
      </c>
      <c r="C949">
        <v>0.900000000000001</v>
      </c>
      <c r="J949" s="49">
        <f t="shared" si="65"/>
        <v>2.70289327993993</v>
      </c>
    </row>
    <row r="950" ht="19.5" spans="1:10">
      <c r="A950" s="87" t="s">
        <v>954</v>
      </c>
      <c r="B950">
        <v>0.0899999999999992</v>
      </c>
      <c r="C950">
        <v>0.910000000000001</v>
      </c>
      <c r="J950" s="49">
        <f t="shared" si="65"/>
        <v>2.51544225908509</v>
      </c>
    </row>
    <row r="951" ht="19.5" spans="1:10">
      <c r="A951" s="87" t="s">
        <v>955</v>
      </c>
      <c r="B951">
        <v>0.0799999999999992</v>
      </c>
      <c r="C951">
        <v>0.920000000000001</v>
      </c>
      <c r="J951" s="49">
        <f t="shared" si="65"/>
        <v>2.3178201360275</v>
      </c>
    </row>
    <row r="952" ht="19.5" spans="1:10">
      <c r="A952" s="87" t="s">
        <v>956</v>
      </c>
      <c r="B952">
        <v>0.0699999999999992</v>
      </c>
      <c r="C952">
        <v>0.930000000000001</v>
      </c>
      <c r="J952" s="49">
        <f t="shared" si="65"/>
        <v>2.10887392228987</v>
      </c>
    </row>
    <row r="953" ht="19.5" spans="1:10">
      <c r="A953" s="87" t="s">
        <v>957</v>
      </c>
      <c r="B953">
        <v>0.0599999999999992</v>
      </c>
      <c r="C953">
        <v>0.940000000000001</v>
      </c>
      <c r="J953" s="49">
        <f t="shared" si="65"/>
        <v>1.88711511074063</v>
      </c>
    </row>
    <row r="954" ht="19.5" spans="1:10">
      <c r="A954" s="87" t="s">
        <v>958</v>
      </c>
      <c r="B954">
        <v>0.0499999999999992</v>
      </c>
      <c r="C954">
        <v>0.950000000000001</v>
      </c>
      <c r="J954" s="49">
        <f t="shared" si="65"/>
        <v>1.65054943237242</v>
      </c>
    </row>
    <row r="955" ht="19.5" spans="1:10">
      <c r="A955" s="87" t="s">
        <v>959</v>
      </c>
      <c r="B955">
        <v>0.0399999999999991</v>
      </c>
      <c r="C955">
        <v>0.960000000000001</v>
      </c>
      <c r="J955" s="49">
        <f t="shared" si="65"/>
        <v>1.39636691389962</v>
      </c>
    </row>
    <row r="956" ht="19.5" spans="1:10">
      <c r="A956" s="85" t="s">
        <v>960</v>
      </c>
      <c r="B956">
        <v>0.0299999999999991</v>
      </c>
      <c r="C956">
        <v>0.970000000000001</v>
      </c>
      <c r="J956" s="49">
        <f t="shared" si="65"/>
        <v>1.12030998454994</v>
      </c>
    </row>
    <row r="957" ht="19.5" spans="1:10">
      <c r="A957" s="87" t="s">
        <v>961</v>
      </c>
      <c r="B957">
        <v>0.0199999999999991</v>
      </c>
      <c r="C957">
        <v>0.980000000000001</v>
      </c>
      <c r="J957" s="49">
        <f t="shared" si="65"/>
        <v>0.815143462269133</v>
      </c>
    </row>
    <row r="958" ht="19.5" spans="1:10">
      <c r="A958" s="87" t="s">
        <v>962</v>
      </c>
      <c r="B958">
        <v>0.00999999999999912</v>
      </c>
      <c r="C958">
        <v>0.990000000000001</v>
      </c>
      <c r="J958" s="49">
        <f t="shared" si="65"/>
        <v>0.465623189350385</v>
      </c>
    </row>
    <row r="959" ht="19.5" spans="1:10">
      <c r="A959" s="87" t="s">
        <v>963</v>
      </c>
      <c r="B959">
        <v>0</v>
      </c>
      <c r="C959">
        <v>1</v>
      </c>
      <c r="J959" s="49">
        <f>-8.314472*(C959*LN(C959))</f>
        <v>0</v>
      </c>
    </row>
    <row r="960" s="47" customFormat="1" spans="1:10">
      <c r="A960" s="80"/>
      <c r="B960" s="81"/>
      <c r="C960" s="81"/>
      <c r="D960" s="81"/>
      <c r="E960" s="81"/>
      <c r="F960" s="81"/>
      <c r="G960" s="81"/>
      <c r="H960" s="81"/>
      <c r="I960" s="81"/>
      <c r="J960" s="86"/>
    </row>
    <row r="961" ht="19.5" spans="1:10">
      <c r="A961" s="87" t="s">
        <v>964</v>
      </c>
      <c r="B961">
        <v>1</v>
      </c>
      <c r="C961">
        <v>0</v>
      </c>
      <c r="J961" s="49">
        <f>-8.314472*(B961*LN(B961))</f>
        <v>0</v>
      </c>
    </row>
    <row r="962" ht="19.5" spans="1:10">
      <c r="A962" s="87" t="s">
        <v>965</v>
      </c>
      <c r="B962">
        <v>0.99</v>
      </c>
      <c r="C962">
        <v>0.01</v>
      </c>
      <c r="J962" s="49">
        <f t="shared" ref="J962:J993" si="66">-8.314472*(B962*LN(B962)+C962*LN(C962))</f>
        <v>0.465623189350416</v>
      </c>
    </row>
    <row r="963" ht="19.5" spans="1:10">
      <c r="A963" s="87" t="s">
        <v>966</v>
      </c>
      <c r="B963">
        <v>0.98</v>
      </c>
      <c r="C963">
        <v>0.02</v>
      </c>
      <c r="J963" s="49">
        <f t="shared" si="66"/>
        <v>0.81514346226916</v>
      </c>
    </row>
    <row r="964" ht="19.5" spans="1:10">
      <c r="A964" s="87" t="s">
        <v>967</v>
      </c>
      <c r="B964">
        <v>0.97</v>
      </c>
      <c r="C964">
        <v>0.03</v>
      </c>
      <c r="J964" s="49">
        <f t="shared" si="66"/>
        <v>1.12030998454996</v>
      </c>
    </row>
    <row r="965" ht="19.5" spans="1:10">
      <c r="A965" s="87" t="s">
        <v>968</v>
      </c>
      <c r="B965">
        <v>0.96</v>
      </c>
      <c r="C965">
        <v>0.04</v>
      </c>
      <c r="J965" s="49">
        <f t="shared" si="66"/>
        <v>1.39636691389964</v>
      </c>
    </row>
    <row r="966" ht="19.5" spans="1:10">
      <c r="A966" s="87" t="s">
        <v>969</v>
      </c>
      <c r="B966">
        <v>0.95</v>
      </c>
      <c r="C966">
        <v>0.05</v>
      </c>
      <c r="J966" s="49">
        <f t="shared" si="66"/>
        <v>1.65054943237244</v>
      </c>
    </row>
    <row r="967" ht="19.5" spans="1:10">
      <c r="A967" s="87" t="s">
        <v>970</v>
      </c>
      <c r="B967">
        <v>0.94</v>
      </c>
      <c r="C967">
        <v>0.06</v>
      </c>
      <c r="J967" s="49">
        <f t="shared" si="66"/>
        <v>1.88711511074065</v>
      </c>
    </row>
    <row r="968" ht="19.5" spans="1:10">
      <c r="A968" s="87" t="s">
        <v>971</v>
      </c>
      <c r="B968">
        <v>0.93</v>
      </c>
      <c r="C968">
        <v>0.07</v>
      </c>
      <c r="J968" s="49">
        <f t="shared" si="66"/>
        <v>2.10887392228989</v>
      </c>
    </row>
    <row r="969" ht="19.5" spans="1:10">
      <c r="A969" s="87" t="s">
        <v>972</v>
      </c>
      <c r="B969">
        <v>0.92</v>
      </c>
      <c r="C969">
        <v>0.08</v>
      </c>
      <c r="J969" s="49">
        <f t="shared" si="66"/>
        <v>2.31782013602751</v>
      </c>
    </row>
    <row r="970" ht="19.5" spans="1:10">
      <c r="A970" s="87" t="s">
        <v>973</v>
      </c>
      <c r="B970">
        <v>0.91</v>
      </c>
      <c r="C970">
        <v>0.09</v>
      </c>
      <c r="J970" s="49">
        <f t="shared" si="66"/>
        <v>2.5154422590851</v>
      </c>
    </row>
    <row r="971" ht="19.5" spans="1:10">
      <c r="A971" s="87" t="s">
        <v>974</v>
      </c>
      <c r="B971">
        <v>0.9</v>
      </c>
      <c r="C971">
        <v>0.1</v>
      </c>
      <c r="J971" s="49">
        <f t="shared" si="66"/>
        <v>2.70289327993994</v>
      </c>
    </row>
    <row r="972" ht="19.5" spans="1:10">
      <c r="A972" s="87" t="s">
        <v>975</v>
      </c>
      <c r="B972">
        <v>0.89</v>
      </c>
      <c r="C972">
        <v>0.11</v>
      </c>
      <c r="J972" s="49">
        <f t="shared" si="66"/>
        <v>2.88109206638082</v>
      </c>
    </row>
    <row r="973" ht="19.5" spans="1:10">
      <c r="A973" s="87" t="s">
        <v>976</v>
      </c>
      <c r="B973">
        <v>0.88</v>
      </c>
      <c r="C973">
        <v>0.12</v>
      </c>
      <c r="J973" s="49">
        <f t="shared" si="66"/>
        <v>3.05078756603719</v>
      </c>
    </row>
    <row r="974" ht="19.5" spans="1:10">
      <c r="A974" s="87" t="s">
        <v>977</v>
      </c>
      <c r="B974">
        <v>0.87</v>
      </c>
      <c r="C974">
        <v>0.13</v>
      </c>
      <c r="J974" s="49">
        <f t="shared" si="66"/>
        <v>3.21260145060882</v>
      </c>
    </row>
    <row r="975" ht="19.5" spans="1:10">
      <c r="A975" s="87" t="s">
        <v>978</v>
      </c>
      <c r="B975">
        <v>0.86</v>
      </c>
      <c r="C975">
        <v>0.14</v>
      </c>
      <c r="J975" s="49">
        <f t="shared" si="66"/>
        <v>3.36705755758654</v>
      </c>
    </row>
    <row r="976" ht="19.5" spans="1:10">
      <c r="A976" s="87" t="s">
        <v>979</v>
      </c>
      <c r="B976">
        <v>0.85</v>
      </c>
      <c r="C976">
        <v>0.15</v>
      </c>
      <c r="J976" s="49">
        <f t="shared" si="66"/>
        <v>3.51460287470845</v>
      </c>
    </row>
    <row r="977" ht="19.5" spans="1:10">
      <c r="A977" s="87" t="s">
        <v>980</v>
      </c>
      <c r="B977">
        <v>0.84</v>
      </c>
      <c r="C977">
        <v>0.16</v>
      </c>
      <c r="J977" s="49">
        <f t="shared" si="66"/>
        <v>3.65562290152584</v>
      </c>
    </row>
    <row r="978" ht="19.5" spans="1:10">
      <c r="A978" s="87" t="s">
        <v>981</v>
      </c>
      <c r="B978">
        <v>0.83</v>
      </c>
      <c r="C978">
        <v>0.17</v>
      </c>
      <c r="J978" s="49">
        <f t="shared" si="66"/>
        <v>3.79045315340201</v>
      </c>
    </row>
    <row r="979" ht="19.5" spans="1:10">
      <c r="A979" s="87" t="s">
        <v>982</v>
      </c>
      <c r="B979">
        <v>0.82</v>
      </c>
      <c r="C979">
        <v>0.18</v>
      </c>
      <c r="J979" s="49">
        <f t="shared" si="66"/>
        <v>3.9193879470649</v>
      </c>
    </row>
    <row r="980" ht="19.5" spans="1:10">
      <c r="A980" s="87" t="s">
        <v>983</v>
      </c>
      <c r="B980">
        <v>0.81</v>
      </c>
      <c r="C980">
        <v>0.19</v>
      </c>
      <c r="J980" s="49">
        <f t="shared" si="66"/>
        <v>4.04268722543746</v>
      </c>
    </row>
    <row r="981" ht="19.5" spans="1:10">
      <c r="A981" s="87" t="s">
        <v>984</v>
      </c>
      <c r="B981">
        <v>0.8</v>
      </c>
      <c r="C981">
        <v>0.2</v>
      </c>
      <c r="J981" s="49">
        <f t="shared" si="66"/>
        <v>4.16058193924041</v>
      </c>
    </row>
    <row r="982" ht="19.5" spans="1:10">
      <c r="A982" s="87" t="s">
        <v>985</v>
      </c>
      <c r="B982">
        <v>0.79</v>
      </c>
      <c r="C982">
        <v>0.21</v>
      </c>
      <c r="J982" s="49">
        <f t="shared" si="66"/>
        <v>4.27327834706015</v>
      </c>
    </row>
    <row r="983" ht="19.5" spans="1:10">
      <c r="A983" s="87" t="s">
        <v>986</v>
      </c>
      <c r="B983">
        <v>0.78</v>
      </c>
      <c r="C983">
        <v>0.22</v>
      </c>
      <c r="J983" s="49">
        <f t="shared" si="66"/>
        <v>4.38096149189829</v>
      </c>
    </row>
    <row r="984" ht="19.5" spans="1:10">
      <c r="A984" s="87" t="s">
        <v>987</v>
      </c>
      <c r="B984">
        <v>0.77</v>
      </c>
      <c r="C984">
        <v>0.23</v>
      </c>
      <c r="J984" s="49">
        <f t="shared" si="66"/>
        <v>4.48379804163966</v>
      </c>
    </row>
    <row r="985" ht="19.5" spans="1:10">
      <c r="A985" s="87" t="s">
        <v>988</v>
      </c>
      <c r="B985">
        <v>0.76</v>
      </c>
      <c r="C985">
        <v>0.24</v>
      </c>
      <c r="J985" s="49">
        <f t="shared" si="66"/>
        <v>4.58193863184115</v>
      </c>
    </row>
    <row r="986" ht="19.5" spans="1:10">
      <c r="A986" s="87" t="s">
        <v>989</v>
      </c>
      <c r="B986">
        <v>0.75</v>
      </c>
      <c r="C986">
        <v>0.25</v>
      </c>
      <c r="J986" s="49">
        <f t="shared" si="66"/>
        <v>4.67551981454903</v>
      </c>
    </row>
    <row r="987" ht="19.5" spans="1:10">
      <c r="A987" s="87" t="s">
        <v>990</v>
      </c>
      <c r="B987">
        <v>0.74</v>
      </c>
      <c r="C987">
        <v>0.26</v>
      </c>
      <c r="J987" s="49">
        <f t="shared" si="66"/>
        <v>4.76466569189552</v>
      </c>
    </row>
    <row r="988" ht="19.5" spans="1:10">
      <c r="A988" s="85" t="s">
        <v>991</v>
      </c>
      <c r="B988" s="3">
        <v>0.73</v>
      </c>
      <c r="C988" s="3">
        <v>0.27</v>
      </c>
      <c r="J988" s="49">
        <f t="shared" si="66"/>
        <v>4.8494892950017</v>
      </c>
    </row>
    <row r="989" ht="19.5" spans="1:10">
      <c r="A989" s="87" t="s">
        <v>992</v>
      </c>
      <c r="B989">
        <v>0.72</v>
      </c>
      <c r="C989">
        <v>0.28</v>
      </c>
      <c r="J989" s="49">
        <f t="shared" si="66"/>
        <v>4.93009375522414</v>
      </c>
    </row>
    <row r="990" ht="19.5" spans="1:10">
      <c r="A990" s="87" t="s">
        <v>993</v>
      </c>
      <c r="B990">
        <v>0.71</v>
      </c>
      <c r="C990">
        <v>0.29</v>
      </c>
      <c r="J990" s="49">
        <f t="shared" si="66"/>
        <v>5.00657330466973</v>
      </c>
    </row>
    <row r="991" ht="19.5" spans="1:10">
      <c r="A991" s="87" t="s">
        <v>994</v>
      </c>
      <c r="B991">
        <v>0.7</v>
      </c>
      <c r="C991">
        <v>0.3</v>
      </c>
      <c r="J991" s="49">
        <f t="shared" si="66"/>
        <v>5.07901413523496</v>
      </c>
    </row>
    <row r="992" ht="19.5" spans="1:10">
      <c r="A992" s="87" t="s">
        <v>995</v>
      </c>
      <c r="B992">
        <v>0.69</v>
      </c>
      <c r="C992">
        <v>0.31</v>
      </c>
      <c r="J992" s="49">
        <f t="shared" si="66"/>
        <v>5.14749513954794</v>
      </c>
    </row>
    <row r="993" ht="19.5" spans="1:10">
      <c r="A993" s="87" t="s">
        <v>996</v>
      </c>
      <c r="B993">
        <v>0.68</v>
      </c>
      <c r="C993">
        <v>0.32</v>
      </c>
      <c r="J993" s="49">
        <f t="shared" si="66"/>
        <v>5.21208855264113</v>
      </c>
    </row>
    <row r="994" ht="19.5" spans="1:10">
      <c r="A994" s="87" t="s">
        <v>997</v>
      </c>
      <c r="B994">
        <v>0.67</v>
      </c>
      <c r="C994">
        <v>0.33</v>
      </c>
      <c r="J994" s="49">
        <f t="shared" ref="J994:J1025" si="67">-8.314472*(B994*LN(B994)+C994*LN(C994))</f>
        <v>5.27286050962734</v>
      </c>
    </row>
    <row r="995" ht="19.5" spans="1:10">
      <c r="A995" s="87" t="s">
        <v>998</v>
      </c>
      <c r="B995">
        <v>0.66</v>
      </c>
      <c r="C995">
        <v>0.34</v>
      </c>
      <c r="J995" s="49">
        <f t="shared" si="67"/>
        <v>5.32987153184949</v>
      </c>
    </row>
    <row r="996" ht="19.5" spans="1:10">
      <c r="A996" s="87" t="s">
        <v>999</v>
      </c>
      <c r="B996">
        <v>0.65</v>
      </c>
      <c r="C996">
        <v>0.35</v>
      </c>
      <c r="J996" s="49">
        <f t="shared" si="67"/>
        <v>5.38317695174756</v>
      </c>
    </row>
    <row r="997" ht="19.5" spans="1:10">
      <c r="A997" s="87" t="s">
        <v>1000</v>
      </c>
      <c r="B997">
        <v>0.64</v>
      </c>
      <c r="C997">
        <v>0.36</v>
      </c>
      <c r="J997" s="49">
        <f t="shared" si="67"/>
        <v>5.43282728490278</v>
      </c>
    </row>
    <row r="998" ht="19.5" spans="1:10">
      <c r="A998" s="87" t="s">
        <v>1001</v>
      </c>
      <c r="B998">
        <v>0.63</v>
      </c>
      <c r="C998">
        <v>0.37</v>
      </c>
      <c r="J998" s="49">
        <f t="shared" si="67"/>
        <v>5.47886855628027</v>
      </c>
    </row>
    <row r="999" ht="19.5" spans="1:10">
      <c r="A999" s="87" t="s">
        <v>1002</v>
      </c>
      <c r="B999">
        <v>0.62</v>
      </c>
      <c r="C999">
        <v>0.38</v>
      </c>
      <c r="J999" s="49">
        <f t="shared" si="67"/>
        <v>5.52134258652173</v>
      </c>
    </row>
    <row r="1000" ht="19.5" spans="1:10">
      <c r="A1000" s="87" t="s">
        <v>1003</v>
      </c>
      <c r="B1000">
        <v>0.61</v>
      </c>
      <c r="C1000">
        <v>0.39</v>
      </c>
      <c r="J1000" s="49">
        <f t="shared" si="67"/>
        <v>5.56028724318294</v>
      </c>
    </row>
    <row r="1001" ht="19.5" spans="1:10">
      <c r="A1001" s="87" t="s">
        <v>1004</v>
      </c>
      <c r="B1001">
        <v>0.6</v>
      </c>
      <c r="C1001">
        <v>0.4</v>
      </c>
      <c r="J1001" s="49">
        <f t="shared" si="67"/>
        <v>5.59573666102179</v>
      </c>
    </row>
    <row r="1002" ht="19.5" spans="1:10">
      <c r="A1002" s="87" t="s">
        <v>1005</v>
      </c>
      <c r="B1002">
        <v>0.59</v>
      </c>
      <c r="C1002">
        <v>0.41</v>
      </c>
      <c r="J1002" s="49">
        <f t="shared" si="67"/>
        <v>5.62772143478844</v>
      </c>
    </row>
    <row r="1003" ht="19.5" spans="1:10">
      <c r="A1003" s="87" t="s">
        <v>1006</v>
      </c>
      <c r="B1003">
        <v>0.58</v>
      </c>
      <c r="C1003">
        <v>0.42</v>
      </c>
      <c r="J1003" s="49">
        <f t="shared" si="67"/>
        <v>5.65626878742166</v>
      </c>
    </row>
    <row r="1004" ht="19.5" spans="1:10">
      <c r="A1004" s="87" t="s">
        <v>1007</v>
      </c>
      <c r="B1004">
        <v>0.57</v>
      </c>
      <c r="C1004">
        <v>0.43</v>
      </c>
      <c r="J1004" s="49">
        <f t="shared" si="67"/>
        <v>5.68140271609482</v>
      </c>
    </row>
    <row r="1005" ht="19.5" spans="1:10">
      <c r="A1005" s="87" t="s">
        <v>1008</v>
      </c>
      <c r="B1005">
        <v>0.56</v>
      </c>
      <c r="C1005">
        <v>0.44</v>
      </c>
      <c r="J1005" s="49">
        <f t="shared" si="67"/>
        <v>5.70314411816395</v>
      </c>
    </row>
    <row r="1006" ht="19.5" spans="1:10">
      <c r="A1006" s="87" t="s">
        <v>1009</v>
      </c>
      <c r="B1006">
        <v>0.55</v>
      </c>
      <c r="C1006">
        <v>0.45</v>
      </c>
      <c r="J1006" s="49">
        <f t="shared" si="67"/>
        <v>5.72151089873485</v>
      </c>
    </row>
    <row r="1007" ht="19.5" spans="1:10">
      <c r="A1007" s="87" t="s">
        <v>1010</v>
      </c>
      <c r="B1007">
        <v>0.54</v>
      </c>
      <c r="C1007">
        <v>0.46</v>
      </c>
      <c r="J1007" s="49">
        <f t="shared" si="67"/>
        <v>5.73651806127713</v>
      </c>
    </row>
    <row r="1008" ht="19.5" spans="1:10">
      <c r="A1008" s="87" t="s">
        <v>1011</v>
      </c>
      <c r="B1008">
        <v>0.53</v>
      </c>
      <c r="C1008">
        <v>0.47</v>
      </c>
      <c r="J1008" s="49">
        <f t="shared" si="67"/>
        <v>5.74817778245919</v>
      </c>
    </row>
    <row r="1009" ht="19.5" spans="1:10">
      <c r="A1009" s="87" t="s">
        <v>1012</v>
      </c>
      <c r="B1009">
        <v>0.52</v>
      </c>
      <c r="C1009">
        <v>0.48</v>
      </c>
      <c r="J1009" s="49">
        <f t="shared" si="67"/>
        <v>5.75649947215441</v>
      </c>
    </row>
    <row r="1010" ht="19.5" spans="1:10">
      <c r="A1010" s="87" t="s">
        <v>1013</v>
      </c>
      <c r="B1010">
        <v>0.51</v>
      </c>
      <c r="C1010">
        <v>0.49</v>
      </c>
      <c r="J1010" s="49">
        <f t="shared" si="67"/>
        <v>5.76148981936724</v>
      </c>
    </row>
    <row r="1011" ht="19.5" spans="1:10">
      <c r="A1011" s="87" t="s">
        <v>1014</v>
      </c>
      <c r="B1011">
        <v>0.5</v>
      </c>
      <c r="C1011">
        <v>0.5</v>
      </c>
      <c r="J1011" s="49">
        <f t="shared" si="67"/>
        <v>5.76315282464461</v>
      </c>
    </row>
    <row r="1012" ht="19.5" spans="1:10">
      <c r="A1012" s="87" t="s">
        <v>1015</v>
      </c>
      <c r="B1012">
        <v>0.49</v>
      </c>
      <c r="C1012">
        <v>0.51</v>
      </c>
      <c r="J1012" s="49">
        <f t="shared" si="67"/>
        <v>5.76148981936724</v>
      </c>
    </row>
    <row r="1013" ht="19.5" spans="1:10">
      <c r="A1013" s="87" t="s">
        <v>1016</v>
      </c>
      <c r="B1013">
        <v>0.48</v>
      </c>
      <c r="C1013">
        <v>0.52</v>
      </c>
      <c r="J1013" s="49">
        <f t="shared" si="67"/>
        <v>5.75649947215441</v>
      </c>
    </row>
    <row r="1014" ht="19.5" spans="1:10">
      <c r="A1014" s="87" t="s">
        <v>1017</v>
      </c>
      <c r="B1014">
        <v>0.47</v>
      </c>
      <c r="C1014">
        <v>0.53</v>
      </c>
      <c r="J1014" s="49">
        <f t="shared" si="67"/>
        <v>5.74817778245919</v>
      </c>
    </row>
    <row r="1015" ht="19.5" spans="1:10">
      <c r="A1015" s="87" t="s">
        <v>1018</v>
      </c>
      <c r="B1015">
        <v>0.46</v>
      </c>
      <c r="C1015">
        <v>0.54</v>
      </c>
      <c r="J1015" s="49">
        <f t="shared" si="67"/>
        <v>5.73651806127713</v>
      </c>
    </row>
    <row r="1016" ht="19.5" spans="1:10">
      <c r="A1016" s="87" t="s">
        <v>1019</v>
      </c>
      <c r="B1016">
        <v>0.45</v>
      </c>
      <c r="C1016">
        <v>0.55</v>
      </c>
      <c r="J1016" s="49">
        <f t="shared" si="67"/>
        <v>5.72151089873485</v>
      </c>
    </row>
    <row r="1017" ht="19.5" spans="1:10">
      <c r="A1017" s="87" t="s">
        <v>1020</v>
      </c>
      <c r="B1017">
        <v>0.44</v>
      </c>
      <c r="C1017">
        <v>0.56</v>
      </c>
      <c r="J1017" s="49">
        <f t="shared" si="67"/>
        <v>5.70314411816395</v>
      </c>
    </row>
    <row r="1018" ht="19.5" spans="1:10">
      <c r="A1018" s="87" t="s">
        <v>1021</v>
      </c>
      <c r="B1018">
        <v>0.429999999999999</v>
      </c>
      <c r="C1018">
        <v>0.57</v>
      </c>
      <c r="J1018" s="49">
        <f t="shared" si="67"/>
        <v>5.68140271609482</v>
      </c>
    </row>
    <row r="1019" ht="19.5" spans="1:10">
      <c r="A1019" s="87" t="s">
        <v>1022</v>
      </c>
      <c r="B1019">
        <v>0.419999999999999</v>
      </c>
      <c r="C1019">
        <v>0.58</v>
      </c>
      <c r="J1019" s="49">
        <f t="shared" si="67"/>
        <v>5.65626878742165</v>
      </c>
    </row>
    <row r="1020" ht="19.5" spans="1:10">
      <c r="A1020" s="85" t="s">
        <v>1023</v>
      </c>
      <c r="B1020" s="3">
        <v>0.409999999999999</v>
      </c>
      <c r="C1020" s="3">
        <v>0.59</v>
      </c>
      <c r="J1020" s="49">
        <f t="shared" si="67"/>
        <v>5.62772143478844</v>
      </c>
    </row>
    <row r="1021" ht="19.5" spans="1:10">
      <c r="A1021" s="87" t="s">
        <v>1024</v>
      </c>
      <c r="B1021">
        <v>0.399999999999999</v>
      </c>
      <c r="C1021">
        <v>0.6</v>
      </c>
      <c r="J1021" s="49">
        <f t="shared" si="67"/>
        <v>5.59573666102179</v>
      </c>
    </row>
    <row r="1022" ht="19.5" spans="1:10">
      <c r="A1022" s="87" t="s">
        <v>1025</v>
      </c>
      <c r="B1022">
        <v>0.389999999999999</v>
      </c>
      <c r="C1022">
        <v>0.61</v>
      </c>
      <c r="J1022" s="49">
        <f t="shared" si="67"/>
        <v>5.56028724318294</v>
      </c>
    </row>
    <row r="1023" ht="19.5" spans="1:10">
      <c r="A1023" s="87" t="s">
        <v>1026</v>
      </c>
      <c r="B1023">
        <v>0.379999999999999</v>
      </c>
      <c r="C1023">
        <v>0.62</v>
      </c>
      <c r="J1023" s="49">
        <f t="shared" si="67"/>
        <v>5.52134258652173</v>
      </c>
    </row>
    <row r="1024" ht="19.5" spans="1:10">
      <c r="A1024" s="87" t="s">
        <v>1027</v>
      </c>
      <c r="B1024">
        <v>0.369999999999999</v>
      </c>
      <c r="C1024">
        <v>0.63</v>
      </c>
      <c r="J1024" s="49">
        <f t="shared" si="67"/>
        <v>5.47886855628026</v>
      </c>
    </row>
    <row r="1025" ht="19.5" spans="1:10">
      <c r="A1025" s="87" t="s">
        <v>1028</v>
      </c>
      <c r="B1025">
        <v>0.359999999999999</v>
      </c>
      <c r="C1025">
        <v>0.64</v>
      </c>
      <c r="J1025" s="49">
        <f t="shared" si="67"/>
        <v>5.43282728490278</v>
      </c>
    </row>
    <row r="1026" ht="19.5" spans="1:10">
      <c r="A1026" s="87" t="s">
        <v>1029</v>
      </c>
      <c r="B1026">
        <v>0.349999999999999</v>
      </c>
      <c r="C1026">
        <v>0.65</v>
      </c>
      <c r="J1026" s="49">
        <f t="shared" ref="J1026:J1060" si="68">-8.314472*(B1026*LN(B1026)+C1026*LN(C1026))</f>
        <v>5.38317695174756</v>
      </c>
    </row>
    <row r="1027" ht="19.5" spans="1:10">
      <c r="A1027" s="87" t="s">
        <v>1030</v>
      </c>
      <c r="B1027">
        <v>0.339999999999999</v>
      </c>
      <c r="C1027">
        <v>0.66</v>
      </c>
      <c r="J1027" s="49">
        <f t="shared" si="68"/>
        <v>5.32987153184949</v>
      </c>
    </row>
    <row r="1028" ht="19.5" spans="1:10">
      <c r="A1028" s="87" t="s">
        <v>1031</v>
      </c>
      <c r="B1028">
        <v>0.329999999999999</v>
      </c>
      <c r="C1028">
        <v>0.67</v>
      </c>
      <c r="J1028" s="49">
        <f t="shared" si="68"/>
        <v>5.27286050962733</v>
      </c>
    </row>
    <row r="1029" ht="19.5" spans="1:10">
      <c r="A1029" s="87" t="s">
        <v>1032</v>
      </c>
      <c r="B1029">
        <v>0.319999999999999</v>
      </c>
      <c r="C1029">
        <v>0.68</v>
      </c>
      <c r="J1029" s="49">
        <f t="shared" si="68"/>
        <v>5.21208855264112</v>
      </c>
    </row>
    <row r="1030" ht="19.5" spans="1:10">
      <c r="A1030" s="87" t="s">
        <v>1033</v>
      </c>
      <c r="B1030">
        <v>0.309999999999999</v>
      </c>
      <c r="C1030">
        <v>0.69</v>
      </c>
      <c r="J1030" s="49">
        <f t="shared" si="68"/>
        <v>5.14749513954794</v>
      </c>
    </row>
    <row r="1031" ht="19.5" spans="1:10">
      <c r="A1031" s="87" t="s">
        <v>1034</v>
      </c>
      <c r="B1031">
        <v>0.299999999999999</v>
      </c>
      <c r="C1031">
        <v>0.7</v>
      </c>
      <c r="J1031" s="49">
        <f t="shared" si="68"/>
        <v>5.07901413523495</v>
      </c>
    </row>
    <row r="1032" ht="19.5" spans="1:10">
      <c r="A1032" s="87" t="s">
        <v>1035</v>
      </c>
      <c r="B1032">
        <v>0.289999999999999</v>
      </c>
      <c r="C1032">
        <v>0.71</v>
      </c>
      <c r="J1032" s="49">
        <f t="shared" si="68"/>
        <v>5.00657330466972</v>
      </c>
    </row>
    <row r="1033" ht="19.5" spans="1:10">
      <c r="A1033" s="87" t="s">
        <v>1036</v>
      </c>
      <c r="B1033">
        <v>0.279999999999999</v>
      </c>
      <c r="C1033">
        <v>0.72</v>
      </c>
      <c r="J1033" s="49">
        <f t="shared" si="68"/>
        <v>4.93009375522413</v>
      </c>
    </row>
    <row r="1034" ht="19.5" spans="1:10">
      <c r="A1034" s="87" t="s">
        <v>1037</v>
      </c>
      <c r="B1034">
        <v>0.269999999999999</v>
      </c>
      <c r="C1034">
        <v>0.73</v>
      </c>
      <c r="J1034" s="49">
        <f t="shared" si="68"/>
        <v>4.84948929500169</v>
      </c>
    </row>
    <row r="1035" ht="19.5" spans="1:10">
      <c r="A1035" s="87" t="s">
        <v>1038</v>
      </c>
      <c r="B1035">
        <v>0.259999999999999</v>
      </c>
      <c r="C1035">
        <v>0.74</v>
      </c>
      <c r="J1035" s="49">
        <f t="shared" si="68"/>
        <v>4.76466569189551</v>
      </c>
    </row>
    <row r="1036" ht="19.5" spans="1:10">
      <c r="A1036" s="87" t="s">
        <v>1039</v>
      </c>
      <c r="B1036">
        <v>0.249999999999999</v>
      </c>
      <c r="C1036">
        <v>0.75</v>
      </c>
      <c r="J1036" s="49">
        <f t="shared" si="68"/>
        <v>4.67551981454903</v>
      </c>
    </row>
    <row r="1037" ht="19.5" spans="1:10">
      <c r="A1037" s="87" t="s">
        <v>1040</v>
      </c>
      <c r="B1037">
        <v>0.239999999999999</v>
      </c>
      <c r="C1037">
        <v>0.76</v>
      </c>
      <c r="J1037" s="49">
        <f t="shared" si="68"/>
        <v>4.58193863184114</v>
      </c>
    </row>
    <row r="1038" ht="19.5" spans="1:10">
      <c r="A1038" s="87" t="s">
        <v>1041</v>
      </c>
      <c r="B1038">
        <v>0.229999999999999</v>
      </c>
      <c r="C1038">
        <v>0.77</v>
      </c>
      <c r="J1038" s="49">
        <f t="shared" si="68"/>
        <v>4.48379804163966</v>
      </c>
    </row>
    <row r="1039" ht="19.5" spans="1:10">
      <c r="A1039" s="87" t="s">
        <v>1042</v>
      </c>
      <c r="B1039">
        <v>0.219999999999999</v>
      </c>
      <c r="C1039">
        <v>0.78</v>
      </c>
      <c r="J1039" s="49">
        <f t="shared" si="68"/>
        <v>4.38096149189829</v>
      </c>
    </row>
    <row r="1040" ht="19.5" spans="1:10">
      <c r="A1040" s="87" t="s">
        <v>1043</v>
      </c>
      <c r="B1040">
        <v>0.209999999999999</v>
      </c>
      <c r="C1040">
        <v>0.79</v>
      </c>
      <c r="J1040" s="49">
        <f t="shared" si="68"/>
        <v>4.27327834706014</v>
      </c>
    </row>
    <row r="1041" ht="19.5" spans="1:10">
      <c r="A1041" s="87" t="s">
        <v>1044</v>
      </c>
      <c r="B1041">
        <v>0.199999999999999</v>
      </c>
      <c r="C1041">
        <v>0.8</v>
      </c>
      <c r="J1041" s="49">
        <f t="shared" si="68"/>
        <v>4.1605819392404</v>
      </c>
    </row>
    <row r="1042" ht="19.5" spans="1:10">
      <c r="A1042" s="87" t="s">
        <v>1045</v>
      </c>
      <c r="B1042">
        <v>0.189999999999999</v>
      </c>
      <c r="C1042">
        <v>0.81</v>
      </c>
      <c r="J1042" s="49">
        <f t="shared" si="68"/>
        <v>4.04268722543745</v>
      </c>
    </row>
    <row r="1043" ht="19.5" spans="1:10">
      <c r="A1043" s="87" t="s">
        <v>1046</v>
      </c>
      <c r="B1043">
        <v>0.179999999999999</v>
      </c>
      <c r="C1043">
        <v>0.820000000000001</v>
      </c>
      <c r="J1043" s="49">
        <f t="shared" si="68"/>
        <v>3.91938794706489</v>
      </c>
    </row>
    <row r="1044" ht="19.5" spans="1:10">
      <c r="A1044" s="87" t="s">
        <v>1047</v>
      </c>
      <c r="B1044">
        <v>0.169999999999999</v>
      </c>
      <c r="C1044">
        <v>0.830000000000001</v>
      </c>
      <c r="J1044" s="49">
        <f t="shared" si="68"/>
        <v>3.790453153402</v>
      </c>
    </row>
    <row r="1045" ht="19.5" spans="1:10">
      <c r="A1045" s="87" t="s">
        <v>1048</v>
      </c>
      <c r="B1045">
        <v>0.159999999999999</v>
      </c>
      <c r="C1045">
        <v>0.840000000000001</v>
      </c>
      <c r="J1045" s="49">
        <f t="shared" si="68"/>
        <v>3.65562290152583</v>
      </c>
    </row>
    <row r="1046" ht="19.5" spans="1:10">
      <c r="A1046" s="87" t="s">
        <v>1049</v>
      </c>
      <c r="B1046">
        <v>0.149999999999999</v>
      </c>
      <c r="C1046">
        <v>0.850000000000001</v>
      </c>
      <c r="J1046" s="49">
        <f t="shared" si="68"/>
        <v>3.51460287470844</v>
      </c>
    </row>
    <row r="1047" ht="19.5" spans="1:10">
      <c r="A1047" s="87" t="s">
        <v>1050</v>
      </c>
      <c r="B1047">
        <v>0.139999999999999</v>
      </c>
      <c r="C1047">
        <v>0.860000000000001</v>
      </c>
      <c r="J1047" s="49">
        <f t="shared" si="68"/>
        <v>3.36705755758652</v>
      </c>
    </row>
    <row r="1048" ht="19.5" spans="1:10">
      <c r="A1048" s="87" t="s">
        <v>1051</v>
      </c>
      <c r="B1048">
        <v>0.129999999999999</v>
      </c>
      <c r="C1048">
        <v>0.870000000000001</v>
      </c>
      <c r="J1048" s="49">
        <f t="shared" si="68"/>
        <v>3.21260145060881</v>
      </c>
    </row>
    <row r="1049" ht="19.5" spans="1:10">
      <c r="A1049" s="87" t="s">
        <v>1052</v>
      </c>
      <c r="B1049">
        <v>0.119999999999999</v>
      </c>
      <c r="C1049">
        <v>0.880000000000001</v>
      </c>
      <c r="J1049" s="49">
        <f t="shared" si="68"/>
        <v>3.05078756603718</v>
      </c>
    </row>
    <row r="1050" ht="19.5" spans="1:10">
      <c r="A1050" s="87" t="s">
        <v>1053</v>
      </c>
      <c r="B1050">
        <v>0.109999999999999</v>
      </c>
      <c r="C1050">
        <v>0.890000000000001</v>
      </c>
      <c r="J1050" s="49">
        <f t="shared" si="68"/>
        <v>2.8810920663808</v>
      </c>
    </row>
    <row r="1051" ht="19.5" spans="1:10">
      <c r="A1051" s="87" t="s">
        <v>1054</v>
      </c>
      <c r="B1051">
        <v>0.0999999999999992</v>
      </c>
      <c r="C1051">
        <v>0.900000000000001</v>
      </c>
      <c r="J1051" s="49">
        <f t="shared" si="68"/>
        <v>2.70289327993993</v>
      </c>
    </row>
    <row r="1052" ht="19.5" spans="1:10">
      <c r="A1052" s="85" t="s">
        <v>1055</v>
      </c>
      <c r="B1052" s="3">
        <v>0.0899999999999992</v>
      </c>
      <c r="C1052" s="3">
        <v>0.910000000000001</v>
      </c>
      <c r="J1052" s="49">
        <f t="shared" si="68"/>
        <v>2.51544225908509</v>
      </c>
    </row>
    <row r="1053" ht="19.5" spans="1:10">
      <c r="A1053" s="87" t="s">
        <v>1056</v>
      </c>
      <c r="B1053">
        <v>0.0799999999999992</v>
      </c>
      <c r="C1053">
        <v>0.920000000000001</v>
      </c>
      <c r="J1053" s="49">
        <f t="shared" si="68"/>
        <v>2.3178201360275</v>
      </c>
    </row>
    <row r="1054" ht="19.5" spans="1:10">
      <c r="A1054" s="87" t="s">
        <v>1057</v>
      </c>
      <c r="B1054">
        <v>0.0699999999999992</v>
      </c>
      <c r="C1054">
        <v>0.930000000000001</v>
      </c>
      <c r="J1054" s="49">
        <f t="shared" si="68"/>
        <v>2.10887392228987</v>
      </c>
    </row>
    <row r="1055" ht="19.5" spans="1:10">
      <c r="A1055" s="87" t="s">
        <v>1058</v>
      </c>
      <c r="B1055">
        <v>0.0599999999999992</v>
      </c>
      <c r="C1055">
        <v>0.940000000000001</v>
      </c>
      <c r="J1055" s="49">
        <f t="shared" si="68"/>
        <v>1.88711511074063</v>
      </c>
    </row>
    <row r="1056" ht="19.5" spans="1:10">
      <c r="A1056" s="87" t="s">
        <v>1059</v>
      </c>
      <c r="B1056">
        <v>0.0499999999999992</v>
      </c>
      <c r="C1056">
        <v>0.950000000000001</v>
      </c>
      <c r="J1056" s="49">
        <f t="shared" si="68"/>
        <v>1.65054943237242</v>
      </c>
    </row>
    <row r="1057" ht="19.5" spans="1:10">
      <c r="A1057" s="87" t="s">
        <v>1060</v>
      </c>
      <c r="B1057">
        <v>0.0399999999999991</v>
      </c>
      <c r="C1057">
        <v>0.960000000000001</v>
      </c>
      <c r="J1057" s="49">
        <f t="shared" si="68"/>
        <v>1.39636691389962</v>
      </c>
    </row>
    <row r="1058" ht="19.5" spans="1:10">
      <c r="A1058" s="87" t="s">
        <v>1061</v>
      </c>
      <c r="B1058">
        <v>0.0299999999999991</v>
      </c>
      <c r="C1058">
        <v>0.970000000000001</v>
      </c>
      <c r="J1058" s="49">
        <f t="shared" si="68"/>
        <v>1.12030998454994</v>
      </c>
    </row>
    <row r="1059" ht="19.5" spans="1:10">
      <c r="A1059" s="87" t="s">
        <v>1062</v>
      </c>
      <c r="B1059">
        <v>0.0199999999999991</v>
      </c>
      <c r="C1059">
        <v>0.980000000000001</v>
      </c>
      <c r="J1059" s="49">
        <f t="shared" si="68"/>
        <v>0.815143462269133</v>
      </c>
    </row>
    <row r="1060" ht="19.5" spans="1:10">
      <c r="A1060" s="87" t="s">
        <v>1063</v>
      </c>
      <c r="B1060">
        <v>0.00999999999999912</v>
      </c>
      <c r="C1060">
        <v>0.990000000000001</v>
      </c>
      <c r="J1060" s="49">
        <f t="shared" si="68"/>
        <v>0.465623189350385</v>
      </c>
    </row>
    <row r="1061" ht="19.5" spans="1:10">
      <c r="A1061" s="87" t="s">
        <v>1064</v>
      </c>
      <c r="B1061">
        <v>0</v>
      </c>
      <c r="C1061">
        <v>1</v>
      </c>
      <c r="J1061" s="49">
        <f>-8.314472*(C1061*LN(C1061))</f>
        <v>0</v>
      </c>
    </row>
    <row r="1062" s="47" customFormat="1" spans="1:10">
      <c r="A1062" s="80"/>
      <c r="B1062" s="81"/>
      <c r="C1062" s="81"/>
      <c r="D1062" s="81"/>
      <c r="E1062" s="81"/>
      <c r="F1062" s="81"/>
      <c r="G1062" s="81"/>
      <c r="H1062" s="81"/>
      <c r="I1062" s="81"/>
      <c r="J1062" s="86"/>
    </row>
    <row r="1063" ht="19.5" spans="1:10">
      <c r="A1063" s="87" t="s">
        <v>1065</v>
      </c>
      <c r="B1063">
        <v>1</v>
      </c>
      <c r="C1063">
        <v>0</v>
      </c>
      <c r="J1063" s="49">
        <f>-8.314472*(B1063*LN(B1063))</f>
        <v>0</v>
      </c>
    </row>
    <row r="1064" ht="19.5" spans="1:10">
      <c r="A1064" s="87" t="s">
        <v>1066</v>
      </c>
      <c r="B1064">
        <v>0.99</v>
      </c>
      <c r="C1064">
        <v>0.01</v>
      </c>
      <c r="J1064" s="49">
        <f t="shared" ref="J1064:J1095" si="69">-8.314472*(B1064*LN(B1064)+C1064*LN(C1064))</f>
        <v>0.465623189350416</v>
      </c>
    </row>
    <row r="1065" ht="19.5" spans="1:10">
      <c r="A1065" s="87" t="s">
        <v>1067</v>
      </c>
      <c r="B1065">
        <v>0.98</v>
      </c>
      <c r="C1065">
        <v>0.02</v>
      </c>
      <c r="J1065" s="49">
        <f t="shared" si="69"/>
        <v>0.81514346226916</v>
      </c>
    </row>
    <row r="1066" ht="19.5" spans="1:10">
      <c r="A1066" s="87" t="s">
        <v>1068</v>
      </c>
      <c r="B1066">
        <v>0.97</v>
      </c>
      <c r="C1066">
        <v>0.03</v>
      </c>
      <c r="J1066" s="49">
        <f t="shared" si="69"/>
        <v>1.12030998454996</v>
      </c>
    </row>
    <row r="1067" ht="19.5" spans="1:10">
      <c r="A1067" s="87" t="s">
        <v>1069</v>
      </c>
      <c r="B1067">
        <v>0.96</v>
      </c>
      <c r="C1067">
        <v>0.04</v>
      </c>
      <c r="J1067" s="49">
        <f t="shared" si="69"/>
        <v>1.39636691389964</v>
      </c>
    </row>
    <row r="1068" ht="19.5" spans="1:10">
      <c r="A1068" s="87" t="s">
        <v>1070</v>
      </c>
      <c r="B1068">
        <v>0.95</v>
      </c>
      <c r="C1068">
        <v>0.05</v>
      </c>
      <c r="J1068" s="49">
        <f t="shared" si="69"/>
        <v>1.65054943237244</v>
      </c>
    </row>
    <row r="1069" ht="19.5" spans="1:10">
      <c r="A1069" s="87" t="s">
        <v>1071</v>
      </c>
      <c r="B1069">
        <v>0.94</v>
      </c>
      <c r="C1069">
        <v>0.06</v>
      </c>
      <c r="J1069" s="49">
        <f t="shared" si="69"/>
        <v>1.88711511074065</v>
      </c>
    </row>
    <row r="1070" ht="19.5" spans="1:10">
      <c r="A1070" s="87" t="s">
        <v>1072</v>
      </c>
      <c r="B1070">
        <v>0.93</v>
      </c>
      <c r="C1070">
        <v>0.07</v>
      </c>
      <c r="J1070" s="49">
        <f t="shared" si="69"/>
        <v>2.10887392228989</v>
      </c>
    </row>
    <row r="1071" ht="19.5" spans="1:10">
      <c r="A1071" s="87" t="s">
        <v>1073</v>
      </c>
      <c r="B1071">
        <v>0.92</v>
      </c>
      <c r="C1071">
        <v>0.08</v>
      </c>
      <c r="J1071" s="49">
        <f t="shared" si="69"/>
        <v>2.31782013602751</v>
      </c>
    </row>
    <row r="1072" ht="19.5" spans="1:10">
      <c r="A1072" s="87" t="s">
        <v>1074</v>
      </c>
      <c r="B1072">
        <v>0.91</v>
      </c>
      <c r="C1072">
        <v>0.09</v>
      </c>
      <c r="J1072" s="49">
        <f t="shared" si="69"/>
        <v>2.5154422590851</v>
      </c>
    </row>
    <row r="1073" ht="19.5" spans="1:10">
      <c r="A1073" s="87" t="s">
        <v>1075</v>
      </c>
      <c r="B1073">
        <v>0.9</v>
      </c>
      <c r="C1073">
        <v>0.1</v>
      </c>
      <c r="J1073" s="49">
        <f t="shared" si="69"/>
        <v>2.70289327993994</v>
      </c>
    </row>
    <row r="1074" ht="19.5" spans="1:10">
      <c r="A1074" s="87" t="s">
        <v>1076</v>
      </c>
      <c r="B1074">
        <v>0.89</v>
      </c>
      <c r="C1074">
        <v>0.11</v>
      </c>
      <c r="J1074" s="49">
        <f t="shared" si="69"/>
        <v>2.88109206638082</v>
      </c>
    </row>
    <row r="1075" ht="19.5" spans="1:10">
      <c r="A1075" s="87" t="s">
        <v>1077</v>
      </c>
      <c r="B1075">
        <v>0.88</v>
      </c>
      <c r="C1075">
        <v>0.12</v>
      </c>
      <c r="J1075" s="49">
        <f t="shared" si="69"/>
        <v>3.05078756603719</v>
      </c>
    </row>
    <row r="1076" ht="19.5" spans="1:10">
      <c r="A1076" s="87" t="s">
        <v>1078</v>
      </c>
      <c r="B1076">
        <v>0.87</v>
      </c>
      <c r="C1076">
        <v>0.13</v>
      </c>
      <c r="J1076" s="49">
        <f t="shared" si="69"/>
        <v>3.21260145060882</v>
      </c>
    </row>
    <row r="1077" ht="19.5" spans="1:10">
      <c r="A1077" s="87" t="s">
        <v>1079</v>
      </c>
      <c r="B1077">
        <v>0.86</v>
      </c>
      <c r="C1077">
        <v>0.14</v>
      </c>
      <c r="J1077" s="49">
        <f t="shared" si="69"/>
        <v>3.36705755758654</v>
      </c>
    </row>
    <row r="1078" ht="19.5" spans="1:10">
      <c r="A1078" s="87" t="s">
        <v>1080</v>
      </c>
      <c r="B1078">
        <v>0.85</v>
      </c>
      <c r="C1078">
        <v>0.15</v>
      </c>
      <c r="J1078" s="49">
        <f t="shared" si="69"/>
        <v>3.51460287470845</v>
      </c>
    </row>
    <row r="1079" ht="19.5" spans="1:10">
      <c r="A1079" s="87" t="s">
        <v>1081</v>
      </c>
      <c r="B1079">
        <v>0.84</v>
      </c>
      <c r="C1079">
        <v>0.16</v>
      </c>
      <c r="J1079" s="49">
        <f t="shared" si="69"/>
        <v>3.65562290152584</v>
      </c>
    </row>
    <row r="1080" ht="19.5" spans="1:10">
      <c r="A1080" s="87" t="s">
        <v>1082</v>
      </c>
      <c r="B1080">
        <v>0.83</v>
      </c>
      <c r="C1080">
        <v>0.17</v>
      </c>
      <c r="J1080" s="49">
        <f t="shared" si="69"/>
        <v>3.79045315340201</v>
      </c>
    </row>
    <row r="1081" ht="19.5" spans="1:10">
      <c r="A1081" s="87" t="s">
        <v>1083</v>
      </c>
      <c r="B1081">
        <v>0.82</v>
      </c>
      <c r="C1081">
        <v>0.18</v>
      </c>
      <c r="J1081" s="49">
        <f t="shared" si="69"/>
        <v>3.9193879470649</v>
      </c>
    </row>
    <row r="1082" ht="19.5" spans="1:10">
      <c r="A1082" s="87" t="s">
        <v>1084</v>
      </c>
      <c r="B1082">
        <v>0.81</v>
      </c>
      <c r="C1082">
        <v>0.19</v>
      </c>
      <c r="J1082" s="49">
        <f t="shared" si="69"/>
        <v>4.04268722543746</v>
      </c>
    </row>
    <row r="1083" ht="19.5" spans="1:10">
      <c r="A1083" s="87" t="s">
        <v>1085</v>
      </c>
      <c r="B1083">
        <v>0.8</v>
      </c>
      <c r="C1083">
        <v>0.2</v>
      </c>
      <c r="J1083" s="49">
        <f t="shared" si="69"/>
        <v>4.16058193924041</v>
      </c>
    </row>
    <row r="1084" ht="19.5" spans="1:10">
      <c r="A1084" s="85" t="s">
        <v>1086</v>
      </c>
      <c r="B1084" s="3">
        <v>0.79</v>
      </c>
      <c r="C1084" s="3">
        <v>0.21</v>
      </c>
      <c r="J1084" s="49">
        <f t="shared" si="69"/>
        <v>4.27327834706015</v>
      </c>
    </row>
    <row r="1085" ht="19.5" spans="1:10">
      <c r="A1085" s="87" t="s">
        <v>1087</v>
      </c>
      <c r="B1085">
        <v>0.78</v>
      </c>
      <c r="C1085">
        <v>0.22</v>
      </c>
      <c r="J1085" s="49">
        <f t="shared" si="69"/>
        <v>4.38096149189829</v>
      </c>
    </row>
    <row r="1086" ht="19.5" spans="1:10">
      <c r="A1086" s="87" t="s">
        <v>1088</v>
      </c>
      <c r="B1086">
        <v>0.77</v>
      </c>
      <c r="C1086">
        <v>0.23</v>
      </c>
      <c r="J1086" s="49">
        <f t="shared" si="69"/>
        <v>4.48379804163966</v>
      </c>
    </row>
    <row r="1087" ht="19.5" spans="1:10">
      <c r="A1087" s="87" t="s">
        <v>1089</v>
      </c>
      <c r="B1087">
        <v>0.76</v>
      </c>
      <c r="C1087">
        <v>0.24</v>
      </c>
      <c r="J1087" s="49">
        <f t="shared" si="69"/>
        <v>4.58193863184115</v>
      </c>
    </row>
    <row r="1088" ht="19.5" spans="1:10">
      <c r="A1088" s="87" t="s">
        <v>1090</v>
      </c>
      <c r="B1088">
        <v>0.75</v>
      </c>
      <c r="C1088">
        <v>0.25</v>
      </c>
      <c r="J1088" s="49">
        <f t="shared" si="69"/>
        <v>4.67551981454903</v>
      </c>
    </row>
    <row r="1089" ht="19.5" spans="1:10">
      <c r="A1089" s="87" t="s">
        <v>1091</v>
      </c>
      <c r="B1089">
        <v>0.74</v>
      </c>
      <c r="C1089">
        <v>0.26</v>
      </c>
      <c r="J1089" s="49">
        <f t="shared" si="69"/>
        <v>4.76466569189552</v>
      </c>
    </row>
    <row r="1090" ht="19.5" spans="1:10">
      <c r="A1090" s="87" t="s">
        <v>1092</v>
      </c>
      <c r="B1090" s="3">
        <v>0.73</v>
      </c>
      <c r="C1090" s="3">
        <v>0.27</v>
      </c>
      <c r="J1090" s="49">
        <f t="shared" si="69"/>
        <v>4.8494892950017</v>
      </c>
    </row>
    <row r="1091" ht="19.5" spans="1:10">
      <c r="A1091" s="87" t="s">
        <v>1093</v>
      </c>
      <c r="B1091">
        <v>0.72</v>
      </c>
      <c r="C1091">
        <v>0.28</v>
      </c>
      <c r="J1091" s="49">
        <f t="shared" si="69"/>
        <v>4.93009375522414</v>
      </c>
    </row>
    <row r="1092" ht="19.5" spans="1:10">
      <c r="A1092" s="87" t="s">
        <v>1094</v>
      </c>
      <c r="B1092">
        <v>0.71</v>
      </c>
      <c r="C1092">
        <v>0.29</v>
      </c>
      <c r="J1092" s="49">
        <f t="shared" si="69"/>
        <v>5.00657330466973</v>
      </c>
    </row>
    <row r="1093" ht="19.5" spans="1:10">
      <c r="A1093" s="87" t="s">
        <v>1095</v>
      </c>
      <c r="B1093">
        <v>0.7</v>
      </c>
      <c r="C1093">
        <v>0.3</v>
      </c>
      <c r="J1093" s="49">
        <f t="shared" si="69"/>
        <v>5.07901413523496</v>
      </c>
    </row>
    <row r="1094" ht="19.5" spans="1:10">
      <c r="A1094" s="87" t="s">
        <v>1096</v>
      </c>
      <c r="B1094">
        <v>0.69</v>
      </c>
      <c r="C1094">
        <v>0.31</v>
      </c>
      <c r="J1094" s="49">
        <f t="shared" si="69"/>
        <v>5.14749513954794</v>
      </c>
    </row>
    <row r="1095" ht="19.5" spans="1:10">
      <c r="A1095" s="87" t="s">
        <v>1097</v>
      </c>
      <c r="B1095">
        <v>0.68</v>
      </c>
      <c r="C1095">
        <v>0.32</v>
      </c>
      <c r="J1095" s="49">
        <f t="shared" si="69"/>
        <v>5.21208855264113</v>
      </c>
    </row>
    <row r="1096" ht="19.5" spans="1:10">
      <c r="A1096" s="87" t="s">
        <v>1098</v>
      </c>
      <c r="B1096">
        <v>0.67</v>
      </c>
      <c r="C1096">
        <v>0.33</v>
      </c>
      <c r="J1096" s="49">
        <f t="shared" ref="J1096:J1127" si="70">-8.314472*(B1096*LN(B1096)+C1096*LN(C1096))</f>
        <v>5.27286050962734</v>
      </c>
    </row>
    <row r="1097" ht="19.5" spans="1:10">
      <c r="A1097" s="87" t="s">
        <v>1099</v>
      </c>
      <c r="B1097">
        <v>0.66</v>
      </c>
      <c r="C1097">
        <v>0.34</v>
      </c>
      <c r="J1097" s="49">
        <f t="shared" si="70"/>
        <v>5.32987153184949</v>
      </c>
    </row>
    <row r="1098" ht="19.5" spans="1:10">
      <c r="A1098" s="87" t="s">
        <v>1100</v>
      </c>
      <c r="B1098">
        <v>0.65</v>
      </c>
      <c r="C1098">
        <v>0.35</v>
      </c>
      <c r="J1098" s="49">
        <f t="shared" si="70"/>
        <v>5.38317695174756</v>
      </c>
    </row>
    <row r="1099" ht="19.5" spans="1:10">
      <c r="A1099" s="87" t="s">
        <v>1101</v>
      </c>
      <c r="B1099">
        <v>0.64</v>
      </c>
      <c r="C1099">
        <v>0.36</v>
      </c>
      <c r="J1099" s="49">
        <f t="shared" si="70"/>
        <v>5.43282728490278</v>
      </c>
    </row>
    <row r="1100" ht="19.5" spans="1:10">
      <c r="A1100" s="87" t="s">
        <v>1102</v>
      </c>
      <c r="B1100">
        <v>0.63</v>
      </c>
      <c r="C1100">
        <v>0.37</v>
      </c>
      <c r="J1100" s="49">
        <f t="shared" si="70"/>
        <v>5.47886855628027</v>
      </c>
    </row>
    <row r="1101" ht="19.5" spans="1:10">
      <c r="A1101" s="87" t="s">
        <v>1103</v>
      </c>
      <c r="B1101">
        <v>0.62</v>
      </c>
      <c r="C1101">
        <v>0.38</v>
      </c>
      <c r="J1101" s="49">
        <f t="shared" si="70"/>
        <v>5.52134258652173</v>
      </c>
    </row>
    <row r="1102" ht="19.5" spans="1:10">
      <c r="A1102" s="87" t="s">
        <v>1104</v>
      </c>
      <c r="B1102">
        <v>0.61</v>
      </c>
      <c r="C1102">
        <v>0.39</v>
      </c>
      <c r="J1102" s="49">
        <f t="shared" si="70"/>
        <v>5.56028724318294</v>
      </c>
    </row>
    <row r="1103" ht="19.5" spans="1:10">
      <c r="A1103" s="87" t="s">
        <v>1105</v>
      </c>
      <c r="B1103">
        <v>0.6</v>
      </c>
      <c r="C1103">
        <v>0.4</v>
      </c>
      <c r="J1103" s="49">
        <f t="shared" si="70"/>
        <v>5.59573666102179</v>
      </c>
    </row>
    <row r="1104" ht="19.5" spans="1:10">
      <c r="A1104" s="87" t="s">
        <v>1106</v>
      </c>
      <c r="B1104">
        <v>0.59</v>
      </c>
      <c r="C1104">
        <v>0.41</v>
      </c>
      <c r="J1104" s="49">
        <f t="shared" si="70"/>
        <v>5.62772143478844</v>
      </c>
    </row>
    <row r="1105" ht="19.5" spans="1:10">
      <c r="A1105" s="87" t="s">
        <v>1107</v>
      </c>
      <c r="B1105">
        <v>0.58</v>
      </c>
      <c r="C1105">
        <v>0.42</v>
      </c>
      <c r="J1105" s="49">
        <f t="shared" si="70"/>
        <v>5.65626878742166</v>
      </c>
    </row>
    <row r="1106" ht="19.5" spans="1:10">
      <c r="A1106" s="87" t="s">
        <v>1108</v>
      </c>
      <c r="B1106">
        <v>0.57</v>
      </c>
      <c r="C1106">
        <v>0.43</v>
      </c>
      <c r="J1106" s="49">
        <f t="shared" si="70"/>
        <v>5.68140271609482</v>
      </c>
    </row>
    <row r="1107" ht="19.5" spans="1:10">
      <c r="A1107" s="87" t="s">
        <v>1109</v>
      </c>
      <c r="B1107">
        <v>0.56</v>
      </c>
      <c r="C1107">
        <v>0.44</v>
      </c>
      <c r="J1107" s="49">
        <f t="shared" si="70"/>
        <v>5.70314411816395</v>
      </c>
    </row>
    <row r="1108" ht="19.5" spans="1:10">
      <c r="A1108" s="87" t="s">
        <v>1110</v>
      </c>
      <c r="B1108">
        <v>0.55</v>
      </c>
      <c r="C1108">
        <v>0.45</v>
      </c>
      <c r="J1108" s="49">
        <f t="shared" si="70"/>
        <v>5.72151089873485</v>
      </c>
    </row>
    <row r="1109" ht="19.5" spans="1:10">
      <c r="A1109" s="87" t="s">
        <v>1111</v>
      </c>
      <c r="B1109">
        <v>0.54</v>
      </c>
      <c r="C1109">
        <v>0.46</v>
      </c>
      <c r="J1109" s="49">
        <f t="shared" si="70"/>
        <v>5.73651806127713</v>
      </c>
    </row>
    <row r="1110" ht="19.5" spans="1:10">
      <c r="A1110" s="87" t="s">
        <v>1112</v>
      </c>
      <c r="B1110">
        <v>0.53</v>
      </c>
      <c r="C1110">
        <v>0.47</v>
      </c>
      <c r="J1110" s="49">
        <f t="shared" si="70"/>
        <v>5.74817778245919</v>
      </c>
    </row>
    <row r="1111" ht="19.5" spans="1:10">
      <c r="A1111" s="87" t="s">
        <v>1113</v>
      </c>
      <c r="B1111">
        <v>0.52</v>
      </c>
      <c r="C1111">
        <v>0.48</v>
      </c>
      <c r="J1111" s="49">
        <f t="shared" si="70"/>
        <v>5.75649947215441</v>
      </c>
    </row>
    <row r="1112" ht="19.5" spans="1:10">
      <c r="A1112" s="87" t="s">
        <v>1114</v>
      </c>
      <c r="B1112">
        <v>0.51</v>
      </c>
      <c r="C1112">
        <v>0.49</v>
      </c>
      <c r="J1112" s="49">
        <f t="shared" si="70"/>
        <v>5.76148981936724</v>
      </c>
    </row>
    <row r="1113" ht="19.5" spans="1:10">
      <c r="A1113" s="87" t="s">
        <v>1115</v>
      </c>
      <c r="B1113">
        <v>0.5</v>
      </c>
      <c r="C1113">
        <v>0.5</v>
      </c>
      <c r="J1113" s="49">
        <f t="shared" si="70"/>
        <v>5.76315282464461</v>
      </c>
    </row>
    <row r="1114" ht="19.5" spans="1:10">
      <c r="A1114" s="87" t="s">
        <v>1116</v>
      </c>
      <c r="B1114">
        <v>0.49</v>
      </c>
      <c r="C1114">
        <v>0.51</v>
      </c>
      <c r="J1114" s="49">
        <f t="shared" si="70"/>
        <v>5.76148981936724</v>
      </c>
    </row>
    <row r="1115" ht="19.5" spans="1:10">
      <c r="A1115" s="87" t="s">
        <v>1117</v>
      </c>
      <c r="B1115">
        <v>0.48</v>
      </c>
      <c r="C1115">
        <v>0.52</v>
      </c>
      <c r="J1115" s="49">
        <f t="shared" si="70"/>
        <v>5.75649947215441</v>
      </c>
    </row>
    <row r="1116" ht="19.5" spans="1:10">
      <c r="A1116" s="85" t="s">
        <v>1118</v>
      </c>
      <c r="B1116" s="3">
        <v>0.47</v>
      </c>
      <c r="C1116" s="3">
        <v>0.53</v>
      </c>
      <c r="J1116" s="49">
        <f t="shared" si="70"/>
        <v>5.74817778245919</v>
      </c>
    </row>
    <row r="1117" ht="19.5" spans="1:10">
      <c r="A1117" s="87" t="s">
        <v>1119</v>
      </c>
      <c r="B1117">
        <v>0.46</v>
      </c>
      <c r="C1117">
        <v>0.54</v>
      </c>
      <c r="J1117" s="49">
        <f t="shared" si="70"/>
        <v>5.73651806127713</v>
      </c>
    </row>
    <row r="1118" ht="19.5" spans="1:10">
      <c r="A1118" s="87" t="s">
        <v>1120</v>
      </c>
      <c r="B1118">
        <v>0.45</v>
      </c>
      <c r="C1118">
        <v>0.55</v>
      </c>
      <c r="J1118" s="49">
        <f t="shared" si="70"/>
        <v>5.72151089873485</v>
      </c>
    </row>
    <row r="1119" ht="19.5" spans="1:10">
      <c r="A1119" s="87" t="s">
        <v>1121</v>
      </c>
      <c r="B1119">
        <v>0.44</v>
      </c>
      <c r="C1119">
        <v>0.56</v>
      </c>
      <c r="J1119" s="49">
        <f t="shared" si="70"/>
        <v>5.70314411816395</v>
      </c>
    </row>
    <row r="1120" ht="19.5" spans="1:10">
      <c r="A1120" s="87" t="s">
        <v>1122</v>
      </c>
      <c r="B1120">
        <v>0.429999999999999</v>
      </c>
      <c r="C1120">
        <v>0.57</v>
      </c>
      <c r="J1120" s="49">
        <f t="shared" si="70"/>
        <v>5.68140271609482</v>
      </c>
    </row>
    <row r="1121" ht="19.5" spans="1:10">
      <c r="A1121" s="87" t="s">
        <v>1123</v>
      </c>
      <c r="B1121">
        <v>0.419999999999999</v>
      </c>
      <c r="C1121">
        <v>0.58</v>
      </c>
      <c r="J1121" s="49">
        <f t="shared" si="70"/>
        <v>5.65626878742165</v>
      </c>
    </row>
    <row r="1122" ht="19.5" spans="1:10">
      <c r="A1122" s="87" t="s">
        <v>1124</v>
      </c>
      <c r="B1122" s="3">
        <v>0.409999999999999</v>
      </c>
      <c r="C1122" s="3">
        <v>0.59</v>
      </c>
      <c r="J1122" s="49">
        <f t="shared" si="70"/>
        <v>5.62772143478844</v>
      </c>
    </row>
    <row r="1123" ht="19.5" spans="1:10">
      <c r="A1123" s="87" t="s">
        <v>1125</v>
      </c>
      <c r="B1123">
        <v>0.399999999999999</v>
      </c>
      <c r="C1123">
        <v>0.6</v>
      </c>
      <c r="J1123" s="49">
        <f t="shared" si="70"/>
        <v>5.59573666102179</v>
      </c>
    </row>
    <row r="1124" ht="19.5" spans="1:10">
      <c r="A1124" s="87" t="s">
        <v>1126</v>
      </c>
      <c r="B1124">
        <v>0.389999999999999</v>
      </c>
      <c r="C1124">
        <v>0.61</v>
      </c>
      <c r="J1124" s="49">
        <f t="shared" si="70"/>
        <v>5.56028724318294</v>
      </c>
    </row>
    <row r="1125" ht="19.5" spans="1:10">
      <c r="A1125" s="87" t="s">
        <v>1127</v>
      </c>
      <c r="B1125">
        <v>0.379999999999999</v>
      </c>
      <c r="C1125">
        <v>0.62</v>
      </c>
      <c r="J1125" s="49">
        <f t="shared" si="70"/>
        <v>5.52134258652173</v>
      </c>
    </row>
    <row r="1126" ht="19.5" spans="1:10">
      <c r="A1126" s="87" t="s">
        <v>1128</v>
      </c>
      <c r="B1126">
        <v>0.369999999999999</v>
      </c>
      <c r="C1126">
        <v>0.63</v>
      </c>
      <c r="J1126" s="49">
        <f t="shared" si="70"/>
        <v>5.47886855628026</v>
      </c>
    </row>
    <row r="1127" ht="19.5" spans="1:10">
      <c r="A1127" s="87" t="s">
        <v>1129</v>
      </c>
      <c r="B1127">
        <v>0.359999999999999</v>
      </c>
      <c r="C1127">
        <v>0.64</v>
      </c>
      <c r="J1127" s="49">
        <f t="shared" si="70"/>
        <v>5.43282728490278</v>
      </c>
    </row>
    <row r="1128" ht="19.5" spans="1:10">
      <c r="A1128" s="87" t="s">
        <v>1130</v>
      </c>
      <c r="B1128">
        <v>0.349999999999999</v>
      </c>
      <c r="C1128">
        <v>0.65</v>
      </c>
      <c r="J1128" s="49">
        <f t="shared" ref="J1128:J1162" si="71">-8.314472*(B1128*LN(B1128)+C1128*LN(C1128))</f>
        <v>5.38317695174756</v>
      </c>
    </row>
    <row r="1129" ht="19.5" spans="1:10">
      <c r="A1129" s="87" t="s">
        <v>1131</v>
      </c>
      <c r="B1129">
        <v>0.339999999999999</v>
      </c>
      <c r="C1129">
        <v>0.66</v>
      </c>
      <c r="J1129" s="49">
        <f t="shared" si="71"/>
        <v>5.32987153184949</v>
      </c>
    </row>
    <row r="1130" ht="19.5" spans="1:10">
      <c r="A1130" s="87" t="s">
        <v>1132</v>
      </c>
      <c r="B1130">
        <v>0.329999999999999</v>
      </c>
      <c r="C1130">
        <v>0.67</v>
      </c>
      <c r="J1130" s="49">
        <f t="shared" si="71"/>
        <v>5.27286050962733</v>
      </c>
    </row>
    <row r="1131" ht="19.5" spans="1:10">
      <c r="A1131" s="87" t="s">
        <v>1133</v>
      </c>
      <c r="B1131">
        <v>0.319999999999999</v>
      </c>
      <c r="C1131">
        <v>0.68</v>
      </c>
      <c r="J1131" s="49">
        <f t="shared" si="71"/>
        <v>5.21208855264112</v>
      </c>
    </row>
    <row r="1132" ht="19.5" spans="1:10">
      <c r="A1132" s="87" t="s">
        <v>1134</v>
      </c>
      <c r="B1132">
        <v>0.309999999999999</v>
      </c>
      <c r="C1132">
        <v>0.69</v>
      </c>
      <c r="J1132" s="49">
        <f t="shared" si="71"/>
        <v>5.14749513954794</v>
      </c>
    </row>
    <row r="1133" ht="19.5" spans="1:10">
      <c r="A1133" s="87" t="s">
        <v>1135</v>
      </c>
      <c r="B1133">
        <v>0.299999999999999</v>
      </c>
      <c r="C1133">
        <v>0.7</v>
      </c>
      <c r="J1133" s="49">
        <f t="shared" si="71"/>
        <v>5.07901413523495</v>
      </c>
    </row>
    <row r="1134" ht="19.5" spans="1:10">
      <c r="A1134" s="87" t="s">
        <v>1136</v>
      </c>
      <c r="B1134">
        <v>0.289999999999999</v>
      </c>
      <c r="C1134">
        <v>0.71</v>
      </c>
      <c r="J1134" s="49">
        <f t="shared" si="71"/>
        <v>5.00657330466972</v>
      </c>
    </row>
    <row r="1135" ht="19.5" spans="1:10">
      <c r="A1135" s="87" t="s">
        <v>1137</v>
      </c>
      <c r="B1135">
        <v>0.279999999999999</v>
      </c>
      <c r="C1135">
        <v>0.72</v>
      </c>
      <c r="J1135" s="49">
        <f t="shared" si="71"/>
        <v>4.93009375522413</v>
      </c>
    </row>
    <row r="1136" ht="19.5" spans="1:10">
      <c r="A1136" s="87" t="s">
        <v>1138</v>
      </c>
      <c r="B1136">
        <v>0.269999999999999</v>
      </c>
      <c r="C1136">
        <v>0.73</v>
      </c>
      <c r="J1136" s="49">
        <f t="shared" si="71"/>
        <v>4.84948929500169</v>
      </c>
    </row>
    <row r="1137" ht="19.5" spans="1:10">
      <c r="A1137" s="87" t="s">
        <v>1139</v>
      </c>
      <c r="B1137">
        <v>0.259999999999999</v>
      </c>
      <c r="C1137">
        <v>0.74</v>
      </c>
      <c r="J1137" s="49">
        <f t="shared" si="71"/>
        <v>4.76466569189551</v>
      </c>
    </row>
    <row r="1138" ht="19.5" spans="1:10">
      <c r="A1138" s="87" t="s">
        <v>1140</v>
      </c>
      <c r="B1138">
        <v>0.249999999999999</v>
      </c>
      <c r="C1138">
        <v>0.75</v>
      </c>
      <c r="J1138" s="49">
        <f t="shared" si="71"/>
        <v>4.67551981454903</v>
      </c>
    </row>
    <row r="1139" ht="19.5" spans="1:10">
      <c r="A1139" s="87" t="s">
        <v>1141</v>
      </c>
      <c r="B1139">
        <v>0.239999999999999</v>
      </c>
      <c r="C1139">
        <v>0.76</v>
      </c>
      <c r="J1139" s="49">
        <f t="shared" si="71"/>
        <v>4.58193863184114</v>
      </c>
    </row>
    <row r="1140" ht="19.5" spans="1:10">
      <c r="A1140" s="87" t="s">
        <v>1142</v>
      </c>
      <c r="B1140">
        <v>0.229999999999999</v>
      </c>
      <c r="C1140">
        <v>0.77</v>
      </c>
      <c r="J1140" s="49">
        <f t="shared" si="71"/>
        <v>4.48379804163966</v>
      </c>
    </row>
    <row r="1141" ht="19.5" spans="1:10">
      <c r="A1141" s="87" t="s">
        <v>1143</v>
      </c>
      <c r="B1141">
        <v>0.219999999999999</v>
      </c>
      <c r="C1141">
        <v>0.78</v>
      </c>
      <c r="J1141" s="49">
        <f t="shared" si="71"/>
        <v>4.38096149189829</v>
      </c>
    </row>
    <row r="1142" ht="19.5" spans="1:10">
      <c r="A1142" s="87" t="s">
        <v>1144</v>
      </c>
      <c r="B1142">
        <v>0.209999999999999</v>
      </c>
      <c r="C1142">
        <v>0.79</v>
      </c>
      <c r="J1142" s="49">
        <f t="shared" si="71"/>
        <v>4.27327834706014</v>
      </c>
    </row>
    <row r="1143" ht="19.5" spans="1:10">
      <c r="A1143" s="87" t="s">
        <v>1145</v>
      </c>
      <c r="B1143">
        <v>0.199999999999999</v>
      </c>
      <c r="C1143">
        <v>0.8</v>
      </c>
      <c r="J1143" s="49">
        <f t="shared" si="71"/>
        <v>4.1605819392404</v>
      </c>
    </row>
    <row r="1144" ht="19.5" spans="1:10">
      <c r="A1144" s="87" t="s">
        <v>1146</v>
      </c>
      <c r="B1144">
        <v>0.189999999999999</v>
      </c>
      <c r="C1144">
        <v>0.81</v>
      </c>
      <c r="J1144" s="49">
        <f t="shared" si="71"/>
        <v>4.04268722543745</v>
      </c>
    </row>
    <row r="1145" ht="19.5" spans="1:10">
      <c r="A1145" s="87" t="s">
        <v>1147</v>
      </c>
      <c r="B1145">
        <v>0.179999999999999</v>
      </c>
      <c r="C1145">
        <v>0.820000000000001</v>
      </c>
      <c r="J1145" s="49">
        <f t="shared" si="71"/>
        <v>3.91938794706489</v>
      </c>
    </row>
    <row r="1146" ht="19.5" spans="1:10">
      <c r="A1146" s="87" t="s">
        <v>1148</v>
      </c>
      <c r="B1146">
        <v>0.169999999999999</v>
      </c>
      <c r="C1146">
        <v>0.830000000000001</v>
      </c>
      <c r="J1146" s="49">
        <f t="shared" si="71"/>
        <v>3.790453153402</v>
      </c>
    </row>
    <row r="1147" ht="19.5" spans="1:10">
      <c r="A1147" s="87" t="s">
        <v>1149</v>
      </c>
      <c r="B1147">
        <v>0.159999999999999</v>
      </c>
      <c r="C1147">
        <v>0.840000000000001</v>
      </c>
      <c r="J1147" s="49">
        <f t="shared" si="71"/>
        <v>3.65562290152583</v>
      </c>
    </row>
    <row r="1148" ht="19.5" spans="1:10">
      <c r="A1148" s="85" t="s">
        <v>1150</v>
      </c>
      <c r="B1148" s="3">
        <v>0.149999999999999</v>
      </c>
      <c r="C1148" s="3">
        <v>0.850000000000001</v>
      </c>
      <c r="J1148" s="49">
        <f t="shared" si="71"/>
        <v>3.51460287470844</v>
      </c>
    </row>
    <row r="1149" ht="19.5" spans="1:10">
      <c r="A1149" s="87" t="s">
        <v>1151</v>
      </c>
      <c r="B1149">
        <v>0.139999999999999</v>
      </c>
      <c r="C1149">
        <v>0.860000000000001</v>
      </c>
      <c r="J1149" s="49">
        <f t="shared" si="71"/>
        <v>3.36705755758652</v>
      </c>
    </row>
    <row r="1150" ht="19.5" spans="1:10">
      <c r="A1150" s="87" t="s">
        <v>1152</v>
      </c>
      <c r="B1150">
        <v>0.129999999999999</v>
      </c>
      <c r="C1150">
        <v>0.870000000000001</v>
      </c>
      <c r="J1150" s="49">
        <f t="shared" si="71"/>
        <v>3.21260145060881</v>
      </c>
    </row>
    <row r="1151" ht="19.5" spans="1:10">
      <c r="A1151" s="87" t="s">
        <v>1153</v>
      </c>
      <c r="B1151">
        <v>0.119999999999999</v>
      </c>
      <c r="C1151">
        <v>0.880000000000001</v>
      </c>
      <c r="J1151" s="49">
        <f t="shared" si="71"/>
        <v>3.05078756603718</v>
      </c>
    </row>
    <row r="1152" ht="19.5" spans="1:10">
      <c r="A1152" s="87" t="s">
        <v>1154</v>
      </c>
      <c r="B1152">
        <v>0.109999999999999</v>
      </c>
      <c r="C1152">
        <v>0.890000000000001</v>
      </c>
      <c r="J1152" s="49">
        <f t="shared" si="71"/>
        <v>2.8810920663808</v>
      </c>
    </row>
    <row r="1153" ht="19.5" spans="1:10">
      <c r="A1153" s="87" t="s">
        <v>1155</v>
      </c>
      <c r="B1153">
        <v>0.0999999999999992</v>
      </c>
      <c r="C1153">
        <v>0.900000000000001</v>
      </c>
      <c r="J1153" s="49">
        <f t="shared" si="71"/>
        <v>2.70289327993993</v>
      </c>
    </row>
    <row r="1154" ht="19.5" spans="1:10">
      <c r="A1154" s="87" t="s">
        <v>1156</v>
      </c>
      <c r="B1154" s="3">
        <v>0.0899999999999992</v>
      </c>
      <c r="C1154" s="3">
        <v>0.910000000000001</v>
      </c>
      <c r="J1154" s="49">
        <f t="shared" si="71"/>
        <v>2.51544225908509</v>
      </c>
    </row>
    <row r="1155" ht="19.5" spans="1:10">
      <c r="A1155" s="87" t="s">
        <v>1157</v>
      </c>
      <c r="B1155">
        <v>0.0799999999999992</v>
      </c>
      <c r="C1155">
        <v>0.920000000000001</v>
      </c>
      <c r="J1155" s="49">
        <f t="shared" si="71"/>
        <v>2.3178201360275</v>
      </c>
    </row>
    <row r="1156" ht="19.5" spans="1:10">
      <c r="A1156" s="87" t="s">
        <v>1158</v>
      </c>
      <c r="B1156">
        <v>0.0699999999999992</v>
      </c>
      <c r="C1156">
        <v>0.930000000000001</v>
      </c>
      <c r="J1156" s="49">
        <f t="shared" si="71"/>
        <v>2.10887392228987</v>
      </c>
    </row>
    <row r="1157" ht="19.5" spans="1:10">
      <c r="A1157" s="87" t="s">
        <v>1159</v>
      </c>
      <c r="B1157">
        <v>0.0599999999999992</v>
      </c>
      <c r="C1157">
        <v>0.940000000000001</v>
      </c>
      <c r="J1157" s="49">
        <f t="shared" si="71"/>
        <v>1.88711511074063</v>
      </c>
    </row>
    <row r="1158" ht="19.5" spans="1:10">
      <c r="A1158" s="87" t="s">
        <v>1160</v>
      </c>
      <c r="B1158">
        <v>0.0499999999999992</v>
      </c>
      <c r="C1158">
        <v>0.950000000000001</v>
      </c>
      <c r="J1158" s="49">
        <f t="shared" si="71"/>
        <v>1.65054943237242</v>
      </c>
    </row>
    <row r="1159" ht="19.5" spans="1:10">
      <c r="A1159" s="87" t="s">
        <v>1161</v>
      </c>
      <c r="B1159">
        <v>0.0399999999999991</v>
      </c>
      <c r="C1159">
        <v>0.960000000000001</v>
      </c>
      <c r="J1159" s="49">
        <f t="shared" si="71"/>
        <v>1.39636691389962</v>
      </c>
    </row>
    <row r="1160" ht="19.5" spans="1:10">
      <c r="A1160" s="87" t="s">
        <v>1162</v>
      </c>
      <c r="B1160">
        <v>0.0299999999999991</v>
      </c>
      <c r="C1160">
        <v>0.970000000000001</v>
      </c>
      <c r="J1160" s="49">
        <f t="shared" si="71"/>
        <v>1.12030998454994</v>
      </c>
    </row>
    <row r="1161" ht="19.5" spans="1:10">
      <c r="A1161" s="87" t="s">
        <v>1163</v>
      </c>
      <c r="B1161">
        <v>0.0199999999999991</v>
      </c>
      <c r="C1161">
        <v>0.980000000000001</v>
      </c>
      <c r="J1161" s="49">
        <f t="shared" si="71"/>
        <v>0.815143462269133</v>
      </c>
    </row>
    <row r="1162" ht="19.5" spans="1:10">
      <c r="A1162" s="87" t="s">
        <v>1164</v>
      </c>
      <c r="B1162">
        <v>0.00999999999999912</v>
      </c>
      <c r="C1162">
        <v>0.990000000000001</v>
      </c>
      <c r="J1162" s="49">
        <f t="shared" si="71"/>
        <v>0.465623189350385</v>
      </c>
    </row>
    <row r="1163" ht="19.5" spans="1:10">
      <c r="A1163" s="87" t="s">
        <v>1165</v>
      </c>
      <c r="B1163">
        <v>0</v>
      </c>
      <c r="C1163">
        <v>1</v>
      </c>
      <c r="J1163" s="49">
        <f>-8.314472*(C1163*LN(C1163))</f>
        <v>0</v>
      </c>
    </row>
    <row r="1164" s="47" customFormat="1" spans="1:10">
      <c r="A1164" s="80"/>
      <c r="B1164" s="81"/>
      <c r="C1164" s="81"/>
      <c r="D1164" s="81"/>
      <c r="E1164" s="81"/>
      <c r="F1164" s="81"/>
      <c r="G1164" s="81"/>
      <c r="H1164" s="81"/>
      <c r="I1164" s="81"/>
      <c r="J1164" s="86"/>
    </row>
    <row r="1165" ht="19.5" spans="1:10">
      <c r="A1165" s="87" t="s">
        <v>1166</v>
      </c>
      <c r="B1165">
        <v>1</v>
      </c>
      <c r="C1165">
        <v>0</v>
      </c>
      <c r="J1165" s="49">
        <f>-8.314472*(B1165*LN(B1165))</f>
        <v>0</v>
      </c>
    </row>
    <row r="1166" ht="19.5" spans="1:10">
      <c r="A1166" s="87" t="s">
        <v>1167</v>
      </c>
      <c r="B1166">
        <v>0.99</v>
      </c>
      <c r="C1166">
        <v>0.01</v>
      </c>
      <c r="J1166" s="49">
        <f t="shared" ref="J1166:J1197" si="72">-8.314472*(B1166*LN(B1166)+C1166*LN(C1166))</f>
        <v>0.465623189350416</v>
      </c>
    </row>
    <row r="1167" ht="19.5" spans="1:10">
      <c r="A1167" s="87" t="s">
        <v>1168</v>
      </c>
      <c r="B1167">
        <v>0.98</v>
      </c>
      <c r="C1167">
        <v>0.02</v>
      </c>
      <c r="J1167" s="49">
        <f t="shared" si="72"/>
        <v>0.81514346226916</v>
      </c>
    </row>
    <row r="1168" ht="19.5" spans="1:10">
      <c r="A1168" s="87" t="s">
        <v>1169</v>
      </c>
      <c r="B1168">
        <v>0.97</v>
      </c>
      <c r="C1168">
        <v>0.03</v>
      </c>
      <c r="J1168" s="49">
        <f t="shared" si="72"/>
        <v>1.12030998454996</v>
      </c>
    </row>
    <row r="1169" ht="19.5" spans="1:10">
      <c r="A1169" s="87" t="s">
        <v>1170</v>
      </c>
      <c r="B1169">
        <v>0.96</v>
      </c>
      <c r="C1169">
        <v>0.04</v>
      </c>
      <c r="J1169" s="49">
        <f t="shared" si="72"/>
        <v>1.39636691389964</v>
      </c>
    </row>
    <row r="1170" ht="19.5" spans="1:10">
      <c r="A1170" s="87" t="s">
        <v>1171</v>
      </c>
      <c r="B1170">
        <v>0.95</v>
      </c>
      <c r="C1170">
        <v>0.05</v>
      </c>
      <c r="J1170" s="49">
        <f t="shared" si="72"/>
        <v>1.65054943237244</v>
      </c>
    </row>
    <row r="1171" ht="19.5" spans="1:10">
      <c r="A1171" s="87" t="s">
        <v>1172</v>
      </c>
      <c r="B1171">
        <v>0.94</v>
      </c>
      <c r="C1171">
        <v>0.06</v>
      </c>
      <c r="J1171" s="49">
        <f t="shared" si="72"/>
        <v>1.88711511074065</v>
      </c>
    </row>
    <row r="1172" ht="19.5" spans="1:10">
      <c r="A1172" s="87" t="s">
        <v>1173</v>
      </c>
      <c r="B1172">
        <v>0.93</v>
      </c>
      <c r="C1172">
        <v>0.07</v>
      </c>
      <c r="J1172" s="49">
        <f t="shared" si="72"/>
        <v>2.10887392228989</v>
      </c>
    </row>
    <row r="1173" ht="19.5" spans="1:10">
      <c r="A1173" s="87" t="s">
        <v>1174</v>
      </c>
      <c r="B1173">
        <v>0.92</v>
      </c>
      <c r="C1173">
        <v>0.08</v>
      </c>
      <c r="J1173" s="49">
        <f t="shared" si="72"/>
        <v>2.31782013602751</v>
      </c>
    </row>
    <row r="1174" ht="19.5" spans="1:10">
      <c r="A1174" s="87" t="s">
        <v>1175</v>
      </c>
      <c r="B1174">
        <v>0.91</v>
      </c>
      <c r="C1174">
        <v>0.09</v>
      </c>
      <c r="J1174" s="49">
        <f t="shared" si="72"/>
        <v>2.5154422590851</v>
      </c>
    </row>
    <row r="1175" ht="19.5" spans="1:10">
      <c r="A1175" s="87" t="s">
        <v>1176</v>
      </c>
      <c r="B1175">
        <v>0.9</v>
      </c>
      <c r="C1175">
        <v>0.1</v>
      </c>
      <c r="J1175" s="49">
        <f t="shared" si="72"/>
        <v>2.70289327993994</v>
      </c>
    </row>
    <row r="1176" ht="19.5" spans="1:10">
      <c r="A1176" s="87" t="s">
        <v>1177</v>
      </c>
      <c r="B1176">
        <v>0.89</v>
      </c>
      <c r="C1176">
        <v>0.11</v>
      </c>
      <c r="J1176" s="49">
        <f t="shared" si="72"/>
        <v>2.88109206638082</v>
      </c>
    </row>
    <row r="1177" ht="19.5" spans="1:10">
      <c r="A1177" s="87" t="s">
        <v>1178</v>
      </c>
      <c r="B1177">
        <v>0.88</v>
      </c>
      <c r="C1177">
        <v>0.12</v>
      </c>
      <c r="J1177" s="49">
        <f t="shared" si="72"/>
        <v>3.05078756603719</v>
      </c>
    </row>
    <row r="1178" ht="19.5" spans="1:10">
      <c r="A1178" s="87" t="s">
        <v>1179</v>
      </c>
      <c r="B1178">
        <v>0.87</v>
      </c>
      <c r="C1178">
        <v>0.13</v>
      </c>
      <c r="J1178" s="49">
        <f t="shared" si="72"/>
        <v>3.21260145060882</v>
      </c>
    </row>
    <row r="1179" ht="19.5" spans="1:10">
      <c r="A1179" s="87" t="s">
        <v>1180</v>
      </c>
      <c r="B1179">
        <v>0.86</v>
      </c>
      <c r="C1179">
        <v>0.14</v>
      </c>
      <c r="J1179" s="49">
        <f t="shared" si="72"/>
        <v>3.36705755758654</v>
      </c>
    </row>
    <row r="1180" ht="19.5" spans="1:10">
      <c r="A1180" s="87" t="s">
        <v>1181</v>
      </c>
      <c r="B1180">
        <v>0.85</v>
      </c>
      <c r="C1180">
        <v>0.15</v>
      </c>
      <c r="J1180" s="49">
        <f t="shared" si="72"/>
        <v>3.51460287470845</v>
      </c>
    </row>
    <row r="1181" ht="19.5" spans="1:10">
      <c r="A1181" s="87" t="s">
        <v>1182</v>
      </c>
      <c r="B1181">
        <v>0.84</v>
      </c>
      <c r="C1181">
        <v>0.16</v>
      </c>
      <c r="J1181" s="49">
        <f t="shared" si="72"/>
        <v>3.65562290152584</v>
      </c>
    </row>
    <row r="1182" ht="19.5" spans="1:10">
      <c r="A1182" s="87" t="s">
        <v>1183</v>
      </c>
      <c r="B1182">
        <v>0.83</v>
      </c>
      <c r="C1182">
        <v>0.17</v>
      </c>
      <c r="J1182" s="49">
        <f t="shared" si="72"/>
        <v>3.79045315340201</v>
      </c>
    </row>
    <row r="1183" ht="19.5" spans="1:10">
      <c r="A1183" s="87" t="s">
        <v>1184</v>
      </c>
      <c r="B1183">
        <v>0.82</v>
      </c>
      <c r="C1183">
        <v>0.18</v>
      </c>
      <c r="J1183" s="49">
        <f t="shared" si="72"/>
        <v>3.9193879470649</v>
      </c>
    </row>
    <row r="1184" ht="19.5" spans="1:10">
      <c r="A1184" s="87" t="s">
        <v>1185</v>
      </c>
      <c r="B1184">
        <v>0.81</v>
      </c>
      <c r="C1184">
        <v>0.19</v>
      </c>
      <c r="J1184" s="49">
        <f t="shared" si="72"/>
        <v>4.04268722543746</v>
      </c>
    </row>
    <row r="1185" ht="19.5" spans="1:10">
      <c r="A1185" s="87" t="s">
        <v>1186</v>
      </c>
      <c r="B1185">
        <v>0.8</v>
      </c>
      <c r="C1185">
        <v>0.2</v>
      </c>
      <c r="J1185" s="49">
        <f t="shared" si="72"/>
        <v>4.16058193924041</v>
      </c>
    </row>
    <row r="1186" ht="19.5" spans="1:10">
      <c r="A1186" s="87" t="s">
        <v>1187</v>
      </c>
      <c r="B1186" s="3">
        <v>0.79</v>
      </c>
      <c r="C1186" s="3">
        <v>0.21</v>
      </c>
      <c r="J1186" s="49">
        <f t="shared" si="72"/>
        <v>4.27327834706015</v>
      </c>
    </row>
    <row r="1187" ht="19.5" spans="1:10">
      <c r="A1187" s="87" t="s">
        <v>1188</v>
      </c>
      <c r="B1187">
        <v>0.78</v>
      </c>
      <c r="C1187">
        <v>0.22</v>
      </c>
      <c r="J1187" s="49">
        <f t="shared" si="72"/>
        <v>4.38096149189829</v>
      </c>
    </row>
    <row r="1188" ht="19.5" spans="1:10">
      <c r="A1188" s="87" t="s">
        <v>1189</v>
      </c>
      <c r="B1188">
        <v>0.77</v>
      </c>
      <c r="C1188">
        <v>0.23</v>
      </c>
      <c r="J1188" s="49">
        <f t="shared" si="72"/>
        <v>4.48379804163966</v>
      </c>
    </row>
    <row r="1189" ht="19.5" spans="1:10">
      <c r="A1189" s="87" t="s">
        <v>1190</v>
      </c>
      <c r="B1189">
        <v>0.76</v>
      </c>
      <c r="C1189">
        <v>0.24</v>
      </c>
      <c r="J1189" s="49">
        <f t="shared" si="72"/>
        <v>4.58193863184115</v>
      </c>
    </row>
    <row r="1190" ht="19.5" spans="1:10">
      <c r="A1190" s="87" t="s">
        <v>1191</v>
      </c>
      <c r="B1190">
        <v>0.75</v>
      </c>
      <c r="C1190">
        <v>0.25</v>
      </c>
      <c r="J1190" s="49">
        <f t="shared" si="72"/>
        <v>4.67551981454903</v>
      </c>
    </row>
    <row r="1191" ht="19.5" spans="1:10">
      <c r="A1191" s="87" t="s">
        <v>1192</v>
      </c>
      <c r="B1191">
        <v>0.74</v>
      </c>
      <c r="C1191">
        <v>0.26</v>
      </c>
      <c r="J1191" s="49">
        <f t="shared" si="72"/>
        <v>4.76466569189552</v>
      </c>
    </row>
    <row r="1192" ht="19.5" spans="1:10">
      <c r="A1192" s="87" t="s">
        <v>1193</v>
      </c>
      <c r="B1192" s="3">
        <v>0.73</v>
      </c>
      <c r="C1192" s="3">
        <v>0.27</v>
      </c>
      <c r="J1192" s="49">
        <f t="shared" si="72"/>
        <v>4.8494892950017</v>
      </c>
    </row>
    <row r="1193" ht="19.5" spans="1:10">
      <c r="A1193" s="87" t="s">
        <v>1194</v>
      </c>
      <c r="B1193">
        <v>0.72</v>
      </c>
      <c r="C1193">
        <v>0.28</v>
      </c>
      <c r="J1193" s="49">
        <f t="shared" si="72"/>
        <v>4.93009375522414</v>
      </c>
    </row>
    <row r="1194" ht="19.5" spans="1:10">
      <c r="A1194" s="87" t="s">
        <v>1195</v>
      </c>
      <c r="B1194">
        <v>0.71</v>
      </c>
      <c r="C1194">
        <v>0.29</v>
      </c>
      <c r="J1194" s="49">
        <f t="shared" si="72"/>
        <v>5.00657330466973</v>
      </c>
    </row>
    <row r="1195" ht="19.5" spans="1:10">
      <c r="A1195" s="87" t="s">
        <v>1196</v>
      </c>
      <c r="B1195">
        <v>0.7</v>
      </c>
      <c r="C1195">
        <v>0.3</v>
      </c>
      <c r="J1195" s="49">
        <f t="shared" si="72"/>
        <v>5.07901413523496</v>
      </c>
    </row>
    <row r="1196" ht="19.5" spans="1:10">
      <c r="A1196" s="87" t="s">
        <v>1197</v>
      </c>
      <c r="B1196">
        <v>0.69</v>
      </c>
      <c r="C1196">
        <v>0.31</v>
      </c>
      <c r="J1196" s="49">
        <f t="shared" si="72"/>
        <v>5.14749513954794</v>
      </c>
    </row>
    <row r="1197" ht="19.5" spans="1:10">
      <c r="A1197" s="87" t="s">
        <v>1198</v>
      </c>
      <c r="B1197">
        <v>0.68</v>
      </c>
      <c r="C1197">
        <v>0.32</v>
      </c>
      <c r="J1197" s="49">
        <f t="shared" si="72"/>
        <v>5.21208855264113</v>
      </c>
    </row>
    <row r="1198" ht="19.5" spans="1:10">
      <c r="A1198" s="87" t="s">
        <v>1199</v>
      </c>
      <c r="B1198">
        <v>0.67</v>
      </c>
      <c r="C1198">
        <v>0.33</v>
      </c>
      <c r="J1198" s="49">
        <f t="shared" ref="J1198:J1229" si="73">-8.314472*(B1198*LN(B1198)+C1198*LN(C1198))</f>
        <v>5.27286050962734</v>
      </c>
    </row>
    <row r="1199" ht="19.5" spans="1:10">
      <c r="A1199" s="87" t="s">
        <v>1200</v>
      </c>
      <c r="B1199">
        <v>0.66</v>
      </c>
      <c r="C1199">
        <v>0.34</v>
      </c>
      <c r="J1199" s="49">
        <f t="shared" si="73"/>
        <v>5.32987153184949</v>
      </c>
    </row>
    <row r="1200" ht="19.5" spans="1:10">
      <c r="A1200" s="87" t="s">
        <v>1201</v>
      </c>
      <c r="B1200">
        <v>0.65</v>
      </c>
      <c r="C1200">
        <v>0.35</v>
      </c>
      <c r="J1200" s="49">
        <f t="shared" si="73"/>
        <v>5.38317695174756</v>
      </c>
    </row>
    <row r="1201" ht="19.5" spans="1:10">
      <c r="A1201" s="87" t="s">
        <v>1202</v>
      </c>
      <c r="B1201">
        <v>0.64</v>
      </c>
      <c r="C1201">
        <v>0.36</v>
      </c>
      <c r="J1201" s="49">
        <f t="shared" si="73"/>
        <v>5.43282728490278</v>
      </c>
    </row>
    <row r="1202" ht="19.5" spans="1:10">
      <c r="A1202" s="87" t="s">
        <v>1203</v>
      </c>
      <c r="B1202">
        <v>0.63</v>
      </c>
      <c r="C1202">
        <v>0.37</v>
      </c>
      <c r="J1202" s="49">
        <f t="shared" si="73"/>
        <v>5.47886855628027</v>
      </c>
    </row>
    <row r="1203" ht="19.5" spans="1:10">
      <c r="A1203" s="87" t="s">
        <v>1204</v>
      </c>
      <c r="B1203">
        <v>0.62</v>
      </c>
      <c r="C1203">
        <v>0.38</v>
      </c>
      <c r="J1203" s="49">
        <f t="shared" si="73"/>
        <v>5.52134258652173</v>
      </c>
    </row>
    <row r="1204" ht="19.5" spans="1:10">
      <c r="A1204" s="87" t="s">
        <v>1205</v>
      </c>
      <c r="B1204">
        <v>0.61</v>
      </c>
      <c r="C1204">
        <v>0.39</v>
      </c>
      <c r="J1204" s="49">
        <f t="shared" si="73"/>
        <v>5.56028724318294</v>
      </c>
    </row>
    <row r="1205" ht="19.5" spans="1:10">
      <c r="A1205" s="87" t="s">
        <v>1206</v>
      </c>
      <c r="B1205">
        <v>0.6</v>
      </c>
      <c r="C1205">
        <v>0.4</v>
      </c>
      <c r="J1205" s="49">
        <f t="shared" si="73"/>
        <v>5.59573666102179</v>
      </c>
    </row>
    <row r="1206" ht="19.5" spans="1:10">
      <c r="A1206" s="87" t="s">
        <v>1207</v>
      </c>
      <c r="B1206">
        <v>0.59</v>
      </c>
      <c r="C1206">
        <v>0.41</v>
      </c>
      <c r="J1206" s="49">
        <f t="shared" si="73"/>
        <v>5.62772143478844</v>
      </c>
    </row>
    <row r="1207" ht="19.5" spans="1:10">
      <c r="A1207" s="87" t="s">
        <v>1208</v>
      </c>
      <c r="B1207">
        <v>0.58</v>
      </c>
      <c r="C1207">
        <v>0.42</v>
      </c>
      <c r="J1207" s="49">
        <f t="shared" si="73"/>
        <v>5.65626878742166</v>
      </c>
    </row>
    <row r="1208" ht="19.5" spans="1:10">
      <c r="A1208" s="87" t="s">
        <v>1209</v>
      </c>
      <c r="B1208">
        <v>0.57</v>
      </c>
      <c r="C1208">
        <v>0.43</v>
      </c>
      <c r="J1208" s="49">
        <f t="shared" si="73"/>
        <v>5.68140271609482</v>
      </c>
    </row>
    <row r="1209" ht="19.5" spans="1:10">
      <c r="A1209" s="87" t="s">
        <v>1210</v>
      </c>
      <c r="B1209">
        <v>0.56</v>
      </c>
      <c r="C1209">
        <v>0.44</v>
      </c>
      <c r="J1209" s="49">
        <f t="shared" si="73"/>
        <v>5.70314411816395</v>
      </c>
    </row>
    <row r="1210" ht="19.5" spans="1:10">
      <c r="A1210" s="87" t="s">
        <v>1211</v>
      </c>
      <c r="B1210">
        <v>0.55</v>
      </c>
      <c r="C1210">
        <v>0.45</v>
      </c>
      <c r="J1210" s="49">
        <f t="shared" si="73"/>
        <v>5.72151089873485</v>
      </c>
    </row>
    <row r="1211" ht="19.5" spans="1:10">
      <c r="A1211" s="87" t="s">
        <v>1212</v>
      </c>
      <c r="B1211">
        <v>0.54</v>
      </c>
      <c r="C1211">
        <v>0.46</v>
      </c>
      <c r="J1211" s="49">
        <f t="shared" si="73"/>
        <v>5.73651806127713</v>
      </c>
    </row>
    <row r="1212" ht="19.5" spans="1:10">
      <c r="A1212" s="87" t="s">
        <v>1213</v>
      </c>
      <c r="B1212">
        <v>0.53</v>
      </c>
      <c r="C1212">
        <v>0.47</v>
      </c>
      <c r="J1212" s="49">
        <f t="shared" si="73"/>
        <v>5.74817778245919</v>
      </c>
    </row>
    <row r="1213" ht="19.5" spans="1:10">
      <c r="A1213" s="87" t="s">
        <v>1214</v>
      </c>
      <c r="B1213">
        <v>0.52</v>
      </c>
      <c r="C1213">
        <v>0.48</v>
      </c>
      <c r="J1213" s="49">
        <f t="shared" si="73"/>
        <v>5.75649947215441</v>
      </c>
    </row>
    <row r="1214" ht="19.5" spans="1:10">
      <c r="A1214" s="87" t="s">
        <v>1215</v>
      </c>
      <c r="B1214">
        <v>0.51</v>
      </c>
      <c r="C1214">
        <v>0.49</v>
      </c>
      <c r="J1214" s="49">
        <f t="shared" si="73"/>
        <v>5.76148981936724</v>
      </c>
    </row>
    <row r="1215" ht="19.5" spans="1:10">
      <c r="A1215" s="87" t="s">
        <v>1216</v>
      </c>
      <c r="B1215">
        <v>0.5</v>
      </c>
      <c r="C1215">
        <v>0.5</v>
      </c>
      <c r="J1215" s="49">
        <f t="shared" si="73"/>
        <v>5.76315282464461</v>
      </c>
    </row>
    <row r="1216" ht="19.5" spans="1:10">
      <c r="A1216" s="87" t="s">
        <v>1217</v>
      </c>
      <c r="B1216">
        <v>0.49</v>
      </c>
      <c r="C1216">
        <v>0.51</v>
      </c>
      <c r="J1216" s="49">
        <f t="shared" si="73"/>
        <v>5.76148981936724</v>
      </c>
    </row>
    <row r="1217" ht="19.5" spans="1:10">
      <c r="A1217" s="87" t="s">
        <v>1218</v>
      </c>
      <c r="B1217">
        <v>0.48</v>
      </c>
      <c r="C1217">
        <v>0.52</v>
      </c>
      <c r="J1217" s="49">
        <f t="shared" si="73"/>
        <v>5.75649947215441</v>
      </c>
    </row>
    <row r="1218" ht="19.5" spans="1:10">
      <c r="A1218" s="87" t="s">
        <v>1219</v>
      </c>
      <c r="B1218" s="3">
        <v>0.47</v>
      </c>
      <c r="C1218" s="3">
        <v>0.53</v>
      </c>
      <c r="J1218" s="49">
        <f t="shared" si="73"/>
        <v>5.74817778245919</v>
      </c>
    </row>
    <row r="1219" ht="19.5" spans="1:10">
      <c r="A1219" s="87" t="s">
        <v>1220</v>
      </c>
      <c r="B1219">
        <v>0.46</v>
      </c>
      <c r="C1219">
        <v>0.54</v>
      </c>
      <c r="J1219" s="49">
        <f t="shared" si="73"/>
        <v>5.73651806127713</v>
      </c>
    </row>
    <row r="1220" ht="19.5" spans="1:10">
      <c r="A1220" s="87" t="s">
        <v>1221</v>
      </c>
      <c r="B1220">
        <v>0.45</v>
      </c>
      <c r="C1220">
        <v>0.55</v>
      </c>
      <c r="J1220" s="49">
        <f t="shared" si="73"/>
        <v>5.72151089873485</v>
      </c>
    </row>
    <row r="1221" ht="19.5" spans="1:10">
      <c r="A1221" s="87" t="s">
        <v>1222</v>
      </c>
      <c r="B1221">
        <v>0.44</v>
      </c>
      <c r="C1221">
        <v>0.56</v>
      </c>
      <c r="J1221" s="49">
        <f t="shared" si="73"/>
        <v>5.70314411816395</v>
      </c>
    </row>
    <row r="1222" ht="19.5" spans="1:10">
      <c r="A1222" s="87" t="s">
        <v>1223</v>
      </c>
      <c r="B1222">
        <v>0.429999999999999</v>
      </c>
      <c r="C1222">
        <v>0.57</v>
      </c>
      <c r="J1222" s="49">
        <f t="shared" si="73"/>
        <v>5.68140271609482</v>
      </c>
    </row>
    <row r="1223" ht="19.5" spans="1:10">
      <c r="A1223" s="87" t="s">
        <v>1224</v>
      </c>
      <c r="B1223">
        <v>0.419999999999999</v>
      </c>
      <c r="C1223">
        <v>0.58</v>
      </c>
      <c r="J1223" s="49">
        <f t="shared" si="73"/>
        <v>5.65626878742165</v>
      </c>
    </row>
    <row r="1224" ht="19.5" spans="1:10">
      <c r="A1224" s="87" t="s">
        <v>1225</v>
      </c>
      <c r="B1224" s="3">
        <v>0.409999999999999</v>
      </c>
      <c r="C1224" s="3">
        <v>0.59</v>
      </c>
      <c r="J1224" s="49">
        <f t="shared" si="73"/>
        <v>5.62772143478844</v>
      </c>
    </row>
    <row r="1225" ht="19.5" spans="1:10">
      <c r="A1225" s="87" t="s">
        <v>1226</v>
      </c>
      <c r="B1225">
        <v>0.399999999999999</v>
      </c>
      <c r="C1225">
        <v>0.6</v>
      </c>
      <c r="J1225" s="49">
        <f t="shared" si="73"/>
        <v>5.59573666102179</v>
      </c>
    </row>
    <row r="1226" ht="19.5" spans="1:10">
      <c r="A1226" s="87" t="s">
        <v>1227</v>
      </c>
      <c r="B1226">
        <v>0.389999999999999</v>
      </c>
      <c r="C1226">
        <v>0.61</v>
      </c>
      <c r="J1226" s="49">
        <f t="shared" si="73"/>
        <v>5.56028724318294</v>
      </c>
    </row>
    <row r="1227" ht="19.5" spans="1:10">
      <c r="A1227" s="87" t="s">
        <v>1228</v>
      </c>
      <c r="B1227">
        <v>0.379999999999999</v>
      </c>
      <c r="C1227">
        <v>0.62</v>
      </c>
      <c r="J1227" s="49">
        <f t="shared" si="73"/>
        <v>5.52134258652173</v>
      </c>
    </row>
    <row r="1228" ht="19.5" spans="1:10">
      <c r="A1228" s="87" t="s">
        <v>1229</v>
      </c>
      <c r="B1228">
        <v>0.369999999999999</v>
      </c>
      <c r="C1228">
        <v>0.63</v>
      </c>
      <c r="J1228" s="49">
        <f t="shared" si="73"/>
        <v>5.47886855628026</v>
      </c>
    </row>
    <row r="1229" ht="19.5" spans="1:10">
      <c r="A1229" s="87" t="s">
        <v>1230</v>
      </c>
      <c r="B1229">
        <v>0.359999999999999</v>
      </c>
      <c r="C1229">
        <v>0.64</v>
      </c>
      <c r="J1229" s="49">
        <f t="shared" si="73"/>
        <v>5.43282728490278</v>
      </c>
    </row>
    <row r="1230" ht="19.5" spans="1:10">
      <c r="A1230" s="87" t="s">
        <v>1231</v>
      </c>
      <c r="B1230">
        <v>0.349999999999999</v>
      </c>
      <c r="C1230">
        <v>0.65</v>
      </c>
      <c r="J1230" s="49">
        <f t="shared" ref="J1230:J1264" si="74">-8.314472*(B1230*LN(B1230)+C1230*LN(C1230))</f>
        <v>5.38317695174756</v>
      </c>
    </row>
    <row r="1231" ht="19.5" spans="1:10">
      <c r="A1231" s="87" t="s">
        <v>1232</v>
      </c>
      <c r="B1231">
        <v>0.339999999999999</v>
      </c>
      <c r="C1231">
        <v>0.66</v>
      </c>
      <c r="J1231" s="49">
        <f t="shared" si="74"/>
        <v>5.32987153184949</v>
      </c>
    </row>
    <row r="1232" ht="19.5" spans="1:10">
      <c r="A1232" s="87" t="s">
        <v>1233</v>
      </c>
      <c r="B1232">
        <v>0.329999999999999</v>
      </c>
      <c r="C1232">
        <v>0.67</v>
      </c>
      <c r="J1232" s="49">
        <f t="shared" si="74"/>
        <v>5.27286050962733</v>
      </c>
    </row>
    <row r="1233" ht="19.5" spans="1:10">
      <c r="A1233" s="87" t="s">
        <v>1234</v>
      </c>
      <c r="B1233">
        <v>0.319999999999999</v>
      </c>
      <c r="C1233">
        <v>0.68</v>
      </c>
      <c r="J1233" s="49">
        <f t="shared" si="74"/>
        <v>5.21208855264112</v>
      </c>
    </row>
    <row r="1234" ht="19.5" spans="1:10">
      <c r="A1234" s="87" t="s">
        <v>1235</v>
      </c>
      <c r="B1234">
        <v>0.309999999999999</v>
      </c>
      <c r="C1234">
        <v>0.69</v>
      </c>
      <c r="J1234" s="49">
        <f t="shared" si="74"/>
        <v>5.14749513954794</v>
      </c>
    </row>
    <row r="1235" ht="19.5" spans="1:10">
      <c r="A1235" s="87" t="s">
        <v>1236</v>
      </c>
      <c r="B1235">
        <v>0.299999999999999</v>
      </c>
      <c r="C1235">
        <v>0.7</v>
      </c>
      <c r="J1235" s="49">
        <f t="shared" si="74"/>
        <v>5.07901413523495</v>
      </c>
    </row>
    <row r="1236" ht="19.5" spans="1:10">
      <c r="A1236" s="87" t="s">
        <v>1237</v>
      </c>
      <c r="B1236">
        <v>0.289999999999999</v>
      </c>
      <c r="C1236">
        <v>0.71</v>
      </c>
      <c r="J1236" s="49">
        <f t="shared" si="74"/>
        <v>5.00657330466972</v>
      </c>
    </row>
    <row r="1237" ht="19.5" spans="1:10">
      <c r="A1237" s="87" t="s">
        <v>1238</v>
      </c>
      <c r="B1237">
        <v>0.279999999999999</v>
      </c>
      <c r="C1237">
        <v>0.72</v>
      </c>
      <c r="J1237" s="49">
        <f t="shared" si="74"/>
        <v>4.93009375522413</v>
      </c>
    </row>
    <row r="1238" ht="19.5" spans="1:10">
      <c r="A1238" s="87" t="s">
        <v>1239</v>
      </c>
      <c r="B1238">
        <v>0.269999999999999</v>
      </c>
      <c r="C1238">
        <v>0.73</v>
      </c>
      <c r="J1238" s="49">
        <f t="shared" si="74"/>
        <v>4.84948929500169</v>
      </c>
    </row>
    <row r="1239" ht="19.5" spans="1:10">
      <c r="A1239" s="87" t="s">
        <v>1240</v>
      </c>
      <c r="B1239">
        <v>0.259999999999999</v>
      </c>
      <c r="C1239">
        <v>0.74</v>
      </c>
      <c r="J1239" s="49">
        <f t="shared" si="74"/>
        <v>4.76466569189551</v>
      </c>
    </row>
    <row r="1240" ht="19.5" spans="1:10">
      <c r="A1240" s="87" t="s">
        <v>1241</v>
      </c>
      <c r="B1240">
        <v>0.249999999999999</v>
      </c>
      <c r="C1240">
        <v>0.75</v>
      </c>
      <c r="J1240" s="49">
        <f t="shared" si="74"/>
        <v>4.67551981454903</v>
      </c>
    </row>
    <row r="1241" ht="19.5" spans="1:10">
      <c r="A1241" s="87" t="s">
        <v>1242</v>
      </c>
      <c r="B1241">
        <v>0.239999999999999</v>
      </c>
      <c r="C1241">
        <v>0.76</v>
      </c>
      <c r="J1241" s="49">
        <f t="shared" si="74"/>
        <v>4.58193863184114</v>
      </c>
    </row>
    <row r="1242" ht="19.5" spans="1:10">
      <c r="A1242" s="87" t="s">
        <v>1243</v>
      </c>
      <c r="B1242">
        <v>0.229999999999999</v>
      </c>
      <c r="C1242">
        <v>0.77</v>
      </c>
      <c r="J1242" s="49">
        <f t="shared" si="74"/>
        <v>4.48379804163966</v>
      </c>
    </row>
    <row r="1243" ht="19.5" spans="1:10">
      <c r="A1243" s="87" t="s">
        <v>1244</v>
      </c>
      <c r="B1243">
        <v>0.219999999999999</v>
      </c>
      <c r="C1243">
        <v>0.78</v>
      </c>
      <c r="J1243" s="49">
        <f t="shared" si="74"/>
        <v>4.38096149189829</v>
      </c>
    </row>
    <row r="1244" ht="19.5" spans="1:10">
      <c r="A1244" s="87" t="s">
        <v>1245</v>
      </c>
      <c r="B1244">
        <v>0.209999999999999</v>
      </c>
      <c r="C1244">
        <v>0.79</v>
      </c>
      <c r="J1244" s="49">
        <f t="shared" si="74"/>
        <v>4.27327834706014</v>
      </c>
    </row>
    <row r="1245" ht="19.5" spans="1:10">
      <c r="A1245" s="87" t="s">
        <v>1246</v>
      </c>
      <c r="B1245">
        <v>0.199999999999999</v>
      </c>
      <c r="C1245">
        <v>0.8</v>
      </c>
      <c r="J1245" s="49">
        <f t="shared" si="74"/>
        <v>4.1605819392404</v>
      </c>
    </row>
    <row r="1246" ht="19.5" spans="1:10">
      <c r="A1246" s="87" t="s">
        <v>1247</v>
      </c>
      <c r="B1246">
        <v>0.189999999999999</v>
      </c>
      <c r="C1246">
        <v>0.81</v>
      </c>
      <c r="J1246" s="49">
        <f t="shared" si="74"/>
        <v>4.04268722543745</v>
      </c>
    </row>
    <row r="1247" ht="19.5" spans="1:10">
      <c r="A1247" s="87" t="s">
        <v>1248</v>
      </c>
      <c r="B1247">
        <v>0.179999999999999</v>
      </c>
      <c r="C1247">
        <v>0.820000000000001</v>
      </c>
      <c r="J1247" s="49">
        <f t="shared" si="74"/>
        <v>3.91938794706489</v>
      </c>
    </row>
    <row r="1248" ht="19.5" spans="1:10">
      <c r="A1248" s="87" t="s">
        <v>1249</v>
      </c>
      <c r="B1248">
        <v>0.169999999999999</v>
      </c>
      <c r="C1248">
        <v>0.830000000000001</v>
      </c>
      <c r="J1248" s="49">
        <f t="shared" si="74"/>
        <v>3.790453153402</v>
      </c>
    </row>
    <row r="1249" ht="19.5" spans="1:10">
      <c r="A1249" s="87" t="s">
        <v>1250</v>
      </c>
      <c r="B1249">
        <v>0.159999999999999</v>
      </c>
      <c r="C1249">
        <v>0.840000000000001</v>
      </c>
      <c r="J1249" s="49">
        <f t="shared" si="74"/>
        <v>3.65562290152583</v>
      </c>
    </row>
    <row r="1250" ht="19.5" spans="1:10">
      <c r="A1250" s="87" t="s">
        <v>1251</v>
      </c>
      <c r="B1250" s="3">
        <v>0.149999999999999</v>
      </c>
      <c r="C1250" s="3">
        <v>0.850000000000001</v>
      </c>
      <c r="J1250" s="49">
        <f t="shared" si="74"/>
        <v>3.51460287470844</v>
      </c>
    </row>
    <row r="1251" ht="19.5" spans="1:10">
      <c r="A1251" s="87" t="s">
        <v>1252</v>
      </c>
      <c r="B1251">
        <v>0.139999999999999</v>
      </c>
      <c r="C1251">
        <v>0.860000000000001</v>
      </c>
      <c r="J1251" s="49">
        <f t="shared" si="74"/>
        <v>3.36705755758652</v>
      </c>
    </row>
    <row r="1252" ht="19.5" spans="1:10">
      <c r="A1252" s="87" t="s">
        <v>1253</v>
      </c>
      <c r="B1252">
        <v>0.129999999999999</v>
      </c>
      <c r="C1252">
        <v>0.870000000000001</v>
      </c>
      <c r="J1252" s="49">
        <f t="shared" si="74"/>
        <v>3.21260145060881</v>
      </c>
    </row>
    <row r="1253" ht="19.5" spans="1:10">
      <c r="A1253" s="87" t="s">
        <v>1254</v>
      </c>
      <c r="B1253">
        <v>0.119999999999999</v>
      </c>
      <c r="C1253">
        <v>0.880000000000001</v>
      </c>
      <c r="J1253" s="49">
        <f t="shared" si="74"/>
        <v>3.05078756603718</v>
      </c>
    </row>
    <row r="1254" ht="19.5" spans="1:10">
      <c r="A1254" s="87" t="s">
        <v>1255</v>
      </c>
      <c r="B1254">
        <v>0.109999999999999</v>
      </c>
      <c r="C1254">
        <v>0.890000000000001</v>
      </c>
      <c r="J1254" s="49">
        <f t="shared" si="74"/>
        <v>2.8810920663808</v>
      </c>
    </row>
    <row r="1255" ht="19.5" spans="1:10">
      <c r="A1255" s="87" t="s">
        <v>1256</v>
      </c>
      <c r="B1255">
        <v>0.0999999999999992</v>
      </c>
      <c r="C1255">
        <v>0.900000000000001</v>
      </c>
      <c r="J1255" s="49">
        <f t="shared" si="74"/>
        <v>2.70289327993993</v>
      </c>
    </row>
    <row r="1256" ht="19.5" spans="1:10">
      <c r="A1256" s="87" t="s">
        <v>1257</v>
      </c>
      <c r="B1256" s="3">
        <v>0.0899999999999992</v>
      </c>
      <c r="C1256" s="3">
        <v>0.910000000000001</v>
      </c>
      <c r="J1256" s="49">
        <f t="shared" si="74"/>
        <v>2.51544225908509</v>
      </c>
    </row>
    <row r="1257" ht="19.5" spans="1:10">
      <c r="A1257" s="87" t="s">
        <v>1258</v>
      </c>
      <c r="B1257">
        <v>0.0799999999999992</v>
      </c>
      <c r="C1257">
        <v>0.920000000000001</v>
      </c>
      <c r="J1257" s="49">
        <f t="shared" si="74"/>
        <v>2.3178201360275</v>
      </c>
    </row>
    <row r="1258" ht="19.5" spans="1:10">
      <c r="A1258" s="87" t="s">
        <v>1259</v>
      </c>
      <c r="B1258">
        <v>0.0699999999999992</v>
      </c>
      <c r="C1258">
        <v>0.930000000000001</v>
      </c>
      <c r="J1258" s="49">
        <f t="shared" si="74"/>
        <v>2.10887392228987</v>
      </c>
    </row>
    <row r="1259" ht="19.5" spans="1:10">
      <c r="A1259" s="87" t="s">
        <v>1260</v>
      </c>
      <c r="B1259">
        <v>0.0599999999999992</v>
      </c>
      <c r="C1259">
        <v>0.940000000000001</v>
      </c>
      <c r="J1259" s="49">
        <f t="shared" si="74"/>
        <v>1.88711511074063</v>
      </c>
    </row>
    <row r="1260" ht="19.5" spans="1:10">
      <c r="A1260" s="87" t="s">
        <v>1261</v>
      </c>
      <c r="B1260">
        <v>0.0499999999999992</v>
      </c>
      <c r="C1260">
        <v>0.950000000000001</v>
      </c>
      <c r="J1260" s="49">
        <f t="shared" si="74"/>
        <v>1.65054943237242</v>
      </c>
    </row>
    <row r="1261" ht="19.5" spans="1:10">
      <c r="A1261" s="87" t="s">
        <v>1262</v>
      </c>
      <c r="B1261">
        <v>0.0399999999999991</v>
      </c>
      <c r="C1261">
        <v>0.960000000000001</v>
      </c>
      <c r="J1261" s="49">
        <f t="shared" si="74"/>
        <v>1.39636691389962</v>
      </c>
    </row>
    <row r="1262" ht="19.5" spans="1:10">
      <c r="A1262" s="87" t="s">
        <v>1263</v>
      </c>
      <c r="B1262">
        <v>0.0299999999999991</v>
      </c>
      <c r="C1262">
        <v>0.970000000000001</v>
      </c>
      <c r="J1262" s="49">
        <f t="shared" si="74"/>
        <v>1.12030998454994</v>
      </c>
    </row>
    <row r="1263" ht="19.5" spans="1:10">
      <c r="A1263" s="87" t="s">
        <v>1264</v>
      </c>
      <c r="B1263">
        <v>0.0199999999999991</v>
      </c>
      <c r="C1263">
        <v>0.980000000000001</v>
      </c>
      <c r="J1263" s="49">
        <f t="shared" si="74"/>
        <v>0.815143462269133</v>
      </c>
    </row>
    <row r="1264" ht="19.5" spans="1:10">
      <c r="A1264" s="87" t="s">
        <v>1265</v>
      </c>
      <c r="B1264">
        <v>0.00999999999999912</v>
      </c>
      <c r="C1264">
        <v>0.990000000000001</v>
      </c>
      <c r="J1264" s="49">
        <f t="shared" si="74"/>
        <v>0.465623189350385</v>
      </c>
    </row>
    <row r="1265" ht="19.5" spans="1:10">
      <c r="A1265" s="87" t="s">
        <v>1266</v>
      </c>
      <c r="B1265">
        <v>0</v>
      </c>
      <c r="C1265">
        <v>1</v>
      </c>
      <c r="J1265" s="49">
        <f>-8.314472*(C1265*LN(C1265))</f>
        <v>0</v>
      </c>
    </row>
    <row r="1266" s="47" customFormat="1" spans="1:10">
      <c r="A1266" s="80"/>
      <c r="B1266" s="81"/>
      <c r="C1266" s="81"/>
      <c r="D1266" s="81"/>
      <c r="E1266" s="81"/>
      <c r="F1266" s="81"/>
      <c r="G1266" s="81"/>
      <c r="H1266" s="81"/>
      <c r="I1266" s="81"/>
      <c r="J1266" s="86"/>
    </row>
    <row r="1267" ht="19.5" spans="1:10">
      <c r="A1267" s="87" t="s">
        <v>1267</v>
      </c>
      <c r="B1267">
        <v>1</v>
      </c>
      <c r="C1267">
        <v>0</v>
      </c>
      <c r="J1267" s="49">
        <f>-8.314472*(B1267*LN(B1267))</f>
        <v>0</v>
      </c>
    </row>
    <row r="1268" ht="19.5" spans="1:10">
      <c r="A1268" s="87" t="s">
        <v>1268</v>
      </c>
      <c r="B1268">
        <v>0.99</v>
      </c>
      <c r="C1268">
        <v>0.01</v>
      </c>
      <c r="J1268" s="49">
        <f t="shared" ref="J1268:J1299" si="75">-8.314472*(B1268*LN(B1268)+C1268*LN(C1268))</f>
        <v>0.465623189350416</v>
      </c>
    </row>
    <row r="1269" ht="19.5" spans="1:10">
      <c r="A1269" s="87" t="s">
        <v>1269</v>
      </c>
      <c r="B1269">
        <v>0.98</v>
      </c>
      <c r="C1269">
        <v>0.02</v>
      </c>
      <c r="J1269" s="49">
        <f t="shared" si="75"/>
        <v>0.81514346226916</v>
      </c>
    </row>
    <row r="1270" ht="19.5" spans="1:10">
      <c r="A1270" s="87" t="s">
        <v>1270</v>
      </c>
      <c r="B1270">
        <v>0.97</v>
      </c>
      <c r="C1270">
        <v>0.03</v>
      </c>
      <c r="J1270" s="49">
        <f t="shared" si="75"/>
        <v>1.12030998454996</v>
      </c>
    </row>
    <row r="1271" ht="19.5" spans="1:10">
      <c r="A1271" s="87" t="s">
        <v>1271</v>
      </c>
      <c r="B1271">
        <v>0.96</v>
      </c>
      <c r="C1271">
        <v>0.04</v>
      </c>
      <c r="J1271" s="49">
        <f t="shared" si="75"/>
        <v>1.39636691389964</v>
      </c>
    </row>
    <row r="1272" ht="19.5" spans="1:10">
      <c r="A1272" s="87" t="s">
        <v>1272</v>
      </c>
      <c r="B1272">
        <v>0.95</v>
      </c>
      <c r="C1272">
        <v>0.05</v>
      </c>
      <c r="J1272" s="49">
        <f t="shared" si="75"/>
        <v>1.65054943237244</v>
      </c>
    </row>
    <row r="1273" ht="19.5" spans="1:10">
      <c r="A1273" s="87" t="s">
        <v>1273</v>
      </c>
      <c r="B1273">
        <v>0.94</v>
      </c>
      <c r="C1273">
        <v>0.06</v>
      </c>
      <c r="J1273" s="49">
        <f t="shared" si="75"/>
        <v>1.88711511074065</v>
      </c>
    </row>
    <row r="1274" ht="19.5" spans="1:10">
      <c r="A1274" s="87" t="s">
        <v>1274</v>
      </c>
      <c r="B1274">
        <v>0.93</v>
      </c>
      <c r="C1274">
        <v>0.07</v>
      </c>
      <c r="J1274" s="49">
        <f t="shared" si="75"/>
        <v>2.10887392228989</v>
      </c>
    </row>
    <row r="1275" ht="19.5" spans="1:10">
      <c r="A1275" s="87" t="s">
        <v>1275</v>
      </c>
      <c r="B1275">
        <v>0.92</v>
      </c>
      <c r="C1275">
        <v>0.08</v>
      </c>
      <c r="J1275" s="49">
        <f t="shared" si="75"/>
        <v>2.31782013602751</v>
      </c>
    </row>
    <row r="1276" ht="19.5" spans="1:10">
      <c r="A1276" s="87" t="s">
        <v>1276</v>
      </c>
      <c r="B1276">
        <v>0.91</v>
      </c>
      <c r="C1276">
        <v>0.09</v>
      </c>
      <c r="J1276" s="49">
        <f t="shared" si="75"/>
        <v>2.5154422590851</v>
      </c>
    </row>
    <row r="1277" ht="19.5" spans="1:10">
      <c r="A1277" s="87" t="s">
        <v>1277</v>
      </c>
      <c r="B1277">
        <v>0.9</v>
      </c>
      <c r="C1277">
        <v>0.1</v>
      </c>
      <c r="J1277" s="49">
        <f t="shared" si="75"/>
        <v>2.70289327993994</v>
      </c>
    </row>
    <row r="1278" ht="19.5" spans="1:10">
      <c r="A1278" s="87" t="s">
        <v>1278</v>
      </c>
      <c r="B1278">
        <v>0.89</v>
      </c>
      <c r="C1278">
        <v>0.11</v>
      </c>
      <c r="J1278" s="49">
        <f t="shared" si="75"/>
        <v>2.88109206638082</v>
      </c>
    </row>
    <row r="1279" ht="19.5" spans="1:10">
      <c r="A1279" s="87" t="s">
        <v>1279</v>
      </c>
      <c r="B1279">
        <v>0.88</v>
      </c>
      <c r="C1279">
        <v>0.12</v>
      </c>
      <c r="J1279" s="49">
        <f t="shared" si="75"/>
        <v>3.05078756603719</v>
      </c>
    </row>
    <row r="1280" ht="19.5" spans="1:10">
      <c r="A1280" s="87" t="s">
        <v>1280</v>
      </c>
      <c r="B1280">
        <v>0.87</v>
      </c>
      <c r="C1280">
        <v>0.13</v>
      </c>
      <c r="J1280" s="49">
        <f t="shared" si="75"/>
        <v>3.21260145060882</v>
      </c>
    </row>
    <row r="1281" ht="19.5" spans="1:10">
      <c r="A1281" s="87" t="s">
        <v>1281</v>
      </c>
      <c r="B1281">
        <v>0.86</v>
      </c>
      <c r="C1281">
        <v>0.14</v>
      </c>
      <c r="J1281" s="49">
        <f t="shared" si="75"/>
        <v>3.36705755758654</v>
      </c>
    </row>
    <row r="1282" ht="19.5" spans="1:10">
      <c r="A1282" s="87" t="s">
        <v>1282</v>
      </c>
      <c r="B1282">
        <v>0.85</v>
      </c>
      <c r="C1282">
        <v>0.15</v>
      </c>
      <c r="J1282" s="49">
        <f t="shared" si="75"/>
        <v>3.51460287470845</v>
      </c>
    </row>
    <row r="1283" ht="19.5" spans="1:10">
      <c r="A1283" s="87" t="s">
        <v>1283</v>
      </c>
      <c r="B1283">
        <v>0.84</v>
      </c>
      <c r="C1283">
        <v>0.16</v>
      </c>
      <c r="J1283" s="49">
        <f t="shared" si="75"/>
        <v>3.65562290152584</v>
      </c>
    </row>
    <row r="1284" ht="19.5" spans="1:10">
      <c r="A1284" s="87" t="s">
        <v>1284</v>
      </c>
      <c r="B1284">
        <v>0.83</v>
      </c>
      <c r="C1284">
        <v>0.17</v>
      </c>
      <c r="J1284" s="49">
        <f t="shared" si="75"/>
        <v>3.79045315340201</v>
      </c>
    </row>
    <row r="1285" ht="19.5" spans="1:10">
      <c r="A1285" s="87" t="s">
        <v>1285</v>
      </c>
      <c r="B1285">
        <v>0.82</v>
      </c>
      <c r="C1285">
        <v>0.18</v>
      </c>
      <c r="J1285" s="49">
        <f t="shared" si="75"/>
        <v>3.9193879470649</v>
      </c>
    </row>
    <row r="1286" ht="19.5" spans="1:10">
      <c r="A1286" s="87" t="s">
        <v>1286</v>
      </c>
      <c r="B1286">
        <v>0.81</v>
      </c>
      <c r="C1286">
        <v>0.19</v>
      </c>
      <c r="J1286" s="49">
        <f t="shared" si="75"/>
        <v>4.04268722543746</v>
      </c>
    </row>
    <row r="1287" ht="19.5" spans="1:10">
      <c r="A1287" s="87" t="s">
        <v>1287</v>
      </c>
      <c r="B1287">
        <v>0.8</v>
      </c>
      <c r="C1287">
        <v>0.2</v>
      </c>
      <c r="J1287" s="49">
        <f t="shared" si="75"/>
        <v>4.16058193924041</v>
      </c>
    </row>
    <row r="1288" ht="19.5" spans="1:10">
      <c r="A1288" s="87" t="s">
        <v>1288</v>
      </c>
      <c r="B1288" s="3">
        <v>0.79</v>
      </c>
      <c r="C1288" s="3">
        <v>0.21</v>
      </c>
      <c r="J1288" s="49">
        <f t="shared" si="75"/>
        <v>4.27327834706015</v>
      </c>
    </row>
    <row r="1289" ht="19.5" spans="1:10">
      <c r="A1289" s="87" t="s">
        <v>1289</v>
      </c>
      <c r="B1289">
        <v>0.78</v>
      </c>
      <c r="C1289">
        <v>0.22</v>
      </c>
      <c r="J1289" s="49">
        <f t="shared" si="75"/>
        <v>4.38096149189829</v>
      </c>
    </row>
    <row r="1290" ht="19.5" spans="1:10">
      <c r="A1290" s="87" t="s">
        <v>1290</v>
      </c>
      <c r="B1290">
        <v>0.77</v>
      </c>
      <c r="C1290">
        <v>0.23</v>
      </c>
      <c r="J1290" s="49">
        <f t="shared" si="75"/>
        <v>4.48379804163966</v>
      </c>
    </row>
    <row r="1291" ht="19.5" spans="1:10">
      <c r="A1291" s="87" t="s">
        <v>1291</v>
      </c>
      <c r="B1291">
        <v>0.76</v>
      </c>
      <c r="C1291">
        <v>0.24</v>
      </c>
      <c r="J1291" s="49">
        <f t="shared" si="75"/>
        <v>4.58193863184115</v>
      </c>
    </row>
    <row r="1292" ht="19.5" spans="1:10">
      <c r="A1292" s="87" t="s">
        <v>1292</v>
      </c>
      <c r="B1292">
        <v>0.75</v>
      </c>
      <c r="C1292">
        <v>0.25</v>
      </c>
      <c r="J1292" s="49">
        <f t="shared" si="75"/>
        <v>4.67551981454903</v>
      </c>
    </row>
    <row r="1293" ht="19.5" spans="1:10">
      <c r="A1293" s="87" t="s">
        <v>1293</v>
      </c>
      <c r="B1293">
        <v>0.74</v>
      </c>
      <c r="C1293">
        <v>0.26</v>
      </c>
      <c r="J1293" s="49">
        <f t="shared" si="75"/>
        <v>4.76466569189552</v>
      </c>
    </row>
    <row r="1294" ht="19.5" spans="1:10">
      <c r="A1294" s="87" t="s">
        <v>1294</v>
      </c>
      <c r="B1294" s="3">
        <v>0.73</v>
      </c>
      <c r="C1294" s="3">
        <v>0.27</v>
      </c>
      <c r="J1294" s="49">
        <f t="shared" si="75"/>
        <v>4.8494892950017</v>
      </c>
    </row>
    <row r="1295" ht="19.5" spans="1:10">
      <c r="A1295" s="87" t="s">
        <v>1295</v>
      </c>
      <c r="B1295">
        <v>0.72</v>
      </c>
      <c r="C1295">
        <v>0.28</v>
      </c>
      <c r="J1295" s="49">
        <f t="shared" si="75"/>
        <v>4.93009375522414</v>
      </c>
    </row>
    <row r="1296" ht="19.5" spans="1:10">
      <c r="A1296" s="87" t="s">
        <v>1296</v>
      </c>
      <c r="B1296">
        <v>0.71</v>
      </c>
      <c r="C1296">
        <v>0.29</v>
      </c>
      <c r="J1296" s="49">
        <f t="shared" si="75"/>
        <v>5.00657330466973</v>
      </c>
    </row>
    <row r="1297" ht="19.5" spans="1:10">
      <c r="A1297" s="87" t="s">
        <v>1297</v>
      </c>
      <c r="B1297">
        <v>0.7</v>
      </c>
      <c r="C1297">
        <v>0.3</v>
      </c>
      <c r="J1297" s="49">
        <f t="shared" si="75"/>
        <v>5.07901413523496</v>
      </c>
    </row>
    <row r="1298" ht="19.5" spans="1:10">
      <c r="A1298" s="87" t="s">
        <v>1298</v>
      </c>
      <c r="B1298">
        <v>0.69</v>
      </c>
      <c r="C1298">
        <v>0.31</v>
      </c>
      <c r="J1298" s="49">
        <f t="shared" si="75"/>
        <v>5.14749513954794</v>
      </c>
    </row>
    <row r="1299" ht="19.5" spans="1:10">
      <c r="A1299" s="87" t="s">
        <v>1299</v>
      </c>
      <c r="B1299">
        <v>0.68</v>
      </c>
      <c r="C1299">
        <v>0.32</v>
      </c>
      <c r="J1299" s="49">
        <f t="shared" si="75"/>
        <v>5.21208855264113</v>
      </c>
    </row>
    <row r="1300" ht="19.5" spans="1:10">
      <c r="A1300" s="87" t="s">
        <v>1300</v>
      </c>
      <c r="B1300">
        <v>0.67</v>
      </c>
      <c r="C1300">
        <v>0.33</v>
      </c>
      <c r="J1300" s="49">
        <f t="shared" ref="J1300:J1331" si="76">-8.314472*(B1300*LN(B1300)+C1300*LN(C1300))</f>
        <v>5.27286050962734</v>
      </c>
    </row>
    <row r="1301" ht="19.5" spans="1:10">
      <c r="A1301" s="87" t="s">
        <v>1301</v>
      </c>
      <c r="B1301">
        <v>0.66</v>
      </c>
      <c r="C1301">
        <v>0.34</v>
      </c>
      <c r="J1301" s="49">
        <f t="shared" si="76"/>
        <v>5.32987153184949</v>
      </c>
    </row>
    <row r="1302" ht="19.5" spans="1:10">
      <c r="A1302" s="87" t="s">
        <v>1302</v>
      </c>
      <c r="B1302">
        <v>0.65</v>
      </c>
      <c r="C1302">
        <v>0.35</v>
      </c>
      <c r="J1302" s="49">
        <f t="shared" si="76"/>
        <v>5.38317695174756</v>
      </c>
    </row>
    <row r="1303" ht="19.5" spans="1:10">
      <c r="A1303" s="87" t="s">
        <v>1303</v>
      </c>
      <c r="B1303">
        <v>0.64</v>
      </c>
      <c r="C1303">
        <v>0.36</v>
      </c>
      <c r="J1303" s="49">
        <f t="shared" si="76"/>
        <v>5.43282728490278</v>
      </c>
    </row>
    <row r="1304" ht="19.5" spans="1:10">
      <c r="A1304" s="87" t="s">
        <v>1304</v>
      </c>
      <c r="B1304">
        <v>0.63</v>
      </c>
      <c r="C1304">
        <v>0.37</v>
      </c>
      <c r="J1304" s="49">
        <f t="shared" si="76"/>
        <v>5.47886855628027</v>
      </c>
    </row>
    <row r="1305" ht="19.5" spans="1:10">
      <c r="A1305" s="87" t="s">
        <v>1305</v>
      </c>
      <c r="B1305">
        <v>0.62</v>
      </c>
      <c r="C1305">
        <v>0.38</v>
      </c>
      <c r="J1305" s="49">
        <f t="shared" si="76"/>
        <v>5.52134258652173</v>
      </c>
    </row>
    <row r="1306" ht="19.5" spans="1:10">
      <c r="A1306" s="87" t="s">
        <v>1306</v>
      </c>
      <c r="B1306">
        <v>0.61</v>
      </c>
      <c r="C1306">
        <v>0.39</v>
      </c>
      <c r="J1306" s="49">
        <f t="shared" si="76"/>
        <v>5.56028724318294</v>
      </c>
    </row>
    <row r="1307" ht="19.5" spans="1:10">
      <c r="A1307" s="87" t="s">
        <v>1307</v>
      </c>
      <c r="B1307">
        <v>0.6</v>
      </c>
      <c r="C1307">
        <v>0.4</v>
      </c>
      <c r="J1307" s="49">
        <f t="shared" si="76"/>
        <v>5.59573666102179</v>
      </c>
    </row>
    <row r="1308" ht="19.5" spans="1:10">
      <c r="A1308" s="87" t="s">
        <v>1308</v>
      </c>
      <c r="B1308">
        <v>0.59</v>
      </c>
      <c r="C1308">
        <v>0.41</v>
      </c>
      <c r="J1308" s="49">
        <f t="shared" si="76"/>
        <v>5.62772143478844</v>
      </c>
    </row>
    <row r="1309" ht="19.5" spans="1:10">
      <c r="A1309" s="87" t="s">
        <v>1309</v>
      </c>
      <c r="B1309">
        <v>0.58</v>
      </c>
      <c r="C1309">
        <v>0.42</v>
      </c>
      <c r="J1309" s="49">
        <f t="shared" si="76"/>
        <v>5.65626878742166</v>
      </c>
    </row>
    <row r="1310" ht="19.5" spans="1:10">
      <c r="A1310" s="87" t="s">
        <v>1310</v>
      </c>
      <c r="B1310">
        <v>0.57</v>
      </c>
      <c r="C1310">
        <v>0.43</v>
      </c>
      <c r="J1310" s="49">
        <f t="shared" si="76"/>
        <v>5.68140271609482</v>
      </c>
    </row>
    <row r="1311" ht="19.5" spans="1:10">
      <c r="A1311" s="87" t="s">
        <v>1311</v>
      </c>
      <c r="B1311">
        <v>0.56</v>
      </c>
      <c r="C1311">
        <v>0.44</v>
      </c>
      <c r="J1311" s="49">
        <f t="shared" si="76"/>
        <v>5.70314411816395</v>
      </c>
    </row>
    <row r="1312" ht="19.5" spans="1:10">
      <c r="A1312" s="87" t="s">
        <v>1312</v>
      </c>
      <c r="B1312">
        <v>0.55</v>
      </c>
      <c r="C1312">
        <v>0.45</v>
      </c>
      <c r="J1312" s="49">
        <f t="shared" si="76"/>
        <v>5.72151089873485</v>
      </c>
    </row>
    <row r="1313" ht="19.5" spans="1:10">
      <c r="A1313" s="87" t="s">
        <v>1313</v>
      </c>
      <c r="B1313">
        <v>0.54</v>
      </c>
      <c r="C1313">
        <v>0.46</v>
      </c>
      <c r="J1313" s="49">
        <f t="shared" si="76"/>
        <v>5.73651806127713</v>
      </c>
    </row>
    <row r="1314" ht="19.5" spans="1:10">
      <c r="A1314" s="87" t="s">
        <v>1314</v>
      </c>
      <c r="B1314">
        <v>0.53</v>
      </c>
      <c r="C1314">
        <v>0.47</v>
      </c>
      <c r="J1314" s="49">
        <f t="shared" si="76"/>
        <v>5.74817778245919</v>
      </c>
    </row>
    <row r="1315" ht="19.5" spans="1:10">
      <c r="A1315" s="87" t="s">
        <v>1315</v>
      </c>
      <c r="B1315">
        <v>0.52</v>
      </c>
      <c r="C1315">
        <v>0.48</v>
      </c>
      <c r="J1315" s="49">
        <f t="shared" si="76"/>
        <v>5.75649947215441</v>
      </c>
    </row>
    <row r="1316" ht="19.5" spans="1:10">
      <c r="A1316" s="87" t="s">
        <v>1316</v>
      </c>
      <c r="B1316">
        <v>0.51</v>
      </c>
      <c r="C1316">
        <v>0.49</v>
      </c>
      <c r="J1316" s="49">
        <f t="shared" si="76"/>
        <v>5.76148981936724</v>
      </c>
    </row>
    <row r="1317" ht="19.5" spans="1:10">
      <c r="A1317" s="87" t="s">
        <v>1317</v>
      </c>
      <c r="B1317">
        <v>0.5</v>
      </c>
      <c r="C1317">
        <v>0.5</v>
      </c>
      <c r="J1317" s="49">
        <f t="shared" si="76"/>
        <v>5.76315282464461</v>
      </c>
    </row>
    <row r="1318" ht="19.5" spans="1:10">
      <c r="A1318" s="87" t="s">
        <v>1318</v>
      </c>
      <c r="B1318">
        <v>0.49</v>
      </c>
      <c r="C1318">
        <v>0.51</v>
      </c>
      <c r="J1318" s="49">
        <f t="shared" si="76"/>
        <v>5.76148981936724</v>
      </c>
    </row>
    <row r="1319" ht="19.5" spans="1:10">
      <c r="A1319" s="87" t="s">
        <v>1319</v>
      </c>
      <c r="B1319">
        <v>0.48</v>
      </c>
      <c r="C1319">
        <v>0.52</v>
      </c>
      <c r="J1319" s="49">
        <f t="shared" si="76"/>
        <v>5.75649947215441</v>
      </c>
    </row>
    <row r="1320" ht="19.5" spans="1:10">
      <c r="A1320" s="87" t="s">
        <v>1320</v>
      </c>
      <c r="B1320" s="3">
        <v>0.47</v>
      </c>
      <c r="C1320" s="3">
        <v>0.53</v>
      </c>
      <c r="J1320" s="49">
        <f t="shared" si="76"/>
        <v>5.74817778245919</v>
      </c>
    </row>
    <row r="1321" ht="19.5" spans="1:10">
      <c r="A1321" s="87" t="s">
        <v>1321</v>
      </c>
      <c r="B1321">
        <v>0.46</v>
      </c>
      <c r="C1321">
        <v>0.54</v>
      </c>
      <c r="J1321" s="49">
        <f t="shared" si="76"/>
        <v>5.73651806127713</v>
      </c>
    </row>
    <row r="1322" ht="19.5" spans="1:10">
      <c r="A1322" s="87" t="s">
        <v>1322</v>
      </c>
      <c r="B1322">
        <v>0.45</v>
      </c>
      <c r="C1322">
        <v>0.55</v>
      </c>
      <c r="J1322" s="49">
        <f t="shared" si="76"/>
        <v>5.72151089873485</v>
      </c>
    </row>
    <row r="1323" ht="19.5" spans="1:10">
      <c r="A1323" s="87" t="s">
        <v>1323</v>
      </c>
      <c r="B1323">
        <v>0.44</v>
      </c>
      <c r="C1323">
        <v>0.56</v>
      </c>
      <c r="J1323" s="49">
        <f t="shared" si="76"/>
        <v>5.70314411816395</v>
      </c>
    </row>
    <row r="1324" ht="19.5" spans="1:10">
      <c r="A1324" s="87" t="s">
        <v>1324</v>
      </c>
      <c r="B1324">
        <v>0.429999999999999</v>
      </c>
      <c r="C1324">
        <v>0.57</v>
      </c>
      <c r="J1324" s="49">
        <f t="shared" si="76"/>
        <v>5.68140271609482</v>
      </c>
    </row>
    <row r="1325" ht="19.5" spans="1:10">
      <c r="A1325" s="87" t="s">
        <v>1325</v>
      </c>
      <c r="B1325">
        <v>0.419999999999999</v>
      </c>
      <c r="C1325">
        <v>0.58</v>
      </c>
      <c r="J1325" s="49">
        <f t="shared" si="76"/>
        <v>5.65626878742165</v>
      </c>
    </row>
    <row r="1326" ht="19.5" spans="1:10">
      <c r="A1326" s="87" t="s">
        <v>1326</v>
      </c>
      <c r="B1326" s="3">
        <v>0.409999999999999</v>
      </c>
      <c r="C1326" s="3">
        <v>0.59</v>
      </c>
      <c r="J1326" s="49">
        <f t="shared" si="76"/>
        <v>5.62772143478844</v>
      </c>
    </row>
    <row r="1327" ht="19.5" spans="1:10">
      <c r="A1327" s="87" t="s">
        <v>1327</v>
      </c>
      <c r="B1327">
        <v>0.399999999999999</v>
      </c>
      <c r="C1327">
        <v>0.6</v>
      </c>
      <c r="J1327" s="49">
        <f t="shared" si="76"/>
        <v>5.59573666102179</v>
      </c>
    </row>
    <row r="1328" ht="19.5" spans="1:10">
      <c r="A1328" s="87" t="s">
        <v>1328</v>
      </c>
      <c r="B1328">
        <v>0.389999999999999</v>
      </c>
      <c r="C1328">
        <v>0.61</v>
      </c>
      <c r="J1328" s="49">
        <f t="shared" si="76"/>
        <v>5.56028724318294</v>
      </c>
    </row>
    <row r="1329" ht="19.5" spans="1:10">
      <c r="A1329" s="87" t="s">
        <v>1329</v>
      </c>
      <c r="B1329">
        <v>0.379999999999999</v>
      </c>
      <c r="C1329">
        <v>0.62</v>
      </c>
      <c r="J1329" s="49">
        <f t="shared" si="76"/>
        <v>5.52134258652173</v>
      </c>
    </row>
    <row r="1330" ht="19.5" spans="1:10">
      <c r="A1330" s="87" t="s">
        <v>1330</v>
      </c>
      <c r="B1330">
        <v>0.369999999999999</v>
      </c>
      <c r="C1330">
        <v>0.63</v>
      </c>
      <c r="J1330" s="49">
        <f t="shared" si="76"/>
        <v>5.47886855628026</v>
      </c>
    </row>
    <row r="1331" ht="19.5" spans="1:10">
      <c r="A1331" s="87" t="s">
        <v>1331</v>
      </c>
      <c r="B1331">
        <v>0.359999999999999</v>
      </c>
      <c r="C1331">
        <v>0.64</v>
      </c>
      <c r="J1331" s="49">
        <f t="shared" si="76"/>
        <v>5.43282728490278</v>
      </c>
    </row>
    <row r="1332" ht="19.5" spans="1:10">
      <c r="A1332" s="87" t="s">
        <v>1332</v>
      </c>
      <c r="B1332">
        <v>0.349999999999999</v>
      </c>
      <c r="C1332">
        <v>0.65</v>
      </c>
      <c r="J1332" s="49">
        <f t="shared" ref="J1332:J1366" si="77">-8.314472*(B1332*LN(B1332)+C1332*LN(C1332))</f>
        <v>5.38317695174756</v>
      </c>
    </row>
    <row r="1333" ht="19.5" spans="1:10">
      <c r="A1333" s="87" t="s">
        <v>1333</v>
      </c>
      <c r="B1333">
        <v>0.339999999999999</v>
      </c>
      <c r="C1333">
        <v>0.66</v>
      </c>
      <c r="J1333" s="49">
        <f t="shared" si="77"/>
        <v>5.32987153184949</v>
      </c>
    </row>
    <row r="1334" ht="19.5" spans="1:10">
      <c r="A1334" s="87" t="s">
        <v>1334</v>
      </c>
      <c r="B1334">
        <v>0.329999999999999</v>
      </c>
      <c r="C1334">
        <v>0.67</v>
      </c>
      <c r="J1334" s="49">
        <f t="shared" si="77"/>
        <v>5.27286050962733</v>
      </c>
    </row>
    <row r="1335" ht="19.5" spans="1:10">
      <c r="A1335" s="87" t="s">
        <v>1335</v>
      </c>
      <c r="B1335">
        <v>0.319999999999999</v>
      </c>
      <c r="C1335">
        <v>0.68</v>
      </c>
      <c r="J1335" s="49">
        <f t="shared" si="77"/>
        <v>5.21208855264112</v>
      </c>
    </row>
    <row r="1336" ht="19.5" spans="1:10">
      <c r="A1336" s="87" t="s">
        <v>1336</v>
      </c>
      <c r="B1336">
        <v>0.309999999999999</v>
      </c>
      <c r="C1336">
        <v>0.69</v>
      </c>
      <c r="J1336" s="49">
        <f t="shared" si="77"/>
        <v>5.14749513954794</v>
      </c>
    </row>
    <row r="1337" ht="19.5" spans="1:10">
      <c r="A1337" s="87" t="s">
        <v>1337</v>
      </c>
      <c r="B1337">
        <v>0.299999999999999</v>
      </c>
      <c r="C1337">
        <v>0.7</v>
      </c>
      <c r="J1337" s="49">
        <f t="shared" si="77"/>
        <v>5.07901413523495</v>
      </c>
    </row>
    <row r="1338" ht="19.5" spans="1:10">
      <c r="A1338" s="87" t="s">
        <v>1338</v>
      </c>
      <c r="B1338">
        <v>0.289999999999999</v>
      </c>
      <c r="C1338">
        <v>0.71</v>
      </c>
      <c r="J1338" s="49">
        <f t="shared" si="77"/>
        <v>5.00657330466972</v>
      </c>
    </row>
    <row r="1339" ht="19.5" spans="1:10">
      <c r="A1339" s="87" t="s">
        <v>1339</v>
      </c>
      <c r="B1339">
        <v>0.279999999999999</v>
      </c>
      <c r="C1339">
        <v>0.72</v>
      </c>
      <c r="J1339" s="49">
        <f t="shared" si="77"/>
        <v>4.93009375522413</v>
      </c>
    </row>
    <row r="1340" ht="19.5" spans="1:10">
      <c r="A1340" s="87" t="s">
        <v>1340</v>
      </c>
      <c r="B1340">
        <v>0.269999999999999</v>
      </c>
      <c r="C1340">
        <v>0.73</v>
      </c>
      <c r="J1340" s="49">
        <f t="shared" si="77"/>
        <v>4.84948929500169</v>
      </c>
    </row>
    <row r="1341" ht="19.5" spans="1:10">
      <c r="A1341" s="87" t="s">
        <v>1341</v>
      </c>
      <c r="B1341">
        <v>0.259999999999999</v>
      </c>
      <c r="C1341">
        <v>0.74</v>
      </c>
      <c r="J1341" s="49">
        <f t="shared" si="77"/>
        <v>4.76466569189551</v>
      </c>
    </row>
    <row r="1342" ht="19.5" spans="1:10">
      <c r="A1342" s="87" t="s">
        <v>1342</v>
      </c>
      <c r="B1342">
        <v>0.249999999999999</v>
      </c>
      <c r="C1342">
        <v>0.75</v>
      </c>
      <c r="J1342" s="49">
        <f t="shared" si="77"/>
        <v>4.67551981454903</v>
      </c>
    </row>
    <row r="1343" ht="19.5" spans="1:10">
      <c r="A1343" s="87" t="s">
        <v>1343</v>
      </c>
      <c r="B1343">
        <v>0.239999999999999</v>
      </c>
      <c r="C1343">
        <v>0.76</v>
      </c>
      <c r="J1343" s="49">
        <f t="shared" si="77"/>
        <v>4.58193863184114</v>
      </c>
    </row>
    <row r="1344" ht="19.5" spans="1:10">
      <c r="A1344" s="87" t="s">
        <v>1344</v>
      </c>
      <c r="B1344">
        <v>0.229999999999999</v>
      </c>
      <c r="C1344">
        <v>0.77</v>
      </c>
      <c r="J1344" s="49">
        <f t="shared" si="77"/>
        <v>4.48379804163966</v>
      </c>
    </row>
    <row r="1345" ht="19.5" spans="1:10">
      <c r="A1345" s="87" t="s">
        <v>1345</v>
      </c>
      <c r="B1345">
        <v>0.219999999999999</v>
      </c>
      <c r="C1345">
        <v>0.78</v>
      </c>
      <c r="J1345" s="49">
        <f t="shared" si="77"/>
        <v>4.38096149189829</v>
      </c>
    </row>
    <row r="1346" ht="19.5" spans="1:10">
      <c r="A1346" s="87" t="s">
        <v>1346</v>
      </c>
      <c r="B1346">
        <v>0.209999999999999</v>
      </c>
      <c r="C1346">
        <v>0.79</v>
      </c>
      <c r="J1346" s="49">
        <f t="shared" si="77"/>
        <v>4.27327834706014</v>
      </c>
    </row>
    <row r="1347" ht="19.5" spans="1:10">
      <c r="A1347" s="87" t="s">
        <v>1347</v>
      </c>
      <c r="B1347">
        <v>0.199999999999999</v>
      </c>
      <c r="C1347">
        <v>0.8</v>
      </c>
      <c r="J1347" s="49">
        <f t="shared" si="77"/>
        <v>4.1605819392404</v>
      </c>
    </row>
    <row r="1348" ht="19.5" spans="1:10">
      <c r="A1348" s="87" t="s">
        <v>1348</v>
      </c>
      <c r="B1348">
        <v>0.189999999999999</v>
      </c>
      <c r="C1348">
        <v>0.81</v>
      </c>
      <c r="J1348" s="49">
        <f t="shared" si="77"/>
        <v>4.04268722543745</v>
      </c>
    </row>
    <row r="1349" ht="19.5" spans="1:10">
      <c r="A1349" s="87" t="s">
        <v>1349</v>
      </c>
      <c r="B1349">
        <v>0.179999999999999</v>
      </c>
      <c r="C1349">
        <v>0.820000000000001</v>
      </c>
      <c r="J1349" s="49">
        <f t="shared" si="77"/>
        <v>3.91938794706489</v>
      </c>
    </row>
    <row r="1350" ht="19.5" spans="1:10">
      <c r="A1350" s="87" t="s">
        <v>1350</v>
      </c>
      <c r="B1350">
        <v>0.169999999999999</v>
      </c>
      <c r="C1350">
        <v>0.830000000000001</v>
      </c>
      <c r="J1350" s="49">
        <f t="shared" si="77"/>
        <v>3.790453153402</v>
      </c>
    </row>
    <row r="1351" ht="19.5" spans="1:10">
      <c r="A1351" s="87" t="s">
        <v>1351</v>
      </c>
      <c r="B1351">
        <v>0.159999999999999</v>
      </c>
      <c r="C1351">
        <v>0.840000000000001</v>
      </c>
      <c r="J1351" s="49">
        <f t="shared" si="77"/>
        <v>3.65562290152583</v>
      </c>
    </row>
    <row r="1352" ht="19.5" spans="1:10">
      <c r="A1352" s="87" t="s">
        <v>1352</v>
      </c>
      <c r="B1352" s="3">
        <v>0.149999999999999</v>
      </c>
      <c r="C1352" s="3">
        <v>0.850000000000001</v>
      </c>
      <c r="J1352" s="49">
        <f t="shared" si="77"/>
        <v>3.51460287470844</v>
      </c>
    </row>
    <row r="1353" ht="19.5" spans="1:10">
      <c r="A1353" s="87" t="s">
        <v>1353</v>
      </c>
      <c r="B1353">
        <v>0.139999999999999</v>
      </c>
      <c r="C1353">
        <v>0.860000000000001</v>
      </c>
      <c r="J1353" s="49">
        <f t="shared" si="77"/>
        <v>3.36705755758652</v>
      </c>
    </row>
    <row r="1354" ht="19.5" spans="1:10">
      <c r="A1354" s="87" t="s">
        <v>1354</v>
      </c>
      <c r="B1354">
        <v>0.129999999999999</v>
      </c>
      <c r="C1354">
        <v>0.870000000000001</v>
      </c>
      <c r="J1354" s="49">
        <f t="shared" si="77"/>
        <v>3.21260145060881</v>
      </c>
    </row>
    <row r="1355" ht="19.5" spans="1:10">
      <c r="A1355" s="87" t="s">
        <v>1355</v>
      </c>
      <c r="B1355">
        <v>0.119999999999999</v>
      </c>
      <c r="C1355">
        <v>0.880000000000001</v>
      </c>
      <c r="J1355" s="49">
        <f t="shared" si="77"/>
        <v>3.05078756603718</v>
      </c>
    </row>
    <row r="1356" ht="19.5" spans="1:10">
      <c r="A1356" s="87" t="s">
        <v>1356</v>
      </c>
      <c r="B1356">
        <v>0.109999999999999</v>
      </c>
      <c r="C1356">
        <v>0.890000000000001</v>
      </c>
      <c r="J1356" s="49">
        <f t="shared" si="77"/>
        <v>2.8810920663808</v>
      </c>
    </row>
    <row r="1357" ht="19.5" spans="1:10">
      <c r="A1357" s="87" t="s">
        <v>1357</v>
      </c>
      <c r="B1357">
        <v>0.0999999999999992</v>
      </c>
      <c r="C1357">
        <v>0.900000000000001</v>
      </c>
      <c r="J1357" s="49">
        <f t="shared" si="77"/>
        <v>2.70289327993993</v>
      </c>
    </row>
    <row r="1358" ht="19.5" spans="1:10">
      <c r="A1358" s="87" t="s">
        <v>1358</v>
      </c>
      <c r="B1358" s="3">
        <v>0.0899999999999992</v>
      </c>
      <c r="C1358" s="3">
        <v>0.910000000000001</v>
      </c>
      <c r="J1358" s="49">
        <f t="shared" si="77"/>
        <v>2.51544225908509</v>
      </c>
    </row>
    <row r="1359" ht="19.5" spans="1:10">
      <c r="A1359" s="87" t="s">
        <v>1359</v>
      </c>
      <c r="B1359">
        <v>0.0799999999999992</v>
      </c>
      <c r="C1359">
        <v>0.920000000000001</v>
      </c>
      <c r="J1359" s="49">
        <f t="shared" si="77"/>
        <v>2.3178201360275</v>
      </c>
    </row>
    <row r="1360" ht="19.5" spans="1:10">
      <c r="A1360" s="87" t="s">
        <v>1360</v>
      </c>
      <c r="B1360">
        <v>0.0699999999999992</v>
      </c>
      <c r="C1360">
        <v>0.930000000000001</v>
      </c>
      <c r="J1360" s="49">
        <f t="shared" si="77"/>
        <v>2.10887392228987</v>
      </c>
    </row>
    <row r="1361" ht="19.5" spans="1:10">
      <c r="A1361" s="87" t="s">
        <v>1361</v>
      </c>
      <c r="B1361">
        <v>0.0599999999999992</v>
      </c>
      <c r="C1361">
        <v>0.940000000000001</v>
      </c>
      <c r="J1361" s="49">
        <f t="shared" si="77"/>
        <v>1.88711511074063</v>
      </c>
    </row>
    <row r="1362" ht="19.5" spans="1:10">
      <c r="A1362" s="87" t="s">
        <v>1362</v>
      </c>
      <c r="B1362">
        <v>0.0499999999999992</v>
      </c>
      <c r="C1362">
        <v>0.950000000000001</v>
      </c>
      <c r="J1362" s="49">
        <f t="shared" si="77"/>
        <v>1.65054943237242</v>
      </c>
    </row>
    <row r="1363" ht="19.5" spans="1:10">
      <c r="A1363" s="87" t="s">
        <v>1363</v>
      </c>
      <c r="B1363">
        <v>0.0399999999999991</v>
      </c>
      <c r="C1363">
        <v>0.960000000000001</v>
      </c>
      <c r="J1363" s="49">
        <f t="shared" si="77"/>
        <v>1.39636691389962</v>
      </c>
    </row>
    <row r="1364" ht="19.5" spans="1:10">
      <c r="A1364" s="87" t="s">
        <v>1364</v>
      </c>
      <c r="B1364">
        <v>0.0299999999999991</v>
      </c>
      <c r="C1364">
        <v>0.970000000000001</v>
      </c>
      <c r="J1364" s="49">
        <f t="shared" si="77"/>
        <v>1.12030998454994</v>
      </c>
    </row>
    <row r="1365" ht="19.5" spans="1:10">
      <c r="A1365" s="87" t="s">
        <v>1365</v>
      </c>
      <c r="B1365">
        <v>0.0199999999999991</v>
      </c>
      <c r="C1365">
        <v>0.980000000000001</v>
      </c>
      <c r="J1365" s="49">
        <f t="shared" si="77"/>
        <v>0.815143462269133</v>
      </c>
    </row>
    <row r="1366" ht="19.5" spans="1:10">
      <c r="A1366" s="87" t="s">
        <v>1366</v>
      </c>
      <c r="B1366">
        <v>0.00999999999999912</v>
      </c>
      <c r="C1366">
        <v>0.990000000000001</v>
      </c>
      <c r="J1366" s="49">
        <f t="shared" si="77"/>
        <v>0.465623189350385</v>
      </c>
    </row>
    <row r="1367" ht="19.5" spans="1:10">
      <c r="A1367" s="87" t="s">
        <v>1367</v>
      </c>
      <c r="B1367">
        <v>0</v>
      </c>
      <c r="C1367">
        <v>1</v>
      </c>
      <c r="J1367" s="49">
        <f>-8.314472*(C1367*LN(C1367))</f>
        <v>0</v>
      </c>
    </row>
    <row r="1368" s="47" customFormat="1" spans="1:10">
      <c r="A1368" s="80"/>
      <c r="B1368" s="81"/>
      <c r="C1368" s="81"/>
      <c r="D1368" s="81"/>
      <c r="E1368" s="81"/>
      <c r="F1368" s="81"/>
      <c r="G1368" s="81"/>
      <c r="H1368" s="81"/>
      <c r="I1368" s="81"/>
      <c r="J1368" s="86"/>
    </row>
    <row r="1369" ht="19.5" spans="1:10">
      <c r="A1369" s="87" t="s">
        <v>1368</v>
      </c>
      <c r="B1369">
        <v>1</v>
      </c>
      <c r="C1369">
        <v>0</v>
      </c>
      <c r="J1369" s="49">
        <f>-8.314472*(B1369*LN(B1369))</f>
        <v>0</v>
      </c>
    </row>
    <row r="1370" ht="19.5" spans="1:10">
      <c r="A1370" s="87" t="s">
        <v>1369</v>
      </c>
      <c r="B1370">
        <v>0.99</v>
      </c>
      <c r="C1370">
        <v>0.01</v>
      </c>
      <c r="J1370" s="49">
        <f t="shared" ref="J1370:J1401" si="78">-8.314472*(B1370*LN(B1370)+C1370*LN(C1370))</f>
        <v>0.465623189350416</v>
      </c>
    </row>
    <row r="1371" ht="19.5" spans="1:10">
      <c r="A1371" s="87" t="s">
        <v>1370</v>
      </c>
      <c r="B1371">
        <v>0.98</v>
      </c>
      <c r="C1371">
        <v>0.02</v>
      </c>
      <c r="J1371" s="49">
        <f t="shared" si="78"/>
        <v>0.81514346226916</v>
      </c>
    </row>
    <row r="1372" ht="19.5" spans="1:10">
      <c r="A1372" s="87" t="s">
        <v>1371</v>
      </c>
      <c r="B1372">
        <v>0.97</v>
      </c>
      <c r="C1372">
        <v>0.03</v>
      </c>
      <c r="J1372" s="49">
        <f t="shared" si="78"/>
        <v>1.12030998454996</v>
      </c>
    </row>
    <row r="1373" ht="19.5" spans="1:10">
      <c r="A1373" s="87" t="s">
        <v>1372</v>
      </c>
      <c r="B1373">
        <v>0.96</v>
      </c>
      <c r="C1373">
        <v>0.04</v>
      </c>
      <c r="J1373" s="49">
        <f t="shared" si="78"/>
        <v>1.39636691389964</v>
      </c>
    </row>
    <row r="1374" ht="19.5" spans="1:10">
      <c r="A1374" s="87" t="s">
        <v>1373</v>
      </c>
      <c r="B1374">
        <v>0.95</v>
      </c>
      <c r="C1374">
        <v>0.05</v>
      </c>
      <c r="J1374" s="49">
        <f t="shared" si="78"/>
        <v>1.65054943237244</v>
      </c>
    </row>
    <row r="1375" ht="19.5" spans="1:10">
      <c r="A1375" s="87" t="s">
        <v>1374</v>
      </c>
      <c r="B1375">
        <v>0.94</v>
      </c>
      <c r="C1375">
        <v>0.06</v>
      </c>
      <c r="J1375" s="49">
        <f t="shared" si="78"/>
        <v>1.88711511074065</v>
      </c>
    </row>
    <row r="1376" ht="19.5" spans="1:10">
      <c r="A1376" s="87" t="s">
        <v>1375</v>
      </c>
      <c r="B1376">
        <v>0.93</v>
      </c>
      <c r="C1376">
        <v>0.07</v>
      </c>
      <c r="J1376" s="49">
        <f t="shared" si="78"/>
        <v>2.10887392228989</v>
      </c>
    </row>
    <row r="1377" ht="19.5" spans="1:10">
      <c r="A1377" s="87" t="s">
        <v>1376</v>
      </c>
      <c r="B1377">
        <v>0.92</v>
      </c>
      <c r="C1377">
        <v>0.08</v>
      </c>
      <c r="J1377" s="49">
        <f t="shared" si="78"/>
        <v>2.31782013602751</v>
      </c>
    </row>
    <row r="1378" ht="19.5" spans="1:10">
      <c r="A1378" s="87" t="s">
        <v>1377</v>
      </c>
      <c r="B1378">
        <v>0.91</v>
      </c>
      <c r="C1378">
        <v>0.09</v>
      </c>
      <c r="J1378" s="49">
        <f t="shared" si="78"/>
        <v>2.5154422590851</v>
      </c>
    </row>
    <row r="1379" ht="19.5" spans="1:10">
      <c r="A1379" s="87" t="s">
        <v>1378</v>
      </c>
      <c r="B1379">
        <v>0.9</v>
      </c>
      <c r="C1379">
        <v>0.1</v>
      </c>
      <c r="J1379" s="49">
        <f t="shared" si="78"/>
        <v>2.70289327993994</v>
      </c>
    </row>
    <row r="1380" ht="19.5" spans="1:10">
      <c r="A1380" s="87" t="s">
        <v>1379</v>
      </c>
      <c r="B1380">
        <v>0.89</v>
      </c>
      <c r="C1380">
        <v>0.11</v>
      </c>
      <c r="J1380" s="49">
        <f t="shared" si="78"/>
        <v>2.88109206638082</v>
      </c>
    </row>
    <row r="1381" ht="19.5" spans="1:10">
      <c r="A1381" s="87" t="s">
        <v>1380</v>
      </c>
      <c r="B1381">
        <v>0.88</v>
      </c>
      <c r="C1381">
        <v>0.12</v>
      </c>
      <c r="J1381" s="49">
        <f t="shared" si="78"/>
        <v>3.05078756603719</v>
      </c>
    </row>
    <row r="1382" ht="19.5" spans="1:10">
      <c r="A1382" s="87" t="s">
        <v>1381</v>
      </c>
      <c r="B1382">
        <v>0.87</v>
      </c>
      <c r="C1382">
        <v>0.13</v>
      </c>
      <c r="J1382" s="49">
        <f t="shared" si="78"/>
        <v>3.21260145060882</v>
      </c>
    </row>
    <row r="1383" ht="19.5" spans="1:10">
      <c r="A1383" s="87" t="s">
        <v>1382</v>
      </c>
      <c r="B1383">
        <v>0.86</v>
      </c>
      <c r="C1383">
        <v>0.14</v>
      </c>
      <c r="J1383" s="49">
        <f t="shared" si="78"/>
        <v>3.36705755758654</v>
      </c>
    </row>
    <row r="1384" ht="19.5" spans="1:10">
      <c r="A1384" s="87" t="s">
        <v>1383</v>
      </c>
      <c r="B1384">
        <v>0.85</v>
      </c>
      <c r="C1384">
        <v>0.15</v>
      </c>
      <c r="J1384" s="49">
        <f t="shared" si="78"/>
        <v>3.51460287470845</v>
      </c>
    </row>
    <row r="1385" ht="19.5" spans="1:10">
      <c r="A1385" s="87" t="s">
        <v>1384</v>
      </c>
      <c r="B1385">
        <v>0.84</v>
      </c>
      <c r="C1385">
        <v>0.16</v>
      </c>
      <c r="J1385" s="49">
        <f t="shared" si="78"/>
        <v>3.65562290152584</v>
      </c>
    </row>
    <row r="1386" ht="19.5" spans="1:10">
      <c r="A1386" s="87" t="s">
        <v>1385</v>
      </c>
      <c r="B1386">
        <v>0.83</v>
      </c>
      <c r="C1386">
        <v>0.17</v>
      </c>
      <c r="J1386" s="49">
        <f t="shared" si="78"/>
        <v>3.79045315340201</v>
      </c>
    </row>
    <row r="1387" ht="19.5" spans="1:10">
      <c r="A1387" s="87" t="s">
        <v>1386</v>
      </c>
      <c r="B1387">
        <v>0.82</v>
      </c>
      <c r="C1387">
        <v>0.18</v>
      </c>
      <c r="J1387" s="49">
        <f t="shared" si="78"/>
        <v>3.9193879470649</v>
      </c>
    </row>
    <row r="1388" ht="19.5" spans="1:10">
      <c r="A1388" s="87" t="s">
        <v>1387</v>
      </c>
      <c r="B1388">
        <v>0.81</v>
      </c>
      <c r="C1388">
        <v>0.19</v>
      </c>
      <c r="J1388" s="49">
        <f t="shared" si="78"/>
        <v>4.04268722543746</v>
      </c>
    </row>
    <row r="1389" ht="19.5" spans="1:10">
      <c r="A1389" s="87" t="s">
        <v>1388</v>
      </c>
      <c r="B1389">
        <v>0.8</v>
      </c>
      <c r="C1389">
        <v>0.2</v>
      </c>
      <c r="J1389" s="49">
        <f t="shared" si="78"/>
        <v>4.16058193924041</v>
      </c>
    </row>
    <row r="1390" ht="19.5" spans="1:10">
      <c r="A1390" s="87" t="s">
        <v>1389</v>
      </c>
      <c r="B1390" s="3">
        <v>0.79</v>
      </c>
      <c r="C1390" s="3">
        <v>0.21</v>
      </c>
      <c r="J1390" s="49">
        <f t="shared" si="78"/>
        <v>4.27327834706015</v>
      </c>
    </row>
    <row r="1391" ht="19.5" spans="1:10">
      <c r="A1391" s="87" t="s">
        <v>1390</v>
      </c>
      <c r="B1391">
        <v>0.78</v>
      </c>
      <c r="C1391">
        <v>0.22</v>
      </c>
      <c r="J1391" s="49">
        <f t="shared" si="78"/>
        <v>4.38096149189829</v>
      </c>
    </row>
    <row r="1392" ht="19.5" spans="1:10">
      <c r="A1392" s="87" t="s">
        <v>1391</v>
      </c>
      <c r="B1392">
        <v>0.77</v>
      </c>
      <c r="C1392">
        <v>0.23</v>
      </c>
      <c r="J1392" s="49">
        <f t="shared" si="78"/>
        <v>4.48379804163966</v>
      </c>
    </row>
    <row r="1393" ht="19.5" spans="1:10">
      <c r="A1393" s="87" t="s">
        <v>1392</v>
      </c>
      <c r="B1393">
        <v>0.76</v>
      </c>
      <c r="C1393">
        <v>0.24</v>
      </c>
      <c r="J1393" s="49">
        <f t="shared" si="78"/>
        <v>4.58193863184115</v>
      </c>
    </row>
    <row r="1394" ht="19.5" spans="1:10">
      <c r="A1394" s="87" t="s">
        <v>1393</v>
      </c>
      <c r="B1394">
        <v>0.75</v>
      </c>
      <c r="C1394">
        <v>0.25</v>
      </c>
      <c r="J1394" s="49">
        <f t="shared" si="78"/>
        <v>4.67551981454903</v>
      </c>
    </row>
    <row r="1395" ht="19.5" spans="1:10">
      <c r="A1395" s="87" t="s">
        <v>1394</v>
      </c>
      <c r="B1395">
        <v>0.74</v>
      </c>
      <c r="C1395">
        <v>0.26</v>
      </c>
      <c r="J1395" s="49">
        <f t="shared" si="78"/>
        <v>4.76466569189552</v>
      </c>
    </row>
    <row r="1396" ht="19.5" spans="1:10">
      <c r="A1396" s="87" t="s">
        <v>1395</v>
      </c>
      <c r="B1396" s="3">
        <v>0.73</v>
      </c>
      <c r="C1396" s="3">
        <v>0.27</v>
      </c>
      <c r="J1396" s="49">
        <f t="shared" si="78"/>
        <v>4.8494892950017</v>
      </c>
    </row>
    <row r="1397" ht="19.5" spans="1:10">
      <c r="A1397" s="87" t="s">
        <v>1396</v>
      </c>
      <c r="B1397">
        <v>0.72</v>
      </c>
      <c r="C1397">
        <v>0.28</v>
      </c>
      <c r="J1397" s="49">
        <f t="shared" si="78"/>
        <v>4.93009375522414</v>
      </c>
    </row>
    <row r="1398" ht="19.5" spans="1:10">
      <c r="A1398" s="87" t="s">
        <v>1397</v>
      </c>
      <c r="B1398">
        <v>0.71</v>
      </c>
      <c r="C1398">
        <v>0.29</v>
      </c>
      <c r="J1398" s="49">
        <f t="shared" si="78"/>
        <v>5.00657330466973</v>
      </c>
    </row>
    <row r="1399" ht="19.5" spans="1:10">
      <c r="A1399" s="87" t="s">
        <v>1398</v>
      </c>
      <c r="B1399">
        <v>0.7</v>
      </c>
      <c r="C1399">
        <v>0.3</v>
      </c>
      <c r="J1399" s="49">
        <f t="shared" si="78"/>
        <v>5.07901413523496</v>
      </c>
    </row>
    <row r="1400" ht="19.5" spans="1:10">
      <c r="A1400" s="87" t="s">
        <v>1399</v>
      </c>
      <c r="B1400">
        <v>0.69</v>
      </c>
      <c r="C1400">
        <v>0.31</v>
      </c>
      <c r="J1400" s="49">
        <f t="shared" si="78"/>
        <v>5.14749513954794</v>
      </c>
    </row>
    <row r="1401" ht="19.5" spans="1:10">
      <c r="A1401" s="87" t="s">
        <v>1400</v>
      </c>
      <c r="B1401">
        <v>0.68</v>
      </c>
      <c r="C1401">
        <v>0.32</v>
      </c>
      <c r="J1401" s="49">
        <f t="shared" si="78"/>
        <v>5.21208855264113</v>
      </c>
    </row>
    <row r="1402" ht="19.5" spans="1:10">
      <c r="A1402" s="87" t="s">
        <v>1401</v>
      </c>
      <c r="B1402">
        <v>0.67</v>
      </c>
      <c r="C1402">
        <v>0.33</v>
      </c>
      <c r="J1402" s="49">
        <f t="shared" ref="J1402:J1433" si="79">-8.314472*(B1402*LN(B1402)+C1402*LN(C1402))</f>
        <v>5.27286050962734</v>
      </c>
    </row>
    <row r="1403" ht="19.5" spans="1:10">
      <c r="A1403" s="87" t="s">
        <v>1402</v>
      </c>
      <c r="B1403">
        <v>0.66</v>
      </c>
      <c r="C1403">
        <v>0.34</v>
      </c>
      <c r="J1403" s="49">
        <f t="shared" si="79"/>
        <v>5.32987153184949</v>
      </c>
    </row>
    <row r="1404" ht="19.5" spans="1:10">
      <c r="A1404" s="87" t="s">
        <v>1403</v>
      </c>
      <c r="B1404">
        <v>0.65</v>
      </c>
      <c r="C1404">
        <v>0.35</v>
      </c>
      <c r="J1404" s="49">
        <f t="shared" si="79"/>
        <v>5.38317695174756</v>
      </c>
    </row>
    <row r="1405" ht="19.5" spans="1:10">
      <c r="A1405" s="87" t="s">
        <v>1404</v>
      </c>
      <c r="B1405">
        <v>0.64</v>
      </c>
      <c r="C1405">
        <v>0.36</v>
      </c>
      <c r="J1405" s="49">
        <f t="shared" si="79"/>
        <v>5.43282728490278</v>
      </c>
    </row>
    <row r="1406" ht="19.5" spans="1:10">
      <c r="A1406" s="87" t="s">
        <v>1405</v>
      </c>
      <c r="B1406">
        <v>0.63</v>
      </c>
      <c r="C1406">
        <v>0.37</v>
      </c>
      <c r="J1406" s="49">
        <f t="shared" si="79"/>
        <v>5.47886855628027</v>
      </c>
    </row>
    <row r="1407" ht="19.5" spans="1:10">
      <c r="A1407" s="87" t="s">
        <v>1406</v>
      </c>
      <c r="B1407">
        <v>0.62</v>
      </c>
      <c r="C1407">
        <v>0.38</v>
      </c>
      <c r="J1407" s="49">
        <f t="shared" si="79"/>
        <v>5.52134258652173</v>
      </c>
    </row>
    <row r="1408" ht="19.5" spans="1:10">
      <c r="A1408" s="87" t="s">
        <v>1407</v>
      </c>
      <c r="B1408">
        <v>0.61</v>
      </c>
      <c r="C1408">
        <v>0.39</v>
      </c>
      <c r="J1408" s="49">
        <f t="shared" si="79"/>
        <v>5.56028724318294</v>
      </c>
    </row>
    <row r="1409" ht="19.5" spans="1:10">
      <c r="A1409" s="87" t="s">
        <v>1408</v>
      </c>
      <c r="B1409">
        <v>0.6</v>
      </c>
      <c r="C1409">
        <v>0.4</v>
      </c>
      <c r="J1409" s="49">
        <f t="shared" si="79"/>
        <v>5.59573666102179</v>
      </c>
    </row>
    <row r="1410" ht="19.5" spans="1:10">
      <c r="A1410" s="87" t="s">
        <v>1409</v>
      </c>
      <c r="B1410">
        <v>0.59</v>
      </c>
      <c r="C1410">
        <v>0.41</v>
      </c>
      <c r="J1410" s="49">
        <f t="shared" si="79"/>
        <v>5.62772143478844</v>
      </c>
    </row>
    <row r="1411" ht="19.5" spans="1:10">
      <c r="A1411" s="87" t="s">
        <v>1410</v>
      </c>
      <c r="B1411">
        <v>0.58</v>
      </c>
      <c r="C1411">
        <v>0.42</v>
      </c>
      <c r="J1411" s="49">
        <f t="shared" si="79"/>
        <v>5.65626878742166</v>
      </c>
    </row>
    <row r="1412" ht="19.5" spans="1:10">
      <c r="A1412" s="87" t="s">
        <v>1411</v>
      </c>
      <c r="B1412">
        <v>0.57</v>
      </c>
      <c r="C1412">
        <v>0.43</v>
      </c>
      <c r="J1412" s="49">
        <f t="shared" si="79"/>
        <v>5.68140271609482</v>
      </c>
    </row>
    <row r="1413" ht="19.5" spans="1:10">
      <c r="A1413" s="87" t="s">
        <v>1412</v>
      </c>
      <c r="B1413">
        <v>0.56</v>
      </c>
      <c r="C1413">
        <v>0.44</v>
      </c>
      <c r="J1413" s="49">
        <f t="shared" si="79"/>
        <v>5.70314411816395</v>
      </c>
    </row>
    <row r="1414" ht="19.5" spans="1:10">
      <c r="A1414" s="87" t="s">
        <v>1413</v>
      </c>
      <c r="B1414">
        <v>0.55</v>
      </c>
      <c r="C1414">
        <v>0.45</v>
      </c>
      <c r="J1414" s="49">
        <f t="shared" si="79"/>
        <v>5.72151089873485</v>
      </c>
    </row>
    <row r="1415" ht="19.5" spans="1:10">
      <c r="A1415" s="87" t="s">
        <v>1414</v>
      </c>
      <c r="B1415">
        <v>0.54</v>
      </c>
      <c r="C1415">
        <v>0.46</v>
      </c>
      <c r="J1415" s="49">
        <f t="shared" si="79"/>
        <v>5.73651806127713</v>
      </c>
    </row>
    <row r="1416" ht="19.5" spans="1:10">
      <c r="A1416" s="87" t="s">
        <v>1415</v>
      </c>
      <c r="B1416">
        <v>0.53</v>
      </c>
      <c r="C1416">
        <v>0.47</v>
      </c>
      <c r="J1416" s="49">
        <f t="shared" si="79"/>
        <v>5.74817778245919</v>
      </c>
    </row>
    <row r="1417" ht="19.5" spans="1:10">
      <c r="A1417" s="87" t="s">
        <v>1416</v>
      </c>
      <c r="B1417">
        <v>0.52</v>
      </c>
      <c r="C1417">
        <v>0.48</v>
      </c>
      <c r="J1417" s="49">
        <f t="shared" si="79"/>
        <v>5.75649947215441</v>
      </c>
    </row>
    <row r="1418" ht="19.5" spans="1:10">
      <c r="A1418" s="87" t="s">
        <v>1417</v>
      </c>
      <c r="B1418">
        <v>0.51</v>
      </c>
      <c r="C1418">
        <v>0.49</v>
      </c>
      <c r="J1418" s="49">
        <f t="shared" si="79"/>
        <v>5.76148981936724</v>
      </c>
    </row>
    <row r="1419" ht="19.5" spans="1:10">
      <c r="A1419" s="87" t="s">
        <v>1418</v>
      </c>
      <c r="B1419">
        <v>0.5</v>
      </c>
      <c r="C1419">
        <v>0.5</v>
      </c>
      <c r="J1419" s="49">
        <f t="shared" si="79"/>
        <v>5.76315282464461</v>
      </c>
    </row>
    <row r="1420" ht="19.5" spans="1:10">
      <c r="A1420" s="87" t="s">
        <v>1419</v>
      </c>
      <c r="B1420">
        <v>0.49</v>
      </c>
      <c r="C1420">
        <v>0.51</v>
      </c>
      <c r="J1420" s="49">
        <f t="shared" si="79"/>
        <v>5.76148981936724</v>
      </c>
    </row>
    <row r="1421" ht="19.5" spans="1:10">
      <c r="A1421" s="87" t="s">
        <v>1420</v>
      </c>
      <c r="B1421">
        <v>0.48</v>
      </c>
      <c r="C1421">
        <v>0.52</v>
      </c>
      <c r="J1421" s="49">
        <f t="shared" si="79"/>
        <v>5.75649947215441</v>
      </c>
    </row>
    <row r="1422" ht="19.5" spans="1:10">
      <c r="A1422" s="87" t="s">
        <v>1421</v>
      </c>
      <c r="B1422" s="3">
        <v>0.47</v>
      </c>
      <c r="C1422" s="3">
        <v>0.53</v>
      </c>
      <c r="J1422" s="49">
        <f t="shared" si="79"/>
        <v>5.74817778245919</v>
      </c>
    </row>
    <row r="1423" ht="19.5" spans="1:10">
      <c r="A1423" s="87" t="s">
        <v>1422</v>
      </c>
      <c r="B1423">
        <v>0.46</v>
      </c>
      <c r="C1423">
        <v>0.54</v>
      </c>
      <c r="J1423" s="49">
        <f t="shared" si="79"/>
        <v>5.73651806127713</v>
      </c>
    </row>
    <row r="1424" ht="19.5" spans="1:10">
      <c r="A1424" s="87" t="s">
        <v>1423</v>
      </c>
      <c r="B1424">
        <v>0.45</v>
      </c>
      <c r="C1424">
        <v>0.55</v>
      </c>
      <c r="J1424" s="49">
        <f t="shared" si="79"/>
        <v>5.72151089873485</v>
      </c>
    </row>
    <row r="1425" ht="19.5" spans="1:10">
      <c r="A1425" s="87" t="s">
        <v>1424</v>
      </c>
      <c r="B1425">
        <v>0.44</v>
      </c>
      <c r="C1425">
        <v>0.56</v>
      </c>
      <c r="J1425" s="49">
        <f t="shared" si="79"/>
        <v>5.70314411816395</v>
      </c>
    </row>
    <row r="1426" ht="19.5" spans="1:10">
      <c r="A1426" s="87" t="s">
        <v>1425</v>
      </c>
      <c r="B1426">
        <v>0.429999999999999</v>
      </c>
      <c r="C1426">
        <v>0.57</v>
      </c>
      <c r="J1426" s="49">
        <f t="shared" si="79"/>
        <v>5.68140271609482</v>
      </c>
    </row>
    <row r="1427" ht="19.5" spans="1:10">
      <c r="A1427" s="87" t="s">
        <v>1426</v>
      </c>
      <c r="B1427">
        <v>0.419999999999999</v>
      </c>
      <c r="C1427">
        <v>0.58</v>
      </c>
      <c r="J1427" s="49">
        <f t="shared" si="79"/>
        <v>5.65626878742165</v>
      </c>
    </row>
    <row r="1428" ht="19.5" spans="1:10">
      <c r="A1428" s="87" t="s">
        <v>1427</v>
      </c>
      <c r="B1428" s="3">
        <v>0.409999999999999</v>
      </c>
      <c r="C1428" s="3">
        <v>0.59</v>
      </c>
      <c r="J1428" s="49">
        <f t="shared" si="79"/>
        <v>5.62772143478844</v>
      </c>
    </row>
    <row r="1429" ht="19.5" spans="1:10">
      <c r="A1429" s="87" t="s">
        <v>1428</v>
      </c>
      <c r="B1429">
        <v>0.399999999999999</v>
      </c>
      <c r="C1429">
        <v>0.6</v>
      </c>
      <c r="J1429" s="49">
        <f t="shared" si="79"/>
        <v>5.59573666102179</v>
      </c>
    </row>
    <row r="1430" ht="19.5" spans="1:10">
      <c r="A1430" s="87" t="s">
        <v>1429</v>
      </c>
      <c r="B1430">
        <v>0.389999999999999</v>
      </c>
      <c r="C1430">
        <v>0.61</v>
      </c>
      <c r="J1430" s="49">
        <f t="shared" si="79"/>
        <v>5.56028724318294</v>
      </c>
    </row>
    <row r="1431" ht="19.5" spans="1:10">
      <c r="A1431" s="87" t="s">
        <v>1430</v>
      </c>
      <c r="B1431">
        <v>0.379999999999999</v>
      </c>
      <c r="C1431">
        <v>0.62</v>
      </c>
      <c r="J1431" s="49">
        <f t="shared" si="79"/>
        <v>5.52134258652173</v>
      </c>
    </row>
    <row r="1432" ht="19.5" spans="1:10">
      <c r="A1432" s="87" t="s">
        <v>1431</v>
      </c>
      <c r="B1432">
        <v>0.369999999999999</v>
      </c>
      <c r="C1432">
        <v>0.63</v>
      </c>
      <c r="J1432" s="49">
        <f t="shared" si="79"/>
        <v>5.47886855628026</v>
      </c>
    </row>
    <row r="1433" ht="19.5" spans="1:10">
      <c r="A1433" s="87" t="s">
        <v>1432</v>
      </c>
      <c r="B1433">
        <v>0.359999999999999</v>
      </c>
      <c r="C1433">
        <v>0.64</v>
      </c>
      <c r="J1433" s="49">
        <f t="shared" si="79"/>
        <v>5.43282728490278</v>
      </c>
    </row>
    <row r="1434" ht="19.5" spans="1:10">
      <c r="A1434" s="87" t="s">
        <v>1433</v>
      </c>
      <c r="B1434">
        <v>0.349999999999999</v>
      </c>
      <c r="C1434">
        <v>0.65</v>
      </c>
      <c r="J1434" s="49">
        <f t="shared" ref="J1434:J1468" si="80">-8.314472*(B1434*LN(B1434)+C1434*LN(C1434))</f>
        <v>5.38317695174756</v>
      </c>
    </row>
    <row r="1435" ht="19.5" spans="1:10">
      <c r="A1435" s="87" t="s">
        <v>1434</v>
      </c>
      <c r="B1435">
        <v>0.339999999999999</v>
      </c>
      <c r="C1435">
        <v>0.66</v>
      </c>
      <c r="J1435" s="49">
        <f t="shared" si="80"/>
        <v>5.32987153184949</v>
      </c>
    </row>
    <row r="1436" ht="19.5" spans="1:10">
      <c r="A1436" s="87" t="s">
        <v>1435</v>
      </c>
      <c r="B1436">
        <v>0.329999999999999</v>
      </c>
      <c r="C1436">
        <v>0.67</v>
      </c>
      <c r="J1436" s="49">
        <f t="shared" si="80"/>
        <v>5.27286050962733</v>
      </c>
    </row>
    <row r="1437" ht="19.5" spans="1:10">
      <c r="A1437" s="87" t="s">
        <v>1436</v>
      </c>
      <c r="B1437">
        <v>0.319999999999999</v>
      </c>
      <c r="C1437">
        <v>0.68</v>
      </c>
      <c r="J1437" s="49">
        <f t="shared" si="80"/>
        <v>5.21208855264112</v>
      </c>
    </row>
    <row r="1438" ht="19.5" spans="1:10">
      <c r="A1438" s="87" t="s">
        <v>1437</v>
      </c>
      <c r="B1438">
        <v>0.309999999999999</v>
      </c>
      <c r="C1438">
        <v>0.69</v>
      </c>
      <c r="J1438" s="49">
        <f t="shared" si="80"/>
        <v>5.14749513954794</v>
      </c>
    </row>
    <row r="1439" ht="19.5" spans="1:10">
      <c r="A1439" s="87" t="s">
        <v>1438</v>
      </c>
      <c r="B1439">
        <v>0.299999999999999</v>
      </c>
      <c r="C1439">
        <v>0.7</v>
      </c>
      <c r="J1439" s="49">
        <f t="shared" si="80"/>
        <v>5.07901413523495</v>
      </c>
    </row>
    <row r="1440" ht="19.5" spans="1:10">
      <c r="A1440" s="87" t="s">
        <v>1439</v>
      </c>
      <c r="B1440">
        <v>0.289999999999999</v>
      </c>
      <c r="C1440">
        <v>0.71</v>
      </c>
      <c r="J1440" s="49">
        <f t="shared" si="80"/>
        <v>5.00657330466972</v>
      </c>
    </row>
    <row r="1441" ht="19.5" spans="1:10">
      <c r="A1441" s="87" t="s">
        <v>1440</v>
      </c>
      <c r="B1441">
        <v>0.279999999999999</v>
      </c>
      <c r="C1441">
        <v>0.72</v>
      </c>
      <c r="J1441" s="49">
        <f t="shared" si="80"/>
        <v>4.93009375522413</v>
      </c>
    </row>
    <row r="1442" ht="19.5" spans="1:10">
      <c r="A1442" s="87" t="s">
        <v>1441</v>
      </c>
      <c r="B1442">
        <v>0.269999999999999</v>
      </c>
      <c r="C1442">
        <v>0.73</v>
      </c>
      <c r="J1442" s="49">
        <f t="shared" si="80"/>
        <v>4.84948929500169</v>
      </c>
    </row>
    <row r="1443" ht="19.5" spans="1:10">
      <c r="A1443" s="87" t="s">
        <v>1442</v>
      </c>
      <c r="B1443">
        <v>0.259999999999999</v>
      </c>
      <c r="C1443">
        <v>0.74</v>
      </c>
      <c r="J1443" s="49">
        <f t="shared" si="80"/>
        <v>4.76466569189551</v>
      </c>
    </row>
    <row r="1444" ht="19.5" spans="1:10">
      <c r="A1444" s="87" t="s">
        <v>1443</v>
      </c>
      <c r="B1444">
        <v>0.249999999999999</v>
      </c>
      <c r="C1444">
        <v>0.75</v>
      </c>
      <c r="J1444" s="49">
        <f t="shared" si="80"/>
        <v>4.67551981454903</v>
      </c>
    </row>
    <row r="1445" ht="19.5" spans="1:10">
      <c r="A1445" s="87" t="s">
        <v>1444</v>
      </c>
      <c r="B1445">
        <v>0.239999999999999</v>
      </c>
      <c r="C1445">
        <v>0.76</v>
      </c>
      <c r="J1445" s="49">
        <f t="shared" si="80"/>
        <v>4.58193863184114</v>
      </c>
    </row>
    <row r="1446" ht="19.5" spans="1:10">
      <c r="A1446" s="87" t="s">
        <v>1445</v>
      </c>
      <c r="B1446">
        <v>0.229999999999999</v>
      </c>
      <c r="C1446">
        <v>0.77</v>
      </c>
      <c r="J1446" s="49">
        <f t="shared" si="80"/>
        <v>4.48379804163966</v>
      </c>
    </row>
    <row r="1447" ht="19.5" spans="1:10">
      <c r="A1447" s="87" t="s">
        <v>1446</v>
      </c>
      <c r="B1447">
        <v>0.219999999999999</v>
      </c>
      <c r="C1447">
        <v>0.78</v>
      </c>
      <c r="J1447" s="49">
        <f t="shared" si="80"/>
        <v>4.38096149189829</v>
      </c>
    </row>
    <row r="1448" ht="19.5" spans="1:10">
      <c r="A1448" s="87" t="s">
        <v>1447</v>
      </c>
      <c r="B1448">
        <v>0.209999999999999</v>
      </c>
      <c r="C1448">
        <v>0.79</v>
      </c>
      <c r="J1448" s="49">
        <f t="shared" si="80"/>
        <v>4.27327834706014</v>
      </c>
    </row>
    <row r="1449" ht="19.5" spans="1:10">
      <c r="A1449" s="87" t="s">
        <v>1448</v>
      </c>
      <c r="B1449">
        <v>0.199999999999999</v>
      </c>
      <c r="C1449">
        <v>0.8</v>
      </c>
      <c r="J1449" s="49">
        <f t="shared" si="80"/>
        <v>4.1605819392404</v>
      </c>
    </row>
    <row r="1450" ht="19.5" spans="1:10">
      <c r="A1450" s="87" t="s">
        <v>1449</v>
      </c>
      <c r="B1450">
        <v>0.189999999999999</v>
      </c>
      <c r="C1450">
        <v>0.81</v>
      </c>
      <c r="J1450" s="49">
        <f t="shared" si="80"/>
        <v>4.04268722543745</v>
      </c>
    </row>
    <row r="1451" ht="19.5" spans="1:10">
      <c r="A1451" s="87" t="s">
        <v>1450</v>
      </c>
      <c r="B1451">
        <v>0.179999999999999</v>
      </c>
      <c r="C1451">
        <v>0.820000000000001</v>
      </c>
      <c r="J1451" s="49">
        <f t="shared" si="80"/>
        <v>3.91938794706489</v>
      </c>
    </row>
    <row r="1452" ht="19.5" spans="1:10">
      <c r="A1452" s="87" t="s">
        <v>1451</v>
      </c>
      <c r="B1452">
        <v>0.169999999999999</v>
      </c>
      <c r="C1452">
        <v>0.830000000000001</v>
      </c>
      <c r="J1452" s="49">
        <f t="shared" si="80"/>
        <v>3.790453153402</v>
      </c>
    </row>
    <row r="1453" ht="19.5" spans="1:10">
      <c r="A1453" s="87" t="s">
        <v>1452</v>
      </c>
      <c r="B1453">
        <v>0.159999999999999</v>
      </c>
      <c r="C1453">
        <v>0.840000000000001</v>
      </c>
      <c r="J1453" s="49">
        <f t="shared" si="80"/>
        <v>3.65562290152583</v>
      </c>
    </row>
    <row r="1454" ht="19.5" spans="1:10">
      <c r="A1454" s="87" t="s">
        <v>1453</v>
      </c>
      <c r="B1454" s="3">
        <v>0.149999999999999</v>
      </c>
      <c r="C1454" s="3">
        <v>0.850000000000001</v>
      </c>
      <c r="J1454" s="49">
        <f t="shared" si="80"/>
        <v>3.51460287470844</v>
      </c>
    </row>
    <row r="1455" ht="19.5" spans="1:10">
      <c r="A1455" s="87" t="s">
        <v>1454</v>
      </c>
      <c r="B1455">
        <v>0.139999999999999</v>
      </c>
      <c r="C1455">
        <v>0.860000000000001</v>
      </c>
      <c r="J1455" s="49">
        <f t="shared" si="80"/>
        <v>3.36705755758652</v>
      </c>
    </row>
    <row r="1456" ht="19.5" spans="1:10">
      <c r="A1456" s="87" t="s">
        <v>1455</v>
      </c>
      <c r="B1456">
        <v>0.129999999999999</v>
      </c>
      <c r="C1456">
        <v>0.870000000000001</v>
      </c>
      <c r="J1456" s="49">
        <f t="shared" si="80"/>
        <v>3.21260145060881</v>
      </c>
    </row>
    <row r="1457" ht="19.5" spans="1:10">
      <c r="A1457" s="87" t="s">
        <v>1456</v>
      </c>
      <c r="B1457">
        <v>0.119999999999999</v>
      </c>
      <c r="C1457">
        <v>0.880000000000001</v>
      </c>
      <c r="J1457" s="49">
        <f t="shared" si="80"/>
        <v>3.05078756603718</v>
      </c>
    </row>
    <row r="1458" ht="19.5" spans="1:10">
      <c r="A1458" s="87" t="s">
        <v>1457</v>
      </c>
      <c r="B1458">
        <v>0.109999999999999</v>
      </c>
      <c r="C1458">
        <v>0.890000000000001</v>
      </c>
      <c r="J1458" s="49">
        <f t="shared" si="80"/>
        <v>2.8810920663808</v>
      </c>
    </row>
    <row r="1459" ht="19.5" spans="1:10">
      <c r="A1459" s="87" t="s">
        <v>1458</v>
      </c>
      <c r="B1459">
        <v>0.0999999999999992</v>
      </c>
      <c r="C1459">
        <v>0.900000000000001</v>
      </c>
      <c r="J1459" s="49">
        <f t="shared" si="80"/>
        <v>2.70289327993993</v>
      </c>
    </row>
    <row r="1460" ht="19.5" spans="1:10">
      <c r="A1460" s="87" t="s">
        <v>1459</v>
      </c>
      <c r="B1460" s="3">
        <v>0.0899999999999992</v>
      </c>
      <c r="C1460" s="3">
        <v>0.910000000000001</v>
      </c>
      <c r="J1460" s="49">
        <f t="shared" si="80"/>
        <v>2.51544225908509</v>
      </c>
    </row>
    <row r="1461" ht="19.5" spans="1:10">
      <c r="A1461" s="87" t="s">
        <v>1460</v>
      </c>
      <c r="B1461">
        <v>0.0799999999999992</v>
      </c>
      <c r="C1461">
        <v>0.920000000000001</v>
      </c>
      <c r="J1461" s="49">
        <f t="shared" si="80"/>
        <v>2.3178201360275</v>
      </c>
    </row>
    <row r="1462" ht="19.5" spans="1:10">
      <c r="A1462" s="87" t="s">
        <v>1461</v>
      </c>
      <c r="B1462">
        <v>0.0699999999999992</v>
      </c>
      <c r="C1462">
        <v>0.930000000000001</v>
      </c>
      <c r="J1462" s="49">
        <f t="shared" si="80"/>
        <v>2.10887392228987</v>
      </c>
    </row>
    <row r="1463" ht="19.5" spans="1:10">
      <c r="A1463" s="87" t="s">
        <v>1462</v>
      </c>
      <c r="B1463">
        <v>0.0599999999999992</v>
      </c>
      <c r="C1463">
        <v>0.940000000000001</v>
      </c>
      <c r="J1463" s="49">
        <f t="shared" si="80"/>
        <v>1.88711511074063</v>
      </c>
    </row>
    <row r="1464" ht="19.5" spans="1:10">
      <c r="A1464" s="87" t="s">
        <v>1463</v>
      </c>
      <c r="B1464">
        <v>0.0499999999999992</v>
      </c>
      <c r="C1464">
        <v>0.950000000000001</v>
      </c>
      <c r="J1464" s="49">
        <f t="shared" si="80"/>
        <v>1.65054943237242</v>
      </c>
    </row>
    <row r="1465" ht="19.5" spans="1:10">
      <c r="A1465" s="87" t="s">
        <v>1464</v>
      </c>
      <c r="B1465">
        <v>0.0399999999999991</v>
      </c>
      <c r="C1465">
        <v>0.960000000000001</v>
      </c>
      <c r="J1465" s="49">
        <f t="shared" si="80"/>
        <v>1.39636691389962</v>
      </c>
    </row>
    <row r="1466" ht="19.5" spans="1:10">
      <c r="A1466" s="87" t="s">
        <v>1465</v>
      </c>
      <c r="B1466">
        <v>0.0299999999999991</v>
      </c>
      <c r="C1466">
        <v>0.970000000000001</v>
      </c>
      <c r="J1466" s="49">
        <f t="shared" si="80"/>
        <v>1.12030998454994</v>
      </c>
    </row>
    <row r="1467" ht="19.5" spans="1:10">
      <c r="A1467" s="87" t="s">
        <v>1466</v>
      </c>
      <c r="B1467">
        <v>0.0199999999999991</v>
      </c>
      <c r="C1467">
        <v>0.980000000000001</v>
      </c>
      <c r="J1467" s="49">
        <f t="shared" si="80"/>
        <v>0.815143462269133</v>
      </c>
    </row>
    <row r="1468" ht="19.5" spans="1:10">
      <c r="A1468" s="87" t="s">
        <v>1467</v>
      </c>
      <c r="B1468">
        <v>0.00999999999999912</v>
      </c>
      <c r="C1468">
        <v>0.990000000000001</v>
      </c>
      <c r="J1468" s="49">
        <f t="shared" si="80"/>
        <v>0.465623189350385</v>
      </c>
    </row>
    <row r="1469" ht="19.5" spans="1:10">
      <c r="A1469" s="87" t="s">
        <v>1468</v>
      </c>
      <c r="B1469">
        <v>0</v>
      </c>
      <c r="C1469">
        <v>1</v>
      </c>
      <c r="J1469" s="49">
        <f>-8.314472*(C1469*LN(C1469))</f>
        <v>0</v>
      </c>
    </row>
    <row r="1470" s="47" customFormat="1" spans="1:10">
      <c r="A1470" s="80"/>
      <c r="B1470" s="81"/>
      <c r="C1470" s="81"/>
      <c r="D1470" s="81"/>
      <c r="E1470" s="81"/>
      <c r="F1470" s="81"/>
      <c r="G1470" s="81"/>
      <c r="H1470" s="81"/>
      <c r="I1470" s="81"/>
      <c r="J1470" s="86"/>
    </row>
    <row r="1471" ht="19.5" spans="1:10">
      <c r="A1471" s="87" t="s">
        <v>1469</v>
      </c>
      <c r="B1471">
        <v>1</v>
      </c>
      <c r="C1471">
        <v>0</v>
      </c>
      <c r="J1471" s="49">
        <f>-8.314472*(B1471*LN(B1471))</f>
        <v>0</v>
      </c>
    </row>
    <row r="1472" ht="19.5" spans="1:10">
      <c r="A1472" s="87" t="s">
        <v>1470</v>
      </c>
      <c r="B1472">
        <v>0.99</v>
      </c>
      <c r="C1472">
        <v>0.01</v>
      </c>
      <c r="J1472" s="49">
        <f t="shared" ref="J1472:J1503" si="81">-8.314472*(B1472*LN(B1472)+C1472*LN(C1472))</f>
        <v>0.465623189350416</v>
      </c>
    </row>
    <row r="1473" ht="19.5" spans="1:10">
      <c r="A1473" s="87" t="s">
        <v>1471</v>
      </c>
      <c r="B1473">
        <v>0.98</v>
      </c>
      <c r="C1473">
        <v>0.02</v>
      </c>
      <c r="J1473" s="49">
        <f t="shared" si="81"/>
        <v>0.81514346226916</v>
      </c>
    </row>
    <row r="1474" ht="19.5" spans="1:10">
      <c r="A1474" s="87" t="s">
        <v>1472</v>
      </c>
      <c r="B1474">
        <v>0.97</v>
      </c>
      <c r="C1474">
        <v>0.03</v>
      </c>
      <c r="J1474" s="49">
        <f t="shared" si="81"/>
        <v>1.12030998454996</v>
      </c>
    </row>
    <row r="1475" ht="19.5" spans="1:10">
      <c r="A1475" s="87" t="s">
        <v>1473</v>
      </c>
      <c r="B1475">
        <v>0.96</v>
      </c>
      <c r="C1475">
        <v>0.04</v>
      </c>
      <c r="J1475" s="49">
        <f t="shared" si="81"/>
        <v>1.39636691389964</v>
      </c>
    </row>
    <row r="1476" ht="19.5" spans="1:10">
      <c r="A1476" s="87" t="s">
        <v>1474</v>
      </c>
      <c r="B1476">
        <v>0.95</v>
      </c>
      <c r="C1476">
        <v>0.05</v>
      </c>
      <c r="J1476" s="49">
        <f t="shared" si="81"/>
        <v>1.65054943237244</v>
      </c>
    </row>
    <row r="1477" ht="19.5" spans="1:10">
      <c r="A1477" s="87" t="s">
        <v>1475</v>
      </c>
      <c r="B1477">
        <v>0.94</v>
      </c>
      <c r="C1477">
        <v>0.06</v>
      </c>
      <c r="J1477" s="49">
        <f t="shared" si="81"/>
        <v>1.88711511074065</v>
      </c>
    </row>
    <row r="1478" ht="19.5" spans="1:10">
      <c r="A1478" s="87" t="s">
        <v>1476</v>
      </c>
      <c r="B1478">
        <v>0.93</v>
      </c>
      <c r="C1478">
        <v>0.07</v>
      </c>
      <c r="J1478" s="49">
        <f t="shared" si="81"/>
        <v>2.10887392228989</v>
      </c>
    </row>
    <row r="1479" ht="19.5" spans="1:10">
      <c r="A1479" s="87" t="s">
        <v>1477</v>
      </c>
      <c r="B1479">
        <v>0.92</v>
      </c>
      <c r="C1479">
        <v>0.08</v>
      </c>
      <c r="J1479" s="49">
        <f t="shared" si="81"/>
        <v>2.31782013602751</v>
      </c>
    </row>
    <row r="1480" ht="19.5" spans="1:10">
      <c r="A1480" s="87" t="s">
        <v>1478</v>
      </c>
      <c r="B1480">
        <v>0.91</v>
      </c>
      <c r="C1480">
        <v>0.09</v>
      </c>
      <c r="J1480" s="49">
        <f t="shared" si="81"/>
        <v>2.5154422590851</v>
      </c>
    </row>
    <row r="1481" ht="19.5" spans="1:10">
      <c r="A1481" s="87" t="s">
        <v>1479</v>
      </c>
      <c r="B1481">
        <v>0.9</v>
      </c>
      <c r="C1481">
        <v>0.1</v>
      </c>
      <c r="J1481" s="49">
        <f t="shared" si="81"/>
        <v>2.70289327993994</v>
      </c>
    </row>
    <row r="1482" ht="19.5" spans="1:10">
      <c r="A1482" s="87" t="s">
        <v>1480</v>
      </c>
      <c r="B1482">
        <v>0.89</v>
      </c>
      <c r="C1482">
        <v>0.11</v>
      </c>
      <c r="J1482" s="49">
        <f t="shared" si="81"/>
        <v>2.88109206638082</v>
      </c>
    </row>
    <row r="1483" ht="19.5" spans="1:10">
      <c r="A1483" s="87" t="s">
        <v>1481</v>
      </c>
      <c r="B1483">
        <v>0.88</v>
      </c>
      <c r="C1483">
        <v>0.12</v>
      </c>
      <c r="J1483" s="49">
        <f t="shared" si="81"/>
        <v>3.05078756603719</v>
      </c>
    </row>
    <row r="1484" ht="19.5" spans="1:10">
      <c r="A1484" s="87" t="s">
        <v>1482</v>
      </c>
      <c r="B1484">
        <v>0.87</v>
      </c>
      <c r="C1484">
        <v>0.13</v>
      </c>
      <c r="J1484" s="49">
        <f t="shared" si="81"/>
        <v>3.21260145060882</v>
      </c>
    </row>
    <row r="1485" ht="19.5" spans="1:10">
      <c r="A1485" s="87" t="s">
        <v>1483</v>
      </c>
      <c r="B1485">
        <v>0.86</v>
      </c>
      <c r="C1485">
        <v>0.14</v>
      </c>
      <c r="J1485" s="49">
        <f t="shared" si="81"/>
        <v>3.36705755758654</v>
      </c>
    </row>
    <row r="1486" ht="19.5" spans="1:10">
      <c r="A1486" s="87" t="s">
        <v>1484</v>
      </c>
      <c r="B1486">
        <v>0.85</v>
      </c>
      <c r="C1486">
        <v>0.15</v>
      </c>
      <c r="J1486" s="49">
        <f t="shared" si="81"/>
        <v>3.51460287470845</v>
      </c>
    </row>
    <row r="1487" ht="19.5" spans="1:10">
      <c r="A1487" s="87" t="s">
        <v>1485</v>
      </c>
      <c r="B1487">
        <v>0.84</v>
      </c>
      <c r="C1487">
        <v>0.16</v>
      </c>
      <c r="J1487" s="49">
        <f t="shared" si="81"/>
        <v>3.65562290152584</v>
      </c>
    </row>
    <row r="1488" ht="19.5" spans="1:10">
      <c r="A1488" s="87" t="s">
        <v>1486</v>
      </c>
      <c r="B1488">
        <v>0.83</v>
      </c>
      <c r="C1488">
        <v>0.17</v>
      </c>
      <c r="J1488" s="49">
        <f t="shared" si="81"/>
        <v>3.79045315340201</v>
      </c>
    </row>
    <row r="1489" ht="19.5" spans="1:10">
      <c r="A1489" s="87" t="s">
        <v>1487</v>
      </c>
      <c r="B1489">
        <v>0.82</v>
      </c>
      <c r="C1489">
        <v>0.18</v>
      </c>
      <c r="J1489" s="49">
        <f t="shared" si="81"/>
        <v>3.9193879470649</v>
      </c>
    </row>
    <row r="1490" ht="19.5" spans="1:10">
      <c r="A1490" s="87" t="s">
        <v>1488</v>
      </c>
      <c r="B1490">
        <v>0.81</v>
      </c>
      <c r="C1490">
        <v>0.19</v>
      </c>
      <c r="J1490" s="49">
        <f t="shared" si="81"/>
        <v>4.04268722543746</v>
      </c>
    </row>
    <row r="1491" ht="19.5" spans="1:10">
      <c r="A1491" s="87" t="s">
        <v>1489</v>
      </c>
      <c r="B1491">
        <v>0.8</v>
      </c>
      <c r="C1491">
        <v>0.2</v>
      </c>
      <c r="J1491" s="49">
        <f t="shared" si="81"/>
        <v>4.16058193924041</v>
      </c>
    </row>
    <row r="1492" ht="19.5" spans="1:10">
      <c r="A1492" s="87" t="s">
        <v>1490</v>
      </c>
      <c r="B1492" s="3">
        <v>0.79</v>
      </c>
      <c r="C1492" s="3">
        <v>0.21</v>
      </c>
      <c r="J1492" s="49">
        <f t="shared" si="81"/>
        <v>4.27327834706015</v>
      </c>
    </row>
    <row r="1493" ht="19.5" spans="1:10">
      <c r="A1493" s="87" t="s">
        <v>1491</v>
      </c>
      <c r="B1493">
        <v>0.78</v>
      </c>
      <c r="C1493">
        <v>0.22</v>
      </c>
      <c r="J1493" s="49">
        <f t="shared" si="81"/>
        <v>4.38096149189829</v>
      </c>
    </row>
    <row r="1494" ht="19.5" spans="1:10">
      <c r="A1494" s="87" t="s">
        <v>1492</v>
      </c>
      <c r="B1494">
        <v>0.77</v>
      </c>
      <c r="C1494">
        <v>0.23</v>
      </c>
      <c r="J1494" s="49">
        <f t="shared" si="81"/>
        <v>4.48379804163966</v>
      </c>
    </row>
    <row r="1495" ht="19.5" spans="1:10">
      <c r="A1495" s="87" t="s">
        <v>1493</v>
      </c>
      <c r="B1495">
        <v>0.76</v>
      </c>
      <c r="C1495">
        <v>0.24</v>
      </c>
      <c r="J1495" s="49">
        <f t="shared" si="81"/>
        <v>4.58193863184115</v>
      </c>
    </row>
    <row r="1496" ht="19.5" spans="1:10">
      <c r="A1496" s="87" t="s">
        <v>1494</v>
      </c>
      <c r="B1496">
        <v>0.75</v>
      </c>
      <c r="C1496">
        <v>0.25</v>
      </c>
      <c r="J1496" s="49">
        <f t="shared" si="81"/>
        <v>4.67551981454903</v>
      </c>
    </row>
    <row r="1497" ht="19.5" spans="1:10">
      <c r="A1497" s="87" t="s">
        <v>1495</v>
      </c>
      <c r="B1497">
        <v>0.74</v>
      </c>
      <c r="C1497">
        <v>0.26</v>
      </c>
      <c r="J1497" s="49">
        <f t="shared" si="81"/>
        <v>4.76466569189552</v>
      </c>
    </row>
    <row r="1498" ht="19.5" spans="1:10">
      <c r="A1498" s="87" t="s">
        <v>1496</v>
      </c>
      <c r="B1498" s="3">
        <v>0.73</v>
      </c>
      <c r="C1498" s="3">
        <v>0.27</v>
      </c>
      <c r="J1498" s="49">
        <f t="shared" si="81"/>
        <v>4.8494892950017</v>
      </c>
    </row>
    <row r="1499" ht="19.5" spans="1:10">
      <c r="A1499" s="87" t="s">
        <v>1497</v>
      </c>
      <c r="B1499">
        <v>0.72</v>
      </c>
      <c r="C1499">
        <v>0.28</v>
      </c>
      <c r="J1499" s="49">
        <f t="shared" si="81"/>
        <v>4.93009375522414</v>
      </c>
    </row>
    <row r="1500" ht="19.5" spans="1:10">
      <c r="A1500" s="87" t="s">
        <v>1498</v>
      </c>
      <c r="B1500">
        <v>0.71</v>
      </c>
      <c r="C1500">
        <v>0.29</v>
      </c>
      <c r="J1500" s="49">
        <f t="shared" si="81"/>
        <v>5.00657330466973</v>
      </c>
    </row>
    <row r="1501" ht="19.5" spans="1:10">
      <c r="A1501" s="87" t="s">
        <v>1499</v>
      </c>
      <c r="B1501">
        <v>0.7</v>
      </c>
      <c r="C1501">
        <v>0.3</v>
      </c>
      <c r="J1501" s="49">
        <f t="shared" si="81"/>
        <v>5.07901413523496</v>
      </c>
    </row>
    <row r="1502" ht="19.5" spans="1:10">
      <c r="A1502" s="87" t="s">
        <v>1500</v>
      </c>
      <c r="B1502">
        <v>0.69</v>
      </c>
      <c r="C1502">
        <v>0.31</v>
      </c>
      <c r="J1502" s="49">
        <f t="shared" si="81"/>
        <v>5.14749513954794</v>
      </c>
    </row>
    <row r="1503" ht="19.5" spans="1:10">
      <c r="A1503" s="87" t="s">
        <v>1501</v>
      </c>
      <c r="B1503">
        <v>0.68</v>
      </c>
      <c r="C1503">
        <v>0.32</v>
      </c>
      <c r="J1503" s="49">
        <f t="shared" si="81"/>
        <v>5.21208855264113</v>
      </c>
    </row>
    <row r="1504" ht="19.5" spans="1:10">
      <c r="A1504" s="87" t="s">
        <v>1502</v>
      </c>
      <c r="B1504">
        <v>0.67</v>
      </c>
      <c r="C1504">
        <v>0.33</v>
      </c>
      <c r="J1504" s="49">
        <f t="shared" ref="J1504:J1535" si="82">-8.314472*(B1504*LN(B1504)+C1504*LN(C1504))</f>
        <v>5.27286050962734</v>
      </c>
    </row>
    <row r="1505" ht="19.5" spans="1:10">
      <c r="A1505" s="87" t="s">
        <v>1503</v>
      </c>
      <c r="B1505">
        <v>0.66</v>
      </c>
      <c r="C1505">
        <v>0.34</v>
      </c>
      <c r="J1505" s="49">
        <f t="shared" si="82"/>
        <v>5.32987153184949</v>
      </c>
    </row>
    <row r="1506" ht="19.5" spans="1:10">
      <c r="A1506" s="87" t="s">
        <v>1504</v>
      </c>
      <c r="B1506">
        <v>0.65</v>
      </c>
      <c r="C1506">
        <v>0.35</v>
      </c>
      <c r="J1506" s="49">
        <f t="shared" si="82"/>
        <v>5.38317695174756</v>
      </c>
    </row>
    <row r="1507" ht="19.5" spans="1:10">
      <c r="A1507" s="87" t="s">
        <v>1505</v>
      </c>
      <c r="B1507">
        <v>0.64</v>
      </c>
      <c r="C1507">
        <v>0.36</v>
      </c>
      <c r="J1507" s="49">
        <f t="shared" si="82"/>
        <v>5.43282728490278</v>
      </c>
    </row>
    <row r="1508" ht="19.5" spans="1:10">
      <c r="A1508" s="87" t="s">
        <v>1506</v>
      </c>
      <c r="B1508">
        <v>0.63</v>
      </c>
      <c r="C1508">
        <v>0.37</v>
      </c>
      <c r="J1508" s="49">
        <f t="shared" si="82"/>
        <v>5.47886855628027</v>
      </c>
    </row>
    <row r="1509" ht="19.5" spans="1:10">
      <c r="A1509" s="87" t="s">
        <v>1507</v>
      </c>
      <c r="B1509">
        <v>0.62</v>
      </c>
      <c r="C1509">
        <v>0.38</v>
      </c>
      <c r="J1509" s="49">
        <f t="shared" si="82"/>
        <v>5.52134258652173</v>
      </c>
    </row>
    <row r="1510" ht="19.5" spans="1:10">
      <c r="A1510" s="87" t="s">
        <v>1508</v>
      </c>
      <c r="B1510">
        <v>0.61</v>
      </c>
      <c r="C1510">
        <v>0.39</v>
      </c>
      <c r="J1510" s="49">
        <f t="shared" si="82"/>
        <v>5.56028724318294</v>
      </c>
    </row>
    <row r="1511" ht="19.5" spans="1:10">
      <c r="A1511" s="87" t="s">
        <v>1509</v>
      </c>
      <c r="B1511">
        <v>0.6</v>
      </c>
      <c r="C1511">
        <v>0.4</v>
      </c>
      <c r="J1511" s="49">
        <f t="shared" si="82"/>
        <v>5.59573666102179</v>
      </c>
    </row>
    <row r="1512" ht="19.5" spans="1:10">
      <c r="A1512" s="87" t="s">
        <v>1510</v>
      </c>
      <c r="B1512">
        <v>0.59</v>
      </c>
      <c r="C1512">
        <v>0.41</v>
      </c>
      <c r="J1512" s="49">
        <f t="shared" si="82"/>
        <v>5.62772143478844</v>
      </c>
    </row>
    <row r="1513" ht="19.5" spans="1:10">
      <c r="A1513" s="87" t="s">
        <v>1511</v>
      </c>
      <c r="B1513">
        <v>0.58</v>
      </c>
      <c r="C1513">
        <v>0.42</v>
      </c>
      <c r="J1513" s="49">
        <f t="shared" si="82"/>
        <v>5.65626878742166</v>
      </c>
    </row>
    <row r="1514" ht="19.5" spans="1:10">
      <c r="A1514" s="87" t="s">
        <v>1512</v>
      </c>
      <c r="B1514">
        <v>0.57</v>
      </c>
      <c r="C1514">
        <v>0.43</v>
      </c>
      <c r="J1514" s="49">
        <f t="shared" si="82"/>
        <v>5.68140271609482</v>
      </c>
    </row>
    <row r="1515" ht="19.5" spans="1:10">
      <c r="A1515" s="87" t="s">
        <v>1513</v>
      </c>
      <c r="B1515">
        <v>0.56</v>
      </c>
      <c r="C1515">
        <v>0.44</v>
      </c>
      <c r="J1515" s="49">
        <f t="shared" si="82"/>
        <v>5.70314411816395</v>
      </c>
    </row>
    <row r="1516" ht="19.5" spans="1:10">
      <c r="A1516" s="87" t="s">
        <v>1514</v>
      </c>
      <c r="B1516">
        <v>0.55</v>
      </c>
      <c r="C1516">
        <v>0.45</v>
      </c>
      <c r="J1516" s="49">
        <f t="shared" si="82"/>
        <v>5.72151089873485</v>
      </c>
    </row>
    <row r="1517" ht="19.5" spans="1:10">
      <c r="A1517" s="87" t="s">
        <v>1515</v>
      </c>
      <c r="B1517">
        <v>0.54</v>
      </c>
      <c r="C1517">
        <v>0.46</v>
      </c>
      <c r="J1517" s="49">
        <f t="shared" si="82"/>
        <v>5.73651806127713</v>
      </c>
    </row>
    <row r="1518" ht="19.5" spans="1:10">
      <c r="A1518" s="87" t="s">
        <v>1516</v>
      </c>
      <c r="B1518">
        <v>0.53</v>
      </c>
      <c r="C1518">
        <v>0.47</v>
      </c>
      <c r="J1518" s="49">
        <f t="shared" si="82"/>
        <v>5.74817778245919</v>
      </c>
    </row>
    <row r="1519" ht="19.5" spans="1:10">
      <c r="A1519" s="87" t="s">
        <v>1517</v>
      </c>
      <c r="B1519">
        <v>0.52</v>
      </c>
      <c r="C1519">
        <v>0.48</v>
      </c>
      <c r="J1519" s="49">
        <f t="shared" si="82"/>
        <v>5.75649947215441</v>
      </c>
    </row>
    <row r="1520" ht="19.5" spans="1:10">
      <c r="A1520" s="87" t="s">
        <v>1518</v>
      </c>
      <c r="B1520">
        <v>0.51</v>
      </c>
      <c r="C1520">
        <v>0.49</v>
      </c>
      <c r="J1520" s="49">
        <f t="shared" si="82"/>
        <v>5.76148981936724</v>
      </c>
    </row>
    <row r="1521" ht="19.5" spans="1:10">
      <c r="A1521" s="87" t="s">
        <v>1519</v>
      </c>
      <c r="B1521">
        <v>0.5</v>
      </c>
      <c r="C1521">
        <v>0.5</v>
      </c>
      <c r="J1521" s="49">
        <f t="shared" si="82"/>
        <v>5.76315282464461</v>
      </c>
    </row>
    <row r="1522" ht="19.5" spans="1:10">
      <c r="A1522" s="87" t="s">
        <v>1520</v>
      </c>
      <c r="B1522">
        <v>0.49</v>
      </c>
      <c r="C1522">
        <v>0.51</v>
      </c>
      <c r="J1522" s="49">
        <f t="shared" si="82"/>
        <v>5.76148981936724</v>
      </c>
    </row>
    <row r="1523" ht="19.5" spans="1:10">
      <c r="A1523" s="87" t="s">
        <v>1521</v>
      </c>
      <c r="B1523">
        <v>0.48</v>
      </c>
      <c r="C1523">
        <v>0.52</v>
      </c>
      <c r="J1523" s="49">
        <f t="shared" si="82"/>
        <v>5.75649947215441</v>
      </c>
    </row>
    <row r="1524" ht="19.5" spans="1:10">
      <c r="A1524" s="87" t="s">
        <v>1522</v>
      </c>
      <c r="B1524" s="3">
        <v>0.47</v>
      </c>
      <c r="C1524" s="3">
        <v>0.53</v>
      </c>
      <c r="J1524" s="49">
        <f t="shared" si="82"/>
        <v>5.74817778245919</v>
      </c>
    </row>
    <row r="1525" ht="19.5" spans="1:10">
      <c r="A1525" s="87" t="s">
        <v>1523</v>
      </c>
      <c r="B1525">
        <v>0.46</v>
      </c>
      <c r="C1525">
        <v>0.54</v>
      </c>
      <c r="J1525" s="49">
        <f t="shared" si="82"/>
        <v>5.73651806127713</v>
      </c>
    </row>
    <row r="1526" ht="19.5" spans="1:10">
      <c r="A1526" s="87" t="s">
        <v>1524</v>
      </c>
      <c r="B1526">
        <v>0.45</v>
      </c>
      <c r="C1526">
        <v>0.55</v>
      </c>
      <c r="J1526" s="49">
        <f t="shared" si="82"/>
        <v>5.72151089873485</v>
      </c>
    </row>
    <row r="1527" ht="19.5" spans="1:10">
      <c r="A1527" s="87" t="s">
        <v>1525</v>
      </c>
      <c r="B1527">
        <v>0.44</v>
      </c>
      <c r="C1527">
        <v>0.56</v>
      </c>
      <c r="J1527" s="49">
        <f t="shared" si="82"/>
        <v>5.70314411816395</v>
      </c>
    </row>
    <row r="1528" ht="19.5" spans="1:10">
      <c r="A1528" s="87" t="s">
        <v>1526</v>
      </c>
      <c r="B1528">
        <v>0.429999999999999</v>
      </c>
      <c r="C1528">
        <v>0.57</v>
      </c>
      <c r="J1528" s="49">
        <f t="shared" si="82"/>
        <v>5.68140271609482</v>
      </c>
    </row>
    <row r="1529" ht="19.5" spans="1:10">
      <c r="A1529" s="87" t="s">
        <v>1527</v>
      </c>
      <c r="B1529">
        <v>0.419999999999999</v>
      </c>
      <c r="C1529">
        <v>0.58</v>
      </c>
      <c r="J1529" s="49">
        <f t="shared" si="82"/>
        <v>5.65626878742165</v>
      </c>
    </row>
    <row r="1530" ht="19.5" spans="1:10">
      <c r="A1530" s="87" t="s">
        <v>1528</v>
      </c>
      <c r="B1530" s="3">
        <v>0.409999999999999</v>
      </c>
      <c r="C1530" s="3">
        <v>0.59</v>
      </c>
      <c r="J1530" s="49">
        <f t="shared" si="82"/>
        <v>5.62772143478844</v>
      </c>
    </row>
    <row r="1531" ht="19.5" spans="1:10">
      <c r="A1531" s="87" t="s">
        <v>1529</v>
      </c>
      <c r="B1531">
        <v>0.399999999999999</v>
      </c>
      <c r="C1531">
        <v>0.6</v>
      </c>
      <c r="J1531" s="49">
        <f t="shared" si="82"/>
        <v>5.59573666102179</v>
      </c>
    </row>
    <row r="1532" ht="19.5" spans="1:10">
      <c r="A1532" s="87" t="s">
        <v>1530</v>
      </c>
      <c r="B1532">
        <v>0.389999999999999</v>
      </c>
      <c r="C1532">
        <v>0.61</v>
      </c>
      <c r="J1532" s="49">
        <f t="shared" si="82"/>
        <v>5.56028724318294</v>
      </c>
    </row>
    <row r="1533" ht="19.5" spans="1:10">
      <c r="A1533" s="87" t="s">
        <v>1531</v>
      </c>
      <c r="B1533">
        <v>0.379999999999999</v>
      </c>
      <c r="C1533">
        <v>0.62</v>
      </c>
      <c r="J1533" s="49">
        <f t="shared" si="82"/>
        <v>5.52134258652173</v>
      </c>
    </row>
    <row r="1534" ht="19.5" spans="1:10">
      <c r="A1534" s="87" t="s">
        <v>1532</v>
      </c>
      <c r="B1534">
        <v>0.369999999999999</v>
      </c>
      <c r="C1534">
        <v>0.63</v>
      </c>
      <c r="J1534" s="49">
        <f t="shared" si="82"/>
        <v>5.47886855628026</v>
      </c>
    </row>
    <row r="1535" ht="19.5" spans="1:10">
      <c r="A1535" s="87" t="s">
        <v>1533</v>
      </c>
      <c r="B1535">
        <v>0.359999999999999</v>
      </c>
      <c r="C1535">
        <v>0.64</v>
      </c>
      <c r="J1535" s="49">
        <f t="shared" si="82"/>
        <v>5.43282728490278</v>
      </c>
    </row>
    <row r="1536" ht="19.5" spans="1:10">
      <c r="A1536" s="87" t="s">
        <v>1534</v>
      </c>
      <c r="B1536">
        <v>0.349999999999999</v>
      </c>
      <c r="C1536">
        <v>0.65</v>
      </c>
      <c r="J1536" s="49">
        <f t="shared" ref="J1536:J1570" si="83">-8.314472*(B1536*LN(B1536)+C1536*LN(C1536))</f>
        <v>5.38317695174756</v>
      </c>
    </row>
    <row r="1537" ht="19.5" spans="1:10">
      <c r="A1537" s="87" t="s">
        <v>1535</v>
      </c>
      <c r="B1537">
        <v>0.339999999999999</v>
      </c>
      <c r="C1537">
        <v>0.66</v>
      </c>
      <c r="J1537" s="49">
        <f t="shared" si="83"/>
        <v>5.32987153184949</v>
      </c>
    </row>
    <row r="1538" ht="19.5" spans="1:10">
      <c r="A1538" s="87" t="s">
        <v>1536</v>
      </c>
      <c r="B1538">
        <v>0.329999999999999</v>
      </c>
      <c r="C1538">
        <v>0.67</v>
      </c>
      <c r="J1538" s="49">
        <f t="shared" si="83"/>
        <v>5.27286050962733</v>
      </c>
    </row>
    <row r="1539" ht="19.5" spans="1:10">
      <c r="A1539" s="87" t="s">
        <v>1537</v>
      </c>
      <c r="B1539">
        <v>0.319999999999999</v>
      </c>
      <c r="C1539">
        <v>0.68</v>
      </c>
      <c r="J1539" s="49">
        <f t="shared" si="83"/>
        <v>5.21208855264112</v>
      </c>
    </row>
    <row r="1540" ht="19.5" spans="1:10">
      <c r="A1540" s="87" t="s">
        <v>1538</v>
      </c>
      <c r="B1540">
        <v>0.309999999999999</v>
      </c>
      <c r="C1540">
        <v>0.69</v>
      </c>
      <c r="J1540" s="49">
        <f t="shared" si="83"/>
        <v>5.14749513954794</v>
      </c>
    </row>
    <row r="1541" ht="19.5" spans="1:10">
      <c r="A1541" s="87" t="s">
        <v>1539</v>
      </c>
      <c r="B1541">
        <v>0.299999999999999</v>
      </c>
      <c r="C1541">
        <v>0.7</v>
      </c>
      <c r="J1541" s="49">
        <f t="shared" si="83"/>
        <v>5.07901413523495</v>
      </c>
    </row>
    <row r="1542" ht="19.5" spans="1:10">
      <c r="A1542" s="87" t="s">
        <v>1540</v>
      </c>
      <c r="B1542">
        <v>0.289999999999999</v>
      </c>
      <c r="C1542">
        <v>0.71</v>
      </c>
      <c r="J1542" s="49">
        <f t="shared" si="83"/>
        <v>5.00657330466972</v>
      </c>
    </row>
    <row r="1543" ht="19.5" spans="1:10">
      <c r="A1543" s="87" t="s">
        <v>1541</v>
      </c>
      <c r="B1543">
        <v>0.279999999999999</v>
      </c>
      <c r="C1543">
        <v>0.72</v>
      </c>
      <c r="J1543" s="49">
        <f t="shared" si="83"/>
        <v>4.93009375522413</v>
      </c>
    </row>
    <row r="1544" ht="19.5" spans="1:10">
      <c r="A1544" s="87" t="s">
        <v>1542</v>
      </c>
      <c r="B1544">
        <v>0.269999999999999</v>
      </c>
      <c r="C1544">
        <v>0.73</v>
      </c>
      <c r="J1544" s="49">
        <f t="shared" si="83"/>
        <v>4.84948929500169</v>
      </c>
    </row>
    <row r="1545" ht="19.5" spans="1:10">
      <c r="A1545" s="87" t="s">
        <v>1543</v>
      </c>
      <c r="B1545">
        <v>0.259999999999999</v>
      </c>
      <c r="C1545">
        <v>0.74</v>
      </c>
      <c r="J1545" s="49">
        <f t="shared" si="83"/>
        <v>4.76466569189551</v>
      </c>
    </row>
    <row r="1546" ht="19.5" spans="1:10">
      <c r="A1546" s="87" t="s">
        <v>1544</v>
      </c>
      <c r="B1546">
        <v>0.249999999999999</v>
      </c>
      <c r="C1546">
        <v>0.75</v>
      </c>
      <c r="J1546" s="49">
        <f t="shared" si="83"/>
        <v>4.67551981454903</v>
      </c>
    </row>
    <row r="1547" ht="19.5" spans="1:10">
      <c r="A1547" s="87" t="s">
        <v>1545</v>
      </c>
      <c r="B1547">
        <v>0.239999999999999</v>
      </c>
      <c r="C1547">
        <v>0.76</v>
      </c>
      <c r="J1547" s="49">
        <f t="shared" si="83"/>
        <v>4.58193863184114</v>
      </c>
    </row>
    <row r="1548" ht="19.5" spans="1:10">
      <c r="A1548" s="87" t="s">
        <v>1546</v>
      </c>
      <c r="B1548">
        <v>0.229999999999999</v>
      </c>
      <c r="C1548">
        <v>0.77</v>
      </c>
      <c r="J1548" s="49">
        <f t="shared" si="83"/>
        <v>4.48379804163966</v>
      </c>
    </row>
    <row r="1549" ht="19.5" spans="1:10">
      <c r="A1549" s="87" t="s">
        <v>1547</v>
      </c>
      <c r="B1549">
        <v>0.219999999999999</v>
      </c>
      <c r="C1549">
        <v>0.78</v>
      </c>
      <c r="J1549" s="49">
        <f t="shared" si="83"/>
        <v>4.38096149189829</v>
      </c>
    </row>
    <row r="1550" ht="19.5" spans="1:10">
      <c r="A1550" s="87" t="s">
        <v>1548</v>
      </c>
      <c r="B1550">
        <v>0.209999999999999</v>
      </c>
      <c r="C1550">
        <v>0.79</v>
      </c>
      <c r="J1550" s="49">
        <f t="shared" si="83"/>
        <v>4.27327834706014</v>
      </c>
    </row>
    <row r="1551" ht="19.5" spans="1:10">
      <c r="A1551" s="87" t="s">
        <v>1549</v>
      </c>
      <c r="B1551">
        <v>0.199999999999999</v>
      </c>
      <c r="C1551">
        <v>0.8</v>
      </c>
      <c r="J1551" s="49">
        <f t="shared" si="83"/>
        <v>4.1605819392404</v>
      </c>
    </row>
    <row r="1552" ht="19.5" spans="1:10">
      <c r="A1552" s="87" t="s">
        <v>1550</v>
      </c>
      <c r="B1552">
        <v>0.189999999999999</v>
      </c>
      <c r="C1552">
        <v>0.81</v>
      </c>
      <c r="J1552" s="49">
        <f t="shared" si="83"/>
        <v>4.04268722543745</v>
      </c>
    </row>
    <row r="1553" ht="19.5" spans="1:10">
      <c r="A1553" s="87" t="s">
        <v>1551</v>
      </c>
      <c r="B1553">
        <v>0.179999999999999</v>
      </c>
      <c r="C1553">
        <v>0.820000000000001</v>
      </c>
      <c r="J1553" s="49">
        <f t="shared" si="83"/>
        <v>3.91938794706489</v>
      </c>
    </row>
    <row r="1554" ht="19.5" spans="1:10">
      <c r="A1554" s="87" t="s">
        <v>1552</v>
      </c>
      <c r="B1554">
        <v>0.169999999999999</v>
      </c>
      <c r="C1554">
        <v>0.830000000000001</v>
      </c>
      <c r="J1554" s="49">
        <f t="shared" si="83"/>
        <v>3.790453153402</v>
      </c>
    </row>
    <row r="1555" ht="19.5" spans="1:10">
      <c r="A1555" s="87" t="s">
        <v>1553</v>
      </c>
      <c r="B1555">
        <v>0.159999999999999</v>
      </c>
      <c r="C1555">
        <v>0.840000000000001</v>
      </c>
      <c r="J1555" s="49">
        <f t="shared" si="83"/>
        <v>3.65562290152583</v>
      </c>
    </row>
    <row r="1556" ht="19.5" spans="1:10">
      <c r="A1556" s="87" t="s">
        <v>1554</v>
      </c>
      <c r="B1556" s="3">
        <v>0.149999999999999</v>
      </c>
      <c r="C1556" s="3">
        <v>0.850000000000001</v>
      </c>
      <c r="J1556" s="49">
        <f t="shared" si="83"/>
        <v>3.51460287470844</v>
      </c>
    </row>
    <row r="1557" ht="19.5" spans="1:10">
      <c r="A1557" s="87" t="s">
        <v>1555</v>
      </c>
      <c r="B1557">
        <v>0.139999999999999</v>
      </c>
      <c r="C1557">
        <v>0.860000000000001</v>
      </c>
      <c r="J1557" s="49">
        <f t="shared" si="83"/>
        <v>3.36705755758652</v>
      </c>
    </row>
    <row r="1558" ht="19.5" spans="1:10">
      <c r="A1558" s="87" t="s">
        <v>1556</v>
      </c>
      <c r="B1558">
        <v>0.129999999999999</v>
      </c>
      <c r="C1558">
        <v>0.870000000000001</v>
      </c>
      <c r="J1558" s="49">
        <f t="shared" si="83"/>
        <v>3.21260145060881</v>
      </c>
    </row>
    <row r="1559" ht="19.5" spans="1:10">
      <c r="A1559" s="87" t="s">
        <v>1557</v>
      </c>
      <c r="B1559">
        <v>0.119999999999999</v>
      </c>
      <c r="C1559">
        <v>0.880000000000001</v>
      </c>
      <c r="J1559" s="49">
        <f t="shared" si="83"/>
        <v>3.05078756603718</v>
      </c>
    </row>
    <row r="1560" ht="19.5" spans="1:10">
      <c r="A1560" s="87" t="s">
        <v>1558</v>
      </c>
      <c r="B1560">
        <v>0.109999999999999</v>
      </c>
      <c r="C1560">
        <v>0.890000000000001</v>
      </c>
      <c r="J1560" s="49">
        <f t="shared" si="83"/>
        <v>2.8810920663808</v>
      </c>
    </row>
    <row r="1561" ht="19.5" spans="1:10">
      <c r="A1561" s="87" t="s">
        <v>1559</v>
      </c>
      <c r="B1561">
        <v>0.0999999999999992</v>
      </c>
      <c r="C1561">
        <v>0.900000000000001</v>
      </c>
      <c r="J1561" s="49">
        <f t="shared" si="83"/>
        <v>2.70289327993993</v>
      </c>
    </row>
    <row r="1562" ht="19.5" spans="1:10">
      <c r="A1562" s="87" t="s">
        <v>1560</v>
      </c>
      <c r="B1562" s="3">
        <v>0.0899999999999992</v>
      </c>
      <c r="C1562" s="3">
        <v>0.910000000000001</v>
      </c>
      <c r="J1562" s="49">
        <f t="shared" si="83"/>
        <v>2.51544225908509</v>
      </c>
    </row>
    <row r="1563" ht="19.5" spans="1:10">
      <c r="A1563" s="87" t="s">
        <v>1561</v>
      </c>
      <c r="B1563">
        <v>0.0799999999999992</v>
      </c>
      <c r="C1563">
        <v>0.920000000000001</v>
      </c>
      <c r="J1563" s="49">
        <f t="shared" si="83"/>
        <v>2.3178201360275</v>
      </c>
    </row>
    <row r="1564" ht="19.5" spans="1:10">
      <c r="A1564" s="87" t="s">
        <v>1562</v>
      </c>
      <c r="B1564">
        <v>0.0699999999999992</v>
      </c>
      <c r="C1564">
        <v>0.930000000000001</v>
      </c>
      <c r="J1564" s="49">
        <f t="shared" si="83"/>
        <v>2.10887392228987</v>
      </c>
    </row>
    <row r="1565" ht="19.5" spans="1:10">
      <c r="A1565" s="87" t="s">
        <v>1563</v>
      </c>
      <c r="B1565">
        <v>0.0599999999999992</v>
      </c>
      <c r="C1565">
        <v>0.940000000000001</v>
      </c>
      <c r="J1565" s="49">
        <f t="shared" si="83"/>
        <v>1.88711511074063</v>
      </c>
    </row>
    <row r="1566" ht="19.5" spans="1:10">
      <c r="A1566" s="87" t="s">
        <v>1564</v>
      </c>
      <c r="B1566">
        <v>0.0499999999999992</v>
      </c>
      <c r="C1566">
        <v>0.950000000000001</v>
      </c>
      <c r="J1566" s="49">
        <f t="shared" si="83"/>
        <v>1.65054943237242</v>
      </c>
    </row>
    <row r="1567" ht="19.5" spans="1:10">
      <c r="A1567" s="87" t="s">
        <v>1565</v>
      </c>
      <c r="B1567">
        <v>0.0399999999999991</v>
      </c>
      <c r="C1567">
        <v>0.960000000000001</v>
      </c>
      <c r="J1567" s="49">
        <f t="shared" si="83"/>
        <v>1.39636691389962</v>
      </c>
    </row>
    <row r="1568" ht="19.5" spans="1:10">
      <c r="A1568" s="87" t="s">
        <v>1566</v>
      </c>
      <c r="B1568">
        <v>0.0299999999999991</v>
      </c>
      <c r="C1568">
        <v>0.970000000000001</v>
      </c>
      <c r="J1568" s="49">
        <f t="shared" si="83"/>
        <v>1.12030998454994</v>
      </c>
    </row>
    <row r="1569" ht="19.5" spans="1:10">
      <c r="A1569" s="87" t="s">
        <v>1567</v>
      </c>
      <c r="B1569">
        <v>0.0199999999999991</v>
      </c>
      <c r="C1569">
        <v>0.980000000000001</v>
      </c>
      <c r="J1569" s="49">
        <f t="shared" si="83"/>
        <v>0.815143462269133</v>
      </c>
    </row>
    <row r="1570" ht="19.5" spans="1:10">
      <c r="A1570" s="87" t="s">
        <v>1568</v>
      </c>
      <c r="B1570">
        <v>0.00999999999999912</v>
      </c>
      <c r="C1570">
        <v>0.990000000000001</v>
      </c>
      <c r="J1570" s="49">
        <f t="shared" si="83"/>
        <v>0.465623189350385</v>
      </c>
    </row>
    <row r="1571" ht="19.5" spans="1:10">
      <c r="A1571" s="87" t="s">
        <v>1569</v>
      </c>
      <c r="B1571">
        <v>0</v>
      </c>
      <c r="C1571">
        <v>1</v>
      </c>
      <c r="J1571" s="49">
        <f>-8.314472*(C1571*LN(C1571))</f>
        <v>0</v>
      </c>
    </row>
    <row r="1572" s="47" customFormat="1" spans="1:10">
      <c r="A1572" s="80"/>
      <c r="B1572" s="81"/>
      <c r="C1572" s="81"/>
      <c r="D1572" s="81"/>
      <c r="E1572" s="81"/>
      <c r="F1572" s="81"/>
      <c r="G1572" s="81"/>
      <c r="H1572" s="81"/>
      <c r="I1572" s="81"/>
      <c r="J1572" s="86"/>
    </row>
    <row r="1573" ht="19.5" spans="1:10">
      <c r="A1573" s="87" t="s">
        <v>1570</v>
      </c>
      <c r="B1573">
        <v>1</v>
      </c>
      <c r="C1573">
        <v>0</v>
      </c>
      <c r="J1573" s="49">
        <f>-8.314472*(B1573*LN(B1573))</f>
        <v>0</v>
      </c>
    </row>
    <row r="1574" ht="19.5" spans="1:10">
      <c r="A1574" s="87" t="s">
        <v>1571</v>
      </c>
      <c r="B1574">
        <v>0.99</v>
      </c>
      <c r="C1574">
        <v>0.01</v>
      </c>
      <c r="J1574" s="49">
        <f t="shared" ref="J1574:J1605" si="84">-8.314472*(B1574*LN(B1574)+C1574*LN(C1574))</f>
        <v>0.465623189350416</v>
      </c>
    </row>
    <row r="1575" ht="19.5" spans="1:10">
      <c r="A1575" s="87" t="s">
        <v>1572</v>
      </c>
      <c r="B1575">
        <v>0.98</v>
      </c>
      <c r="C1575">
        <v>0.02</v>
      </c>
      <c r="J1575" s="49">
        <f t="shared" si="84"/>
        <v>0.81514346226916</v>
      </c>
    </row>
    <row r="1576" ht="19.5" spans="1:10">
      <c r="A1576" s="87" t="s">
        <v>1573</v>
      </c>
      <c r="B1576">
        <v>0.97</v>
      </c>
      <c r="C1576">
        <v>0.03</v>
      </c>
      <c r="J1576" s="49">
        <f t="shared" si="84"/>
        <v>1.12030998454996</v>
      </c>
    </row>
    <row r="1577" ht="19.5" spans="1:10">
      <c r="A1577" s="87" t="s">
        <v>1574</v>
      </c>
      <c r="B1577">
        <v>0.96</v>
      </c>
      <c r="C1577">
        <v>0.04</v>
      </c>
      <c r="J1577" s="49">
        <f t="shared" si="84"/>
        <v>1.39636691389964</v>
      </c>
    </row>
    <row r="1578" ht="19.5" spans="1:10">
      <c r="A1578" s="87" t="s">
        <v>1575</v>
      </c>
      <c r="B1578">
        <v>0.95</v>
      </c>
      <c r="C1578">
        <v>0.05</v>
      </c>
      <c r="J1578" s="49">
        <f t="shared" si="84"/>
        <v>1.65054943237244</v>
      </c>
    </row>
    <row r="1579" ht="19.5" spans="1:10">
      <c r="A1579" s="87" t="s">
        <v>1576</v>
      </c>
      <c r="B1579">
        <v>0.94</v>
      </c>
      <c r="C1579">
        <v>0.06</v>
      </c>
      <c r="J1579" s="49">
        <f t="shared" si="84"/>
        <v>1.88711511074065</v>
      </c>
    </row>
    <row r="1580" ht="19.5" spans="1:10">
      <c r="A1580" s="87" t="s">
        <v>1577</v>
      </c>
      <c r="B1580">
        <v>0.93</v>
      </c>
      <c r="C1580">
        <v>0.07</v>
      </c>
      <c r="J1580" s="49">
        <f t="shared" si="84"/>
        <v>2.10887392228989</v>
      </c>
    </row>
    <row r="1581" ht="19.5" spans="1:10">
      <c r="A1581" s="87" t="s">
        <v>1578</v>
      </c>
      <c r="B1581">
        <v>0.92</v>
      </c>
      <c r="C1581">
        <v>0.08</v>
      </c>
      <c r="J1581" s="49">
        <f t="shared" si="84"/>
        <v>2.31782013602751</v>
      </c>
    </row>
    <row r="1582" ht="19.5" spans="1:10">
      <c r="A1582" s="87" t="s">
        <v>1579</v>
      </c>
      <c r="B1582">
        <v>0.91</v>
      </c>
      <c r="C1582">
        <v>0.09</v>
      </c>
      <c r="J1582" s="49">
        <f t="shared" si="84"/>
        <v>2.5154422590851</v>
      </c>
    </row>
    <row r="1583" ht="19.5" spans="1:10">
      <c r="A1583" s="87" t="s">
        <v>1580</v>
      </c>
      <c r="B1583">
        <v>0.9</v>
      </c>
      <c r="C1583">
        <v>0.1</v>
      </c>
      <c r="J1583" s="49">
        <f t="shared" si="84"/>
        <v>2.70289327993994</v>
      </c>
    </row>
    <row r="1584" ht="19.5" spans="1:10">
      <c r="A1584" s="87" t="s">
        <v>1581</v>
      </c>
      <c r="B1584">
        <v>0.89</v>
      </c>
      <c r="C1584">
        <v>0.11</v>
      </c>
      <c r="J1584" s="49">
        <f t="shared" si="84"/>
        <v>2.88109206638082</v>
      </c>
    </row>
    <row r="1585" ht="19.5" spans="1:10">
      <c r="A1585" s="87" t="s">
        <v>1582</v>
      </c>
      <c r="B1585">
        <v>0.88</v>
      </c>
      <c r="C1585">
        <v>0.12</v>
      </c>
      <c r="J1585" s="49">
        <f t="shared" si="84"/>
        <v>3.05078756603719</v>
      </c>
    </row>
    <row r="1586" ht="19.5" spans="1:10">
      <c r="A1586" s="87" t="s">
        <v>1583</v>
      </c>
      <c r="B1586">
        <v>0.87</v>
      </c>
      <c r="C1586">
        <v>0.13</v>
      </c>
      <c r="J1586" s="49">
        <f t="shared" si="84"/>
        <v>3.21260145060882</v>
      </c>
    </row>
    <row r="1587" ht="19.5" spans="1:10">
      <c r="A1587" s="87" t="s">
        <v>1584</v>
      </c>
      <c r="B1587">
        <v>0.86</v>
      </c>
      <c r="C1587">
        <v>0.14</v>
      </c>
      <c r="J1587" s="49">
        <f t="shared" si="84"/>
        <v>3.36705755758654</v>
      </c>
    </row>
    <row r="1588" ht="19.5" spans="1:10">
      <c r="A1588" s="87" t="s">
        <v>1585</v>
      </c>
      <c r="B1588">
        <v>0.85</v>
      </c>
      <c r="C1588">
        <v>0.15</v>
      </c>
      <c r="J1588" s="49">
        <f t="shared" si="84"/>
        <v>3.51460287470845</v>
      </c>
    </row>
    <row r="1589" ht="19.5" spans="1:10">
      <c r="A1589" s="87" t="s">
        <v>1586</v>
      </c>
      <c r="B1589">
        <v>0.84</v>
      </c>
      <c r="C1589">
        <v>0.16</v>
      </c>
      <c r="J1589" s="49">
        <f t="shared" si="84"/>
        <v>3.65562290152584</v>
      </c>
    </row>
    <row r="1590" ht="19.5" spans="1:10">
      <c r="A1590" s="87" t="s">
        <v>1587</v>
      </c>
      <c r="B1590">
        <v>0.83</v>
      </c>
      <c r="C1590">
        <v>0.17</v>
      </c>
      <c r="J1590" s="49">
        <f t="shared" si="84"/>
        <v>3.79045315340201</v>
      </c>
    </row>
    <row r="1591" ht="19.5" spans="1:10">
      <c r="A1591" s="87" t="s">
        <v>1588</v>
      </c>
      <c r="B1591">
        <v>0.82</v>
      </c>
      <c r="C1591">
        <v>0.18</v>
      </c>
      <c r="J1591" s="49">
        <f t="shared" si="84"/>
        <v>3.9193879470649</v>
      </c>
    </row>
    <row r="1592" ht="19.5" spans="1:10">
      <c r="A1592" s="87" t="s">
        <v>1589</v>
      </c>
      <c r="B1592">
        <v>0.81</v>
      </c>
      <c r="C1592">
        <v>0.19</v>
      </c>
      <c r="J1592" s="49">
        <f t="shared" si="84"/>
        <v>4.04268722543746</v>
      </c>
    </row>
    <row r="1593" ht="19.5" spans="1:10">
      <c r="A1593" s="87" t="s">
        <v>1590</v>
      </c>
      <c r="B1593">
        <v>0.8</v>
      </c>
      <c r="C1593">
        <v>0.2</v>
      </c>
      <c r="J1593" s="49">
        <f t="shared" si="84"/>
        <v>4.16058193924041</v>
      </c>
    </row>
    <row r="1594" ht="19.5" spans="1:10">
      <c r="A1594" s="87" t="s">
        <v>1591</v>
      </c>
      <c r="B1594" s="3">
        <v>0.79</v>
      </c>
      <c r="C1594" s="3">
        <v>0.21</v>
      </c>
      <c r="J1594" s="49">
        <f t="shared" si="84"/>
        <v>4.27327834706015</v>
      </c>
    </row>
    <row r="1595" ht="19.5" spans="1:10">
      <c r="A1595" s="87" t="s">
        <v>1592</v>
      </c>
      <c r="B1595">
        <v>0.78</v>
      </c>
      <c r="C1595">
        <v>0.22</v>
      </c>
      <c r="J1595" s="49">
        <f t="shared" si="84"/>
        <v>4.38096149189829</v>
      </c>
    </row>
    <row r="1596" ht="19.5" spans="1:10">
      <c r="A1596" s="87" t="s">
        <v>1593</v>
      </c>
      <c r="B1596">
        <v>0.77</v>
      </c>
      <c r="C1596">
        <v>0.23</v>
      </c>
      <c r="J1596" s="49">
        <f t="shared" si="84"/>
        <v>4.48379804163966</v>
      </c>
    </row>
    <row r="1597" ht="19.5" spans="1:10">
      <c r="A1597" s="87" t="s">
        <v>1594</v>
      </c>
      <c r="B1597">
        <v>0.76</v>
      </c>
      <c r="C1597">
        <v>0.24</v>
      </c>
      <c r="J1597" s="49">
        <f t="shared" si="84"/>
        <v>4.58193863184115</v>
      </c>
    </row>
    <row r="1598" ht="19.5" spans="1:10">
      <c r="A1598" s="87" t="s">
        <v>1595</v>
      </c>
      <c r="B1598">
        <v>0.75</v>
      </c>
      <c r="C1598">
        <v>0.25</v>
      </c>
      <c r="J1598" s="49">
        <f t="shared" si="84"/>
        <v>4.67551981454903</v>
      </c>
    </row>
    <row r="1599" ht="19.5" spans="1:10">
      <c r="A1599" s="87" t="s">
        <v>1596</v>
      </c>
      <c r="B1599">
        <v>0.74</v>
      </c>
      <c r="C1599">
        <v>0.26</v>
      </c>
      <c r="J1599" s="49">
        <f t="shared" si="84"/>
        <v>4.76466569189552</v>
      </c>
    </row>
    <row r="1600" ht="19.5" spans="1:10">
      <c r="A1600" s="87" t="s">
        <v>1597</v>
      </c>
      <c r="B1600" s="3">
        <v>0.73</v>
      </c>
      <c r="C1600" s="3">
        <v>0.27</v>
      </c>
      <c r="J1600" s="49">
        <f t="shared" si="84"/>
        <v>4.8494892950017</v>
      </c>
    </row>
    <row r="1601" ht="19.5" spans="1:10">
      <c r="A1601" s="87" t="s">
        <v>1598</v>
      </c>
      <c r="B1601">
        <v>0.72</v>
      </c>
      <c r="C1601">
        <v>0.28</v>
      </c>
      <c r="J1601" s="49">
        <f t="shared" si="84"/>
        <v>4.93009375522414</v>
      </c>
    </row>
    <row r="1602" ht="19.5" spans="1:10">
      <c r="A1602" s="87" t="s">
        <v>1599</v>
      </c>
      <c r="B1602">
        <v>0.71</v>
      </c>
      <c r="C1602">
        <v>0.29</v>
      </c>
      <c r="J1602" s="49">
        <f t="shared" si="84"/>
        <v>5.00657330466973</v>
      </c>
    </row>
    <row r="1603" ht="19.5" spans="1:10">
      <c r="A1603" s="87" t="s">
        <v>1600</v>
      </c>
      <c r="B1603">
        <v>0.7</v>
      </c>
      <c r="C1603">
        <v>0.3</v>
      </c>
      <c r="J1603" s="49">
        <f t="shared" si="84"/>
        <v>5.07901413523496</v>
      </c>
    </row>
    <row r="1604" ht="19.5" spans="1:10">
      <c r="A1604" s="87" t="s">
        <v>1601</v>
      </c>
      <c r="B1604">
        <v>0.69</v>
      </c>
      <c r="C1604">
        <v>0.31</v>
      </c>
      <c r="J1604" s="49">
        <f t="shared" si="84"/>
        <v>5.14749513954794</v>
      </c>
    </row>
    <row r="1605" ht="19.5" spans="1:10">
      <c r="A1605" s="87" t="s">
        <v>1602</v>
      </c>
      <c r="B1605">
        <v>0.68</v>
      </c>
      <c r="C1605">
        <v>0.32</v>
      </c>
      <c r="J1605" s="49">
        <f t="shared" si="84"/>
        <v>5.21208855264113</v>
      </c>
    </row>
    <row r="1606" ht="19.5" spans="1:10">
      <c r="A1606" s="87" t="s">
        <v>1603</v>
      </c>
      <c r="B1606">
        <v>0.67</v>
      </c>
      <c r="C1606">
        <v>0.33</v>
      </c>
      <c r="J1606" s="49">
        <f t="shared" ref="J1606:J1637" si="85">-8.314472*(B1606*LN(B1606)+C1606*LN(C1606))</f>
        <v>5.27286050962734</v>
      </c>
    </row>
    <row r="1607" ht="19.5" spans="1:10">
      <c r="A1607" s="87" t="s">
        <v>1604</v>
      </c>
      <c r="B1607">
        <v>0.66</v>
      </c>
      <c r="C1607">
        <v>0.34</v>
      </c>
      <c r="J1607" s="49">
        <f t="shared" si="85"/>
        <v>5.32987153184949</v>
      </c>
    </row>
    <row r="1608" ht="19.5" spans="1:10">
      <c r="A1608" s="87" t="s">
        <v>1605</v>
      </c>
      <c r="B1608">
        <v>0.65</v>
      </c>
      <c r="C1608">
        <v>0.35</v>
      </c>
      <c r="J1608" s="49">
        <f t="shared" si="85"/>
        <v>5.38317695174756</v>
      </c>
    </row>
    <row r="1609" ht="19.5" spans="1:10">
      <c r="A1609" s="87" t="s">
        <v>1606</v>
      </c>
      <c r="B1609">
        <v>0.64</v>
      </c>
      <c r="C1609">
        <v>0.36</v>
      </c>
      <c r="J1609" s="49">
        <f t="shared" si="85"/>
        <v>5.43282728490278</v>
      </c>
    </row>
    <row r="1610" ht="19.5" spans="1:10">
      <c r="A1610" s="87" t="s">
        <v>1607</v>
      </c>
      <c r="B1610">
        <v>0.63</v>
      </c>
      <c r="C1610">
        <v>0.37</v>
      </c>
      <c r="J1610" s="49">
        <f t="shared" si="85"/>
        <v>5.47886855628027</v>
      </c>
    </row>
    <row r="1611" ht="19.5" spans="1:10">
      <c r="A1611" s="87" t="s">
        <v>1608</v>
      </c>
      <c r="B1611">
        <v>0.62</v>
      </c>
      <c r="C1611">
        <v>0.38</v>
      </c>
      <c r="J1611" s="49">
        <f t="shared" si="85"/>
        <v>5.52134258652173</v>
      </c>
    </row>
    <row r="1612" ht="19.5" spans="1:10">
      <c r="A1612" s="87" t="s">
        <v>1609</v>
      </c>
      <c r="B1612">
        <v>0.61</v>
      </c>
      <c r="C1612">
        <v>0.39</v>
      </c>
      <c r="J1612" s="49">
        <f t="shared" si="85"/>
        <v>5.56028724318294</v>
      </c>
    </row>
    <row r="1613" ht="19.5" spans="1:10">
      <c r="A1613" s="87" t="s">
        <v>1610</v>
      </c>
      <c r="B1613">
        <v>0.6</v>
      </c>
      <c r="C1613">
        <v>0.4</v>
      </c>
      <c r="J1613" s="49">
        <f t="shared" si="85"/>
        <v>5.59573666102179</v>
      </c>
    </row>
    <row r="1614" ht="19.5" spans="1:10">
      <c r="A1614" s="87" t="s">
        <v>1611</v>
      </c>
      <c r="B1614">
        <v>0.59</v>
      </c>
      <c r="C1614">
        <v>0.41</v>
      </c>
      <c r="J1614" s="49">
        <f t="shared" si="85"/>
        <v>5.62772143478844</v>
      </c>
    </row>
    <row r="1615" ht="19.5" spans="1:10">
      <c r="A1615" s="87" t="s">
        <v>1612</v>
      </c>
      <c r="B1615">
        <v>0.58</v>
      </c>
      <c r="C1615">
        <v>0.42</v>
      </c>
      <c r="J1615" s="49">
        <f t="shared" si="85"/>
        <v>5.65626878742166</v>
      </c>
    </row>
    <row r="1616" ht="19.5" spans="1:10">
      <c r="A1616" s="87" t="s">
        <v>1613</v>
      </c>
      <c r="B1616">
        <v>0.57</v>
      </c>
      <c r="C1616">
        <v>0.43</v>
      </c>
      <c r="J1616" s="49">
        <f t="shared" si="85"/>
        <v>5.68140271609482</v>
      </c>
    </row>
    <row r="1617" ht="19.5" spans="1:10">
      <c r="A1617" s="87" t="s">
        <v>1614</v>
      </c>
      <c r="B1617">
        <v>0.56</v>
      </c>
      <c r="C1617">
        <v>0.44</v>
      </c>
      <c r="J1617" s="49">
        <f t="shared" si="85"/>
        <v>5.70314411816395</v>
      </c>
    </row>
    <row r="1618" ht="19.5" spans="1:10">
      <c r="A1618" s="87" t="s">
        <v>1615</v>
      </c>
      <c r="B1618">
        <v>0.55</v>
      </c>
      <c r="C1618">
        <v>0.45</v>
      </c>
      <c r="J1618" s="49">
        <f t="shared" si="85"/>
        <v>5.72151089873485</v>
      </c>
    </row>
    <row r="1619" ht="19.5" spans="1:10">
      <c r="A1619" s="87" t="s">
        <v>1616</v>
      </c>
      <c r="B1619">
        <v>0.54</v>
      </c>
      <c r="C1619">
        <v>0.46</v>
      </c>
      <c r="J1619" s="49">
        <f t="shared" si="85"/>
        <v>5.73651806127713</v>
      </c>
    </row>
    <row r="1620" ht="19.5" spans="1:10">
      <c r="A1620" s="87" t="s">
        <v>1617</v>
      </c>
      <c r="B1620">
        <v>0.53</v>
      </c>
      <c r="C1620">
        <v>0.47</v>
      </c>
      <c r="J1620" s="49">
        <f t="shared" si="85"/>
        <v>5.74817778245919</v>
      </c>
    </row>
    <row r="1621" ht="19.5" spans="1:10">
      <c r="A1621" s="87" t="s">
        <v>1618</v>
      </c>
      <c r="B1621">
        <v>0.52</v>
      </c>
      <c r="C1621">
        <v>0.48</v>
      </c>
      <c r="J1621" s="49">
        <f t="shared" si="85"/>
        <v>5.75649947215441</v>
      </c>
    </row>
    <row r="1622" ht="19.5" spans="1:10">
      <c r="A1622" s="87" t="s">
        <v>1619</v>
      </c>
      <c r="B1622">
        <v>0.51</v>
      </c>
      <c r="C1622">
        <v>0.49</v>
      </c>
      <c r="J1622" s="49">
        <f t="shared" si="85"/>
        <v>5.76148981936724</v>
      </c>
    </row>
    <row r="1623" ht="19.5" spans="1:10">
      <c r="A1623" s="87" t="s">
        <v>1620</v>
      </c>
      <c r="B1623">
        <v>0.5</v>
      </c>
      <c r="C1623">
        <v>0.5</v>
      </c>
      <c r="J1623" s="49">
        <f t="shared" si="85"/>
        <v>5.76315282464461</v>
      </c>
    </row>
    <row r="1624" ht="19.5" spans="1:10">
      <c r="A1624" s="87" t="s">
        <v>1621</v>
      </c>
      <c r="B1624">
        <v>0.49</v>
      </c>
      <c r="C1624">
        <v>0.51</v>
      </c>
      <c r="J1624" s="49">
        <f t="shared" si="85"/>
        <v>5.76148981936724</v>
      </c>
    </row>
    <row r="1625" ht="19.5" spans="1:10">
      <c r="A1625" s="87" t="s">
        <v>1622</v>
      </c>
      <c r="B1625">
        <v>0.48</v>
      </c>
      <c r="C1625">
        <v>0.52</v>
      </c>
      <c r="J1625" s="49">
        <f t="shared" si="85"/>
        <v>5.75649947215441</v>
      </c>
    </row>
    <row r="1626" ht="19.5" spans="1:10">
      <c r="A1626" s="87" t="s">
        <v>1623</v>
      </c>
      <c r="B1626" s="3">
        <v>0.47</v>
      </c>
      <c r="C1626" s="3">
        <v>0.53</v>
      </c>
      <c r="J1626" s="49">
        <f t="shared" si="85"/>
        <v>5.74817778245919</v>
      </c>
    </row>
    <row r="1627" ht="19.5" spans="1:10">
      <c r="A1627" s="87" t="s">
        <v>1624</v>
      </c>
      <c r="B1627">
        <v>0.46</v>
      </c>
      <c r="C1627">
        <v>0.54</v>
      </c>
      <c r="J1627" s="49">
        <f t="shared" si="85"/>
        <v>5.73651806127713</v>
      </c>
    </row>
    <row r="1628" ht="19.5" spans="1:10">
      <c r="A1628" s="87" t="s">
        <v>1625</v>
      </c>
      <c r="B1628">
        <v>0.45</v>
      </c>
      <c r="C1628">
        <v>0.55</v>
      </c>
      <c r="J1628" s="49">
        <f t="shared" si="85"/>
        <v>5.72151089873485</v>
      </c>
    </row>
    <row r="1629" ht="19.5" spans="1:10">
      <c r="A1629" s="87" t="s">
        <v>1626</v>
      </c>
      <c r="B1629">
        <v>0.44</v>
      </c>
      <c r="C1629">
        <v>0.56</v>
      </c>
      <c r="J1629" s="49">
        <f t="shared" si="85"/>
        <v>5.70314411816395</v>
      </c>
    </row>
    <row r="1630" ht="19.5" spans="1:10">
      <c r="A1630" s="87" t="s">
        <v>1627</v>
      </c>
      <c r="B1630">
        <v>0.429999999999999</v>
      </c>
      <c r="C1630">
        <v>0.57</v>
      </c>
      <c r="J1630" s="49">
        <f t="shared" si="85"/>
        <v>5.68140271609482</v>
      </c>
    </row>
    <row r="1631" ht="19.5" spans="1:10">
      <c r="A1631" s="87" t="s">
        <v>1628</v>
      </c>
      <c r="B1631">
        <v>0.419999999999999</v>
      </c>
      <c r="C1631">
        <v>0.58</v>
      </c>
      <c r="J1631" s="49">
        <f t="shared" si="85"/>
        <v>5.65626878742165</v>
      </c>
    </row>
    <row r="1632" ht="19.5" spans="1:10">
      <c r="A1632" s="87" t="s">
        <v>1629</v>
      </c>
      <c r="B1632" s="3">
        <v>0.409999999999999</v>
      </c>
      <c r="C1632" s="3">
        <v>0.59</v>
      </c>
      <c r="J1632" s="49">
        <f t="shared" si="85"/>
        <v>5.62772143478844</v>
      </c>
    </row>
    <row r="1633" ht="19.5" spans="1:10">
      <c r="A1633" s="87" t="s">
        <v>1630</v>
      </c>
      <c r="B1633">
        <v>0.399999999999999</v>
      </c>
      <c r="C1633">
        <v>0.6</v>
      </c>
      <c r="J1633" s="49">
        <f t="shared" si="85"/>
        <v>5.59573666102179</v>
      </c>
    </row>
    <row r="1634" ht="19.5" spans="1:10">
      <c r="A1634" s="87" t="s">
        <v>1631</v>
      </c>
      <c r="B1634">
        <v>0.389999999999999</v>
      </c>
      <c r="C1634">
        <v>0.61</v>
      </c>
      <c r="J1634" s="49">
        <f t="shared" si="85"/>
        <v>5.56028724318294</v>
      </c>
    </row>
    <row r="1635" ht="19.5" spans="1:10">
      <c r="A1635" s="87" t="s">
        <v>1632</v>
      </c>
      <c r="B1635">
        <v>0.379999999999999</v>
      </c>
      <c r="C1635">
        <v>0.62</v>
      </c>
      <c r="J1635" s="49">
        <f t="shared" si="85"/>
        <v>5.52134258652173</v>
      </c>
    </row>
    <row r="1636" ht="19.5" spans="1:10">
      <c r="A1636" s="87" t="s">
        <v>1633</v>
      </c>
      <c r="B1636">
        <v>0.369999999999999</v>
      </c>
      <c r="C1636">
        <v>0.63</v>
      </c>
      <c r="J1636" s="49">
        <f t="shared" si="85"/>
        <v>5.47886855628026</v>
      </c>
    </row>
    <row r="1637" ht="19.5" spans="1:10">
      <c r="A1637" s="87" t="s">
        <v>1634</v>
      </c>
      <c r="B1637">
        <v>0.359999999999999</v>
      </c>
      <c r="C1637">
        <v>0.64</v>
      </c>
      <c r="J1637" s="49">
        <f t="shared" si="85"/>
        <v>5.43282728490278</v>
      </c>
    </row>
    <row r="1638" ht="19.5" spans="1:10">
      <c r="A1638" s="87" t="s">
        <v>1635</v>
      </c>
      <c r="B1638">
        <v>0.349999999999999</v>
      </c>
      <c r="C1638">
        <v>0.65</v>
      </c>
      <c r="J1638" s="49">
        <f t="shared" ref="J1638:J1672" si="86">-8.314472*(B1638*LN(B1638)+C1638*LN(C1638))</f>
        <v>5.38317695174756</v>
      </c>
    </row>
    <row r="1639" ht="19.5" spans="1:10">
      <c r="A1639" s="87" t="s">
        <v>1636</v>
      </c>
      <c r="B1639">
        <v>0.339999999999999</v>
      </c>
      <c r="C1639">
        <v>0.66</v>
      </c>
      <c r="J1639" s="49">
        <f t="shared" si="86"/>
        <v>5.32987153184949</v>
      </c>
    </row>
    <row r="1640" ht="19.5" spans="1:10">
      <c r="A1640" s="87" t="s">
        <v>1637</v>
      </c>
      <c r="B1640">
        <v>0.329999999999999</v>
      </c>
      <c r="C1640">
        <v>0.67</v>
      </c>
      <c r="J1640" s="49">
        <f t="shared" si="86"/>
        <v>5.27286050962733</v>
      </c>
    </row>
    <row r="1641" ht="19.5" spans="1:10">
      <c r="A1641" s="87" t="s">
        <v>1638</v>
      </c>
      <c r="B1641">
        <v>0.319999999999999</v>
      </c>
      <c r="C1641">
        <v>0.68</v>
      </c>
      <c r="J1641" s="49">
        <f t="shared" si="86"/>
        <v>5.21208855264112</v>
      </c>
    </row>
    <row r="1642" ht="19.5" spans="1:10">
      <c r="A1642" s="87" t="s">
        <v>1639</v>
      </c>
      <c r="B1642">
        <v>0.309999999999999</v>
      </c>
      <c r="C1642">
        <v>0.69</v>
      </c>
      <c r="J1642" s="49">
        <f t="shared" si="86"/>
        <v>5.14749513954794</v>
      </c>
    </row>
    <row r="1643" ht="19.5" spans="1:10">
      <c r="A1643" s="87" t="s">
        <v>1640</v>
      </c>
      <c r="B1643">
        <v>0.299999999999999</v>
      </c>
      <c r="C1643">
        <v>0.7</v>
      </c>
      <c r="J1643" s="49">
        <f t="shared" si="86"/>
        <v>5.07901413523495</v>
      </c>
    </row>
    <row r="1644" ht="19.5" spans="1:10">
      <c r="A1644" s="87" t="s">
        <v>1641</v>
      </c>
      <c r="B1644">
        <v>0.289999999999999</v>
      </c>
      <c r="C1644">
        <v>0.71</v>
      </c>
      <c r="J1644" s="49">
        <f t="shared" si="86"/>
        <v>5.00657330466972</v>
      </c>
    </row>
    <row r="1645" ht="19.5" spans="1:10">
      <c r="A1645" s="87" t="s">
        <v>1642</v>
      </c>
      <c r="B1645">
        <v>0.279999999999999</v>
      </c>
      <c r="C1645">
        <v>0.72</v>
      </c>
      <c r="J1645" s="49">
        <f t="shared" si="86"/>
        <v>4.93009375522413</v>
      </c>
    </row>
    <row r="1646" ht="19.5" spans="1:10">
      <c r="A1646" s="87" t="s">
        <v>1643</v>
      </c>
      <c r="B1646">
        <v>0.269999999999999</v>
      </c>
      <c r="C1646">
        <v>0.73</v>
      </c>
      <c r="J1646" s="49">
        <f t="shared" si="86"/>
        <v>4.84948929500169</v>
      </c>
    </row>
    <row r="1647" ht="19.5" spans="1:10">
      <c r="A1647" s="87" t="s">
        <v>1644</v>
      </c>
      <c r="B1647">
        <v>0.259999999999999</v>
      </c>
      <c r="C1647">
        <v>0.74</v>
      </c>
      <c r="J1647" s="49">
        <f t="shared" si="86"/>
        <v>4.76466569189551</v>
      </c>
    </row>
    <row r="1648" ht="19.5" spans="1:10">
      <c r="A1648" s="87" t="s">
        <v>1645</v>
      </c>
      <c r="B1648">
        <v>0.249999999999999</v>
      </c>
      <c r="C1648">
        <v>0.75</v>
      </c>
      <c r="J1648" s="49">
        <f t="shared" si="86"/>
        <v>4.67551981454903</v>
      </c>
    </row>
    <row r="1649" ht="19.5" spans="1:10">
      <c r="A1649" s="87" t="s">
        <v>1646</v>
      </c>
      <c r="B1649">
        <v>0.239999999999999</v>
      </c>
      <c r="C1649">
        <v>0.76</v>
      </c>
      <c r="J1649" s="49">
        <f t="shared" si="86"/>
        <v>4.58193863184114</v>
      </c>
    </row>
    <row r="1650" ht="19.5" spans="1:10">
      <c r="A1650" s="87" t="s">
        <v>1647</v>
      </c>
      <c r="B1650">
        <v>0.229999999999999</v>
      </c>
      <c r="C1650">
        <v>0.77</v>
      </c>
      <c r="J1650" s="49">
        <f t="shared" si="86"/>
        <v>4.48379804163966</v>
      </c>
    </row>
    <row r="1651" ht="19.5" spans="1:10">
      <c r="A1651" s="87" t="s">
        <v>1648</v>
      </c>
      <c r="B1651">
        <v>0.219999999999999</v>
      </c>
      <c r="C1651">
        <v>0.78</v>
      </c>
      <c r="J1651" s="49">
        <f t="shared" si="86"/>
        <v>4.38096149189829</v>
      </c>
    </row>
    <row r="1652" ht="19.5" spans="1:10">
      <c r="A1652" s="87" t="s">
        <v>1649</v>
      </c>
      <c r="B1652">
        <v>0.209999999999999</v>
      </c>
      <c r="C1652">
        <v>0.79</v>
      </c>
      <c r="J1652" s="49">
        <f t="shared" si="86"/>
        <v>4.27327834706014</v>
      </c>
    </row>
    <row r="1653" ht="19.5" spans="1:10">
      <c r="A1653" s="87" t="s">
        <v>1650</v>
      </c>
      <c r="B1653">
        <v>0.199999999999999</v>
      </c>
      <c r="C1653">
        <v>0.8</v>
      </c>
      <c r="J1653" s="49">
        <f t="shared" si="86"/>
        <v>4.1605819392404</v>
      </c>
    </row>
    <row r="1654" ht="19.5" spans="1:10">
      <c r="A1654" s="87" t="s">
        <v>1651</v>
      </c>
      <c r="B1654">
        <v>0.189999999999999</v>
      </c>
      <c r="C1654">
        <v>0.81</v>
      </c>
      <c r="J1654" s="49">
        <f t="shared" si="86"/>
        <v>4.04268722543745</v>
      </c>
    </row>
    <row r="1655" ht="19.5" spans="1:10">
      <c r="A1655" s="87" t="s">
        <v>1652</v>
      </c>
      <c r="B1655">
        <v>0.179999999999999</v>
      </c>
      <c r="C1655">
        <v>0.820000000000001</v>
      </c>
      <c r="J1655" s="49">
        <f t="shared" si="86"/>
        <v>3.91938794706489</v>
      </c>
    </row>
    <row r="1656" ht="19.5" spans="1:10">
      <c r="A1656" s="87" t="s">
        <v>1653</v>
      </c>
      <c r="B1656">
        <v>0.169999999999999</v>
      </c>
      <c r="C1656">
        <v>0.830000000000001</v>
      </c>
      <c r="J1656" s="49">
        <f t="shared" si="86"/>
        <v>3.790453153402</v>
      </c>
    </row>
    <row r="1657" ht="19.5" spans="1:10">
      <c r="A1657" s="87" t="s">
        <v>1654</v>
      </c>
      <c r="B1657">
        <v>0.159999999999999</v>
      </c>
      <c r="C1657">
        <v>0.840000000000001</v>
      </c>
      <c r="J1657" s="49">
        <f t="shared" si="86"/>
        <v>3.65562290152583</v>
      </c>
    </row>
    <row r="1658" ht="19.5" spans="1:10">
      <c r="A1658" s="87" t="s">
        <v>1655</v>
      </c>
      <c r="B1658" s="3">
        <v>0.149999999999999</v>
      </c>
      <c r="C1658" s="3">
        <v>0.850000000000001</v>
      </c>
      <c r="J1658" s="49">
        <f t="shared" si="86"/>
        <v>3.51460287470844</v>
      </c>
    </row>
    <row r="1659" ht="19.5" spans="1:10">
      <c r="A1659" s="87" t="s">
        <v>1656</v>
      </c>
      <c r="B1659">
        <v>0.139999999999999</v>
      </c>
      <c r="C1659">
        <v>0.860000000000001</v>
      </c>
      <c r="J1659" s="49">
        <f t="shared" si="86"/>
        <v>3.36705755758652</v>
      </c>
    </row>
    <row r="1660" ht="19.5" spans="1:10">
      <c r="A1660" s="87" t="s">
        <v>1657</v>
      </c>
      <c r="B1660">
        <v>0.129999999999999</v>
      </c>
      <c r="C1660">
        <v>0.870000000000001</v>
      </c>
      <c r="J1660" s="49">
        <f t="shared" si="86"/>
        <v>3.21260145060881</v>
      </c>
    </row>
    <row r="1661" ht="19.5" spans="1:10">
      <c r="A1661" s="87" t="s">
        <v>1658</v>
      </c>
      <c r="B1661">
        <v>0.119999999999999</v>
      </c>
      <c r="C1661">
        <v>0.880000000000001</v>
      </c>
      <c r="J1661" s="49">
        <f t="shared" si="86"/>
        <v>3.05078756603718</v>
      </c>
    </row>
    <row r="1662" ht="19.5" spans="1:10">
      <c r="A1662" s="87" t="s">
        <v>1659</v>
      </c>
      <c r="B1662">
        <v>0.109999999999999</v>
      </c>
      <c r="C1662">
        <v>0.890000000000001</v>
      </c>
      <c r="J1662" s="49">
        <f t="shared" si="86"/>
        <v>2.8810920663808</v>
      </c>
    </row>
    <row r="1663" ht="19.5" spans="1:10">
      <c r="A1663" s="87" t="s">
        <v>1660</v>
      </c>
      <c r="B1663">
        <v>0.0999999999999992</v>
      </c>
      <c r="C1663">
        <v>0.900000000000001</v>
      </c>
      <c r="J1663" s="49">
        <f t="shared" si="86"/>
        <v>2.70289327993993</v>
      </c>
    </row>
    <row r="1664" ht="19.5" spans="1:10">
      <c r="A1664" s="87" t="s">
        <v>1661</v>
      </c>
      <c r="B1664" s="3">
        <v>0.0899999999999992</v>
      </c>
      <c r="C1664" s="3">
        <v>0.910000000000001</v>
      </c>
      <c r="J1664" s="49">
        <f t="shared" si="86"/>
        <v>2.51544225908509</v>
      </c>
    </row>
    <row r="1665" ht="19.5" spans="1:10">
      <c r="A1665" s="87" t="s">
        <v>1662</v>
      </c>
      <c r="B1665">
        <v>0.0799999999999992</v>
      </c>
      <c r="C1665">
        <v>0.920000000000001</v>
      </c>
      <c r="J1665" s="49">
        <f t="shared" si="86"/>
        <v>2.3178201360275</v>
      </c>
    </row>
    <row r="1666" ht="19.5" spans="1:10">
      <c r="A1666" s="87" t="s">
        <v>1663</v>
      </c>
      <c r="B1666">
        <v>0.0699999999999992</v>
      </c>
      <c r="C1666">
        <v>0.930000000000001</v>
      </c>
      <c r="J1666" s="49">
        <f t="shared" si="86"/>
        <v>2.10887392228987</v>
      </c>
    </row>
    <row r="1667" ht="19.5" spans="1:10">
      <c r="A1667" s="87" t="s">
        <v>1664</v>
      </c>
      <c r="B1667">
        <v>0.0599999999999992</v>
      </c>
      <c r="C1667">
        <v>0.940000000000001</v>
      </c>
      <c r="J1667" s="49">
        <f t="shared" si="86"/>
        <v>1.88711511074063</v>
      </c>
    </row>
    <row r="1668" ht="19.5" spans="1:10">
      <c r="A1668" s="87" t="s">
        <v>1665</v>
      </c>
      <c r="B1668">
        <v>0.0499999999999992</v>
      </c>
      <c r="C1668">
        <v>0.950000000000001</v>
      </c>
      <c r="J1668" s="49">
        <f t="shared" si="86"/>
        <v>1.65054943237242</v>
      </c>
    </row>
    <row r="1669" ht="19.5" spans="1:10">
      <c r="A1669" s="87" t="s">
        <v>1666</v>
      </c>
      <c r="B1669">
        <v>0.0399999999999991</v>
      </c>
      <c r="C1669">
        <v>0.960000000000001</v>
      </c>
      <c r="J1669" s="49">
        <f t="shared" si="86"/>
        <v>1.39636691389962</v>
      </c>
    </row>
    <row r="1670" ht="19.5" spans="1:10">
      <c r="A1670" s="87" t="s">
        <v>1667</v>
      </c>
      <c r="B1670">
        <v>0.0299999999999991</v>
      </c>
      <c r="C1670">
        <v>0.970000000000001</v>
      </c>
      <c r="J1670" s="49">
        <f t="shared" si="86"/>
        <v>1.12030998454994</v>
      </c>
    </row>
    <row r="1671" ht="19.5" spans="1:10">
      <c r="A1671" s="87" t="s">
        <v>1668</v>
      </c>
      <c r="B1671">
        <v>0.0199999999999991</v>
      </c>
      <c r="C1671">
        <v>0.980000000000001</v>
      </c>
      <c r="J1671" s="49">
        <f t="shared" si="86"/>
        <v>0.815143462269133</v>
      </c>
    </row>
    <row r="1672" ht="19.5" spans="1:10">
      <c r="A1672" s="87" t="s">
        <v>1669</v>
      </c>
      <c r="B1672">
        <v>0.00999999999999912</v>
      </c>
      <c r="C1672">
        <v>0.990000000000001</v>
      </c>
      <c r="J1672" s="49">
        <f t="shared" si="86"/>
        <v>0.465623189350385</v>
      </c>
    </row>
    <row r="1673" ht="19.5" spans="1:10">
      <c r="A1673" s="87" t="s">
        <v>1670</v>
      </c>
      <c r="B1673">
        <v>0</v>
      </c>
      <c r="C1673">
        <v>1</v>
      </c>
      <c r="J1673" s="49">
        <f>-8.314472*(C1673*LN(C1673))</f>
        <v>0</v>
      </c>
    </row>
    <row r="1674" s="47" customFormat="1" spans="1:10">
      <c r="A1674" s="80"/>
      <c r="B1674" s="81"/>
      <c r="C1674" s="81"/>
      <c r="D1674" s="81"/>
      <c r="E1674" s="81"/>
      <c r="F1674" s="81"/>
      <c r="G1674" s="81"/>
      <c r="H1674" s="81"/>
      <c r="I1674" s="81"/>
      <c r="J1674" s="86"/>
    </row>
    <row r="1675" s="3" customFormat="1" ht="19.5" spans="1:10">
      <c r="A1675" s="72" t="s">
        <v>1671</v>
      </c>
      <c r="B1675" s="83">
        <v>1</v>
      </c>
      <c r="C1675" s="83">
        <v>0</v>
      </c>
      <c r="D1675" s="43"/>
      <c r="E1675" s="43"/>
      <c r="F1675" s="43"/>
      <c r="G1675" s="43"/>
      <c r="H1675" s="43"/>
      <c r="I1675" s="43"/>
      <c r="J1675" s="49">
        <f>-8.314472*(B1675*LN(B1675))</f>
        <v>0</v>
      </c>
    </row>
    <row r="1676" s="3" customFormat="1" ht="19.5" spans="1:10">
      <c r="A1676" s="72" t="s">
        <v>1672</v>
      </c>
      <c r="B1676" s="83">
        <v>0.99</v>
      </c>
      <c r="C1676" s="83">
        <v>0.01</v>
      </c>
      <c r="D1676" s="43"/>
      <c r="E1676" s="43"/>
      <c r="F1676" s="43"/>
      <c r="G1676" s="43"/>
      <c r="H1676" s="43"/>
      <c r="I1676" s="43"/>
      <c r="J1676" s="49">
        <f t="shared" ref="J1676:J1739" si="87">-8.314472*(B1676*LN(B1676)+C1676*LN(C1676))</f>
        <v>0.465623189350416</v>
      </c>
    </row>
    <row r="1677" s="3" customFormat="1" ht="19.5" spans="1:10">
      <c r="A1677" s="72" t="s">
        <v>1673</v>
      </c>
      <c r="B1677" s="83">
        <v>0.98</v>
      </c>
      <c r="C1677" s="83">
        <v>0.02</v>
      </c>
      <c r="D1677" s="43"/>
      <c r="E1677" s="43"/>
      <c r="F1677" s="43"/>
      <c r="G1677" s="43"/>
      <c r="H1677" s="43"/>
      <c r="I1677" s="43"/>
      <c r="J1677" s="49">
        <f t="shared" si="87"/>
        <v>0.81514346226916</v>
      </c>
    </row>
    <row r="1678" s="3" customFormat="1" ht="19.5" spans="1:10">
      <c r="A1678" s="72" t="s">
        <v>1674</v>
      </c>
      <c r="B1678" s="83">
        <v>0.97</v>
      </c>
      <c r="C1678" s="83">
        <v>0.03</v>
      </c>
      <c r="D1678" s="43"/>
      <c r="E1678" s="43"/>
      <c r="F1678" s="43"/>
      <c r="G1678" s="43"/>
      <c r="H1678" s="43"/>
      <c r="I1678" s="43"/>
      <c r="J1678" s="49">
        <f t="shared" si="87"/>
        <v>1.12030998454996</v>
      </c>
    </row>
    <row r="1679" s="3" customFormat="1" ht="19.5" spans="1:10">
      <c r="A1679" s="72" t="s">
        <v>1675</v>
      </c>
      <c r="B1679" s="83">
        <v>0.96</v>
      </c>
      <c r="C1679" s="83">
        <v>0.04</v>
      </c>
      <c r="D1679" s="43"/>
      <c r="E1679" s="43"/>
      <c r="F1679" s="43"/>
      <c r="G1679" s="43"/>
      <c r="H1679" s="43"/>
      <c r="I1679" s="43"/>
      <c r="J1679" s="49">
        <f t="shared" si="87"/>
        <v>1.39636691389964</v>
      </c>
    </row>
    <row r="1680" s="3" customFormat="1" ht="19.5" spans="1:10">
      <c r="A1680" s="72" t="s">
        <v>1676</v>
      </c>
      <c r="B1680" s="83">
        <v>0.95</v>
      </c>
      <c r="C1680" s="83">
        <v>0.05</v>
      </c>
      <c r="D1680" s="43"/>
      <c r="E1680" s="43"/>
      <c r="F1680" s="43"/>
      <c r="G1680" s="43"/>
      <c r="H1680" s="43"/>
      <c r="I1680" s="43"/>
      <c r="J1680" s="49">
        <f t="shared" si="87"/>
        <v>1.65054943237244</v>
      </c>
    </row>
    <row r="1681" s="3" customFormat="1" ht="19.5" spans="1:10">
      <c r="A1681" s="72" t="s">
        <v>1677</v>
      </c>
      <c r="B1681" s="83">
        <v>0.94</v>
      </c>
      <c r="C1681" s="83">
        <v>0.06</v>
      </c>
      <c r="D1681" s="43"/>
      <c r="E1681" s="43"/>
      <c r="F1681" s="43"/>
      <c r="G1681" s="43"/>
      <c r="H1681" s="43"/>
      <c r="I1681" s="43"/>
      <c r="J1681" s="49">
        <f t="shared" si="87"/>
        <v>1.88711511074065</v>
      </c>
    </row>
    <row r="1682" s="3" customFormat="1" ht="19.5" spans="1:10">
      <c r="A1682" s="72" t="s">
        <v>1678</v>
      </c>
      <c r="B1682" s="83">
        <v>0.93</v>
      </c>
      <c r="C1682" s="83">
        <v>0.07</v>
      </c>
      <c r="D1682" s="43"/>
      <c r="E1682" s="43"/>
      <c r="F1682" s="43"/>
      <c r="G1682" s="43"/>
      <c r="H1682" s="43"/>
      <c r="I1682" s="43"/>
      <c r="J1682" s="49">
        <f t="shared" si="87"/>
        <v>2.10887392228989</v>
      </c>
    </row>
    <row r="1683" s="3" customFormat="1" ht="19.5" spans="1:10">
      <c r="A1683" s="72" t="s">
        <v>1679</v>
      </c>
      <c r="B1683" s="83">
        <v>0.92</v>
      </c>
      <c r="C1683" s="83">
        <v>0.08</v>
      </c>
      <c r="D1683" s="43"/>
      <c r="E1683" s="43"/>
      <c r="F1683" s="43"/>
      <c r="G1683" s="43"/>
      <c r="H1683" s="43"/>
      <c r="I1683" s="43"/>
      <c r="J1683" s="49">
        <f t="shared" si="87"/>
        <v>2.31782013602751</v>
      </c>
    </row>
    <row r="1684" s="3" customFormat="1" ht="19.5" spans="1:10">
      <c r="A1684" s="72" t="s">
        <v>1680</v>
      </c>
      <c r="B1684" s="83">
        <v>0.91</v>
      </c>
      <c r="C1684" s="83">
        <v>0.09</v>
      </c>
      <c r="D1684" s="43"/>
      <c r="E1684" s="43"/>
      <c r="F1684" s="43"/>
      <c r="G1684" s="43"/>
      <c r="H1684" s="43"/>
      <c r="I1684" s="43"/>
      <c r="J1684" s="49">
        <f t="shared" si="87"/>
        <v>2.5154422590851</v>
      </c>
    </row>
    <row r="1685" s="3" customFormat="1" ht="19.5" spans="1:10">
      <c r="A1685" s="72" t="s">
        <v>1681</v>
      </c>
      <c r="B1685" s="83">
        <v>0.9</v>
      </c>
      <c r="C1685" s="83">
        <v>0.1</v>
      </c>
      <c r="D1685" s="43"/>
      <c r="E1685" s="43"/>
      <c r="F1685" s="43"/>
      <c r="G1685" s="43"/>
      <c r="H1685" s="43"/>
      <c r="I1685" s="43"/>
      <c r="J1685" s="49">
        <f t="shared" si="87"/>
        <v>2.70289327993994</v>
      </c>
    </row>
    <row r="1686" s="3" customFormat="1" ht="19.5" spans="1:10">
      <c r="A1686" s="72" t="s">
        <v>1682</v>
      </c>
      <c r="B1686" s="83">
        <v>0.89</v>
      </c>
      <c r="C1686" s="83">
        <v>0.11</v>
      </c>
      <c r="D1686" s="43"/>
      <c r="E1686" s="43"/>
      <c r="F1686" s="43"/>
      <c r="G1686" s="43"/>
      <c r="H1686" s="43"/>
      <c r="I1686" s="43"/>
      <c r="J1686" s="49">
        <f t="shared" si="87"/>
        <v>2.88109206638082</v>
      </c>
    </row>
    <row r="1687" s="3" customFormat="1" ht="19.5" spans="1:10">
      <c r="A1687" s="72" t="s">
        <v>1683</v>
      </c>
      <c r="B1687" s="83">
        <v>0.88</v>
      </c>
      <c r="C1687" s="83">
        <v>0.12</v>
      </c>
      <c r="D1687" s="43"/>
      <c r="E1687" s="43"/>
      <c r="F1687" s="43"/>
      <c r="G1687" s="43"/>
      <c r="H1687" s="43"/>
      <c r="I1687" s="43"/>
      <c r="J1687" s="49">
        <f t="shared" si="87"/>
        <v>3.05078756603719</v>
      </c>
    </row>
    <row r="1688" s="3" customFormat="1" ht="19.5" spans="1:10">
      <c r="A1688" s="72" t="s">
        <v>1684</v>
      </c>
      <c r="B1688" s="83">
        <v>0.87</v>
      </c>
      <c r="C1688" s="83">
        <v>0.13</v>
      </c>
      <c r="D1688" s="43"/>
      <c r="E1688" s="43"/>
      <c r="F1688" s="43"/>
      <c r="G1688" s="43"/>
      <c r="H1688" s="43"/>
      <c r="I1688" s="43"/>
      <c r="J1688" s="49">
        <f t="shared" si="87"/>
        <v>3.21260145060882</v>
      </c>
    </row>
    <row r="1689" s="3" customFormat="1" ht="19.5" spans="1:10">
      <c r="A1689" s="72" t="s">
        <v>1685</v>
      </c>
      <c r="B1689" s="83">
        <v>0.86</v>
      </c>
      <c r="C1689" s="83">
        <v>0.14</v>
      </c>
      <c r="D1689" s="43"/>
      <c r="E1689" s="43"/>
      <c r="F1689" s="43"/>
      <c r="G1689" s="43"/>
      <c r="H1689" s="43"/>
      <c r="I1689" s="43"/>
      <c r="J1689" s="49">
        <f t="shared" si="87"/>
        <v>3.36705755758654</v>
      </c>
    </row>
    <row r="1690" s="3" customFormat="1" ht="19.5" spans="1:10">
      <c r="A1690" s="72" t="s">
        <v>1686</v>
      </c>
      <c r="B1690" s="83">
        <v>0.85</v>
      </c>
      <c r="C1690" s="83">
        <v>0.15</v>
      </c>
      <c r="D1690" s="43"/>
      <c r="E1690" s="43"/>
      <c r="F1690" s="43"/>
      <c r="G1690" s="43"/>
      <c r="H1690" s="43"/>
      <c r="I1690" s="43"/>
      <c r="J1690" s="49">
        <f t="shared" si="87"/>
        <v>3.51460287470845</v>
      </c>
    </row>
    <row r="1691" s="3" customFormat="1" ht="19.5" spans="1:10">
      <c r="A1691" s="72" t="s">
        <v>1687</v>
      </c>
      <c r="B1691" s="83">
        <v>0.84</v>
      </c>
      <c r="C1691" s="83">
        <v>0.16</v>
      </c>
      <c r="D1691" s="43"/>
      <c r="E1691" s="43"/>
      <c r="F1691" s="43"/>
      <c r="G1691" s="43"/>
      <c r="H1691" s="43"/>
      <c r="I1691" s="43"/>
      <c r="J1691" s="49">
        <f t="shared" si="87"/>
        <v>3.65562290152584</v>
      </c>
    </row>
    <row r="1692" s="3" customFormat="1" ht="19.5" spans="1:10">
      <c r="A1692" s="72" t="s">
        <v>1688</v>
      </c>
      <c r="B1692" s="83">
        <v>0.83</v>
      </c>
      <c r="C1692" s="83">
        <v>0.17</v>
      </c>
      <c r="D1692" s="43"/>
      <c r="E1692" s="43"/>
      <c r="F1692" s="43"/>
      <c r="G1692" s="43"/>
      <c r="H1692" s="43"/>
      <c r="I1692" s="43"/>
      <c r="J1692" s="49">
        <f t="shared" si="87"/>
        <v>3.79045315340201</v>
      </c>
    </row>
    <row r="1693" s="3" customFormat="1" ht="19.5" spans="1:10">
      <c r="A1693" s="72" t="s">
        <v>1689</v>
      </c>
      <c r="B1693" s="83">
        <v>0.82</v>
      </c>
      <c r="C1693" s="83">
        <v>0.18</v>
      </c>
      <c r="D1693" s="43"/>
      <c r="E1693" s="43"/>
      <c r="F1693" s="43"/>
      <c r="G1693" s="43"/>
      <c r="H1693" s="43"/>
      <c r="I1693" s="43"/>
      <c r="J1693" s="49">
        <f t="shared" si="87"/>
        <v>3.9193879470649</v>
      </c>
    </row>
    <row r="1694" s="3" customFormat="1" ht="19.5" spans="1:10">
      <c r="A1694" s="72" t="s">
        <v>1690</v>
      </c>
      <c r="B1694" s="83">
        <v>0.81</v>
      </c>
      <c r="C1694" s="83">
        <v>0.19</v>
      </c>
      <c r="D1694" s="43"/>
      <c r="E1694" s="43"/>
      <c r="F1694" s="43"/>
      <c r="G1694" s="43"/>
      <c r="H1694" s="43"/>
      <c r="I1694" s="43"/>
      <c r="J1694" s="49">
        <f t="shared" si="87"/>
        <v>4.04268722543746</v>
      </c>
    </row>
    <row r="1695" s="3" customFormat="1" ht="19.5" spans="1:10">
      <c r="A1695" s="72" t="s">
        <v>1691</v>
      </c>
      <c r="B1695" s="83">
        <v>0.8</v>
      </c>
      <c r="C1695" s="83">
        <v>0.2</v>
      </c>
      <c r="D1695" s="43"/>
      <c r="E1695" s="43"/>
      <c r="F1695" s="43"/>
      <c r="G1695" s="43"/>
      <c r="H1695" s="43"/>
      <c r="I1695" s="43"/>
      <c r="J1695" s="49">
        <f t="shared" si="87"/>
        <v>4.16058193924041</v>
      </c>
    </row>
    <row r="1696" s="3" customFormat="1" ht="19.5" spans="1:10">
      <c r="A1696" s="72" t="s">
        <v>1692</v>
      </c>
      <c r="B1696" s="83">
        <v>0.79</v>
      </c>
      <c r="C1696" s="83">
        <v>0.21</v>
      </c>
      <c r="D1696" s="43"/>
      <c r="E1696" s="43"/>
      <c r="F1696" s="43"/>
      <c r="G1696" s="43"/>
      <c r="H1696" s="43"/>
      <c r="I1696" s="43"/>
      <c r="J1696" s="49">
        <f t="shared" si="87"/>
        <v>4.27327834706015</v>
      </c>
    </row>
    <row r="1697" s="3" customFormat="1" ht="19.5" spans="1:10">
      <c r="A1697" s="72" t="s">
        <v>1693</v>
      </c>
      <c r="B1697" s="83">
        <v>0.78</v>
      </c>
      <c r="C1697" s="83">
        <v>0.22</v>
      </c>
      <c r="D1697" s="43"/>
      <c r="E1697" s="43"/>
      <c r="F1697" s="43"/>
      <c r="G1697" s="43"/>
      <c r="H1697" s="43"/>
      <c r="I1697" s="43"/>
      <c r="J1697" s="49">
        <f t="shared" si="87"/>
        <v>4.38096149189829</v>
      </c>
    </row>
    <row r="1698" s="3" customFormat="1" ht="19.5" spans="1:10">
      <c r="A1698" s="72" t="s">
        <v>1694</v>
      </c>
      <c r="B1698" s="83">
        <v>0.77</v>
      </c>
      <c r="C1698" s="83">
        <v>0.23</v>
      </c>
      <c r="D1698" s="43"/>
      <c r="E1698" s="43"/>
      <c r="F1698" s="43"/>
      <c r="G1698" s="43"/>
      <c r="H1698" s="43"/>
      <c r="I1698" s="43"/>
      <c r="J1698" s="49">
        <f t="shared" si="87"/>
        <v>4.48379804163966</v>
      </c>
    </row>
    <row r="1699" s="3" customFormat="1" ht="19.5" spans="1:10">
      <c r="A1699" s="72" t="s">
        <v>1695</v>
      </c>
      <c r="B1699" s="83">
        <v>0.76</v>
      </c>
      <c r="C1699" s="83">
        <v>0.24</v>
      </c>
      <c r="D1699" s="43"/>
      <c r="E1699" s="43"/>
      <c r="F1699" s="43"/>
      <c r="G1699" s="43"/>
      <c r="H1699" s="43"/>
      <c r="I1699" s="43"/>
      <c r="J1699" s="49">
        <f t="shared" si="87"/>
        <v>4.58193863184115</v>
      </c>
    </row>
    <row r="1700" s="3" customFormat="1" ht="19.5" spans="1:10">
      <c r="A1700" s="72" t="s">
        <v>1696</v>
      </c>
      <c r="B1700" s="83">
        <v>0.75</v>
      </c>
      <c r="C1700" s="83">
        <v>0.25</v>
      </c>
      <c r="D1700" s="43"/>
      <c r="E1700" s="43"/>
      <c r="F1700" s="43"/>
      <c r="G1700" s="43"/>
      <c r="H1700" s="43"/>
      <c r="I1700" s="43"/>
      <c r="J1700" s="49">
        <f t="shared" si="87"/>
        <v>4.67551981454903</v>
      </c>
    </row>
    <row r="1701" s="3" customFormat="1" ht="19.5" spans="1:10">
      <c r="A1701" s="72" t="s">
        <v>1697</v>
      </c>
      <c r="B1701" s="83">
        <v>0.74</v>
      </c>
      <c r="C1701" s="83">
        <v>0.26</v>
      </c>
      <c r="D1701" s="43"/>
      <c r="E1701" s="43"/>
      <c r="F1701" s="43"/>
      <c r="G1701" s="43"/>
      <c r="H1701" s="43"/>
      <c r="I1701" s="43"/>
      <c r="J1701" s="49">
        <f t="shared" si="87"/>
        <v>4.76466569189552</v>
      </c>
    </row>
    <row r="1702" s="3" customFormat="1" ht="19.5" spans="1:10">
      <c r="A1702" s="72" t="s">
        <v>1698</v>
      </c>
      <c r="B1702" s="83">
        <v>0.73</v>
      </c>
      <c r="C1702" s="83">
        <v>0.27</v>
      </c>
      <c r="D1702" s="43"/>
      <c r="E1702" s="43"/>
      <c r="F1702" s="43"/>
      <c r="G1702" s="43"/>
      <c r="H1702" s="43"/>
      <c r="I1702" s="43"/>
      <c r="J1702" s="49">
        <f t="shared" si="87"/>
        <v>4.8494892950017</v>
      </c>
    </row>
    <row r="1703" s="3" customFormat="1" ht="19.5" spans="1:10">
      <c r="A1703" s="72" t="s">
        <v>1699</v>
      </c>
      <c r="B1703" s="83">
        <v>0.72</v>
      </c>
      <c r="C1703" s="83">
        <v>0.28</v>
      </c>
      <c r="D1703" s="43"/>
      <c r="E1703" s="43"/>
      <c r="F1703" s="43"/>
      <c r="G1703" s="43"/>
      <c r="H1703" s="43"/>
      <c r="I1703" s="43"/>
      <c r="J1703" s="49">
        <f t="shared" si="87"/>
        <v>4.93009375522414</v>
      </c>
    </row>
    <row r="1704" s="3" customFormat="1" ht="19.5" spans="1:10">
      <c r="A1704" s="72" t="s">
        <v>1700</v>
      </c>
      <c r="B1704" s="83">
        <v>0.71</v>
      </c>
      <c r="C1704" s="83">
        <v>0.29</v>
      </c>
      <c r="D1704" s="43"/>
      <c r="E1704" s="43"/>
      <c r="F1704" s="43"/>
      <c r="G1704" s="43"/>
      <c r="H1704" s="43"/>
      <c r="I1704" s="43"/>
      <c r="J1704" s="49">
        <f t="shared" si="87"/>
        <v>5.00657330466973</v>
      </c>
    </row>
    <row r="1705" s="3" customFormat="1" ht="19.5" spans="1:10">
      <c r="A1705" s="72" t="s">
        <v>1701</v>
      </c>
      <c r="B1705" s="83">
        <v>0.7</v>
      </c>
      <c r="C1705" s="83">
        <v>0.3</v>
      </c>
      <c r="D1705" s="43"/>
      <c r="E1705" s="43"/>
      <c r="F1705" s="43"/>
      <c r="G1705" s="43"/>
      <c r="H1705" s="43"/>
      <c r="I1705" s="43"/>
      <c r="J1705" s="49">
        <f t="shared" si="87"/>
        <v>5.07901413523496</v>
      </c>
    </row>
    <row r="1706" s="3" customFormat="1" ht="19.5" spans="1:10">
      <c r="A1706" s="72" t="s">
        <v>1702</v>
      </c>
      <c r="B1706" s="83">
        <v>0.69</v>
      </c>
      <c r="C1706" s="83">
        <v>0.31</v>
      </c>
      <c r="D1706" s="43"/>
      <c r="E1706" s="43"/>
      <c r="F1706" s="43"/>
      <c r="G1706" s="43"/>
      <c r="H1706" s="43"/>
      <c r="I1706" s="43"/>
      <c r="J1706" s="49">
        <f t="shared" si="87"/>
        <v>5.14749513954794</v>
      </c>
    </row>
    <row r="1707" s="3" customFormat="1" ht="19.5" spans="1:10">
      <c r="A1707" s="72" t="s">
        <v>1703</v>
      </c>
      <c r="B1707" s="83">
        <v>0.68</v>
      </c>
      <c r="C1707" s="83">
        <v>0.32</v>
      </c>
      <c r="D1707" s="43"/>
      <c r="E1707" s="43"/>
      <c r="F1707" s="43"/>
      <c r="G1707" s="43"/>
      <c r="H1707" s="43"/>
      <c r="I1707" s="43"/>
      <c r="J1707" s="49">
        <f t="shared" si="87"/>
        <v>5.21208855264113</v>
      </c>
    </row>
    <row r="1708" s="3" customFormat="1" ht="19.5" spans="1:10">
      <c r="A1708" s="72" t="s">
        <v>1704</v>
      </c>
      <c r="B1708" s="83">
        <v>0.67</v>
      </c>
      <c r="C1708" s="83">
        <v>0.33</v>
      </c>
      <c r="D1708" s="43"/>
      <c r="E1708" s="43"/>
      <c r="F1708" s="43"/>
      <c r="G1708" s="43"/>
      <c r="H1708" s="43"/>
      <c r="I1708" s="43"/>
      <c r="J1708" s="49">
        <f t="shared" si="87"/>
        <v>5.27286050962734</v>
      </c>
    </row>
    <row r="1709" s="3" customFormat="1" ht="19.5" spans="1:10">
      <c r="A1709" s="72" t="s">
        <v>1705</v>
      </c>
      <c r="B1709" s="83">
        <v>0.66</v>
      </c>
      <c r="C1709" s="83">
        <v>0.34</v>
      </c>
      <c r="D1709" s="43"/>
      <c r="E1709" s="43"/>
      <c r="F1709" s="43"/>
      <c r="G1709" s="43"/>
      <c r="H1709" s="43"/>
      <c r="I1709" s="43"/>
      <c r="J1709" s="49">
        <f t="shared" si="87"/>
        <v>5.32987153184949</v>
      </c>
    </row>
    <row r="1710" s="3" customFormat="1" ht="19.5" spans="1:10">
      <c r="A1710" s="72" t="s">
        <v>1706</v>
      </c>
      <c r="B1710" s="83">
        <v>0.65</v>
      </c>
      <c r="C1710" s="83">
        <v>0.35</v>
      </c>
      <c r="D1710" s="43"/>
      <c r="E1710" s="43"/>
      <c r="F1710" s="43"/>
      <c r="G1710" s="43"/>
      <c r="H1710" s="43"/>
      <c r="I1710" s="43"/>
      <c r="J1710" s="49">
        <f t="shared" si="87"/>
        <v>5.38317695174756</v>
      </c>
    </row>
    <row r="1711" s="3" customFormat="1" ht="19.5" spans="1:10">
      <c r="A1711" s="72" t="s">
        <v>1707</v>
      </c>
      <c r="B1711" s="83">
        <v>0.64</v>
      </c>
      <c r="C1711" s="83">
        <v>0.36</v>
      </c>
      <c r="D1711" s="43"/>
      <c r="E1711" s="43"/>
      <c r="F1711" s="43"/>
      <c r="G1711" s="43"/>
      <c r="H1711" s="43"/>
      <c r="I1711" s="43"/>
      <c r="J1711" s="49">
        <f t="shared" si="87"/>
        <v>5.43282728490278</v>
      </c>
    </row>
    <row r="1712" s="3" customFormat="1" ht="19.5" spans="1:10">
      <c r="A1712" s="72" t="s">
        <v>1708</v>
      </c>
      <c r="B1712" s="83">
        <v>0.63</v>
      </c>
      <c r="C1712" s="83">
        <v>0.37</v>
      </c>
      <c r="D1712" s="43"/>
      <c r="E1712" s="43"/>
      <c r="F1712" s="43"/>
      <c r="G1712" s="43"/>
      <c r="H1712" s="43"/>
      <c r="I1712" s="43"/>
      <c r="J1712" s="49">
        <f t="shared" si="87"/>
        <v>5.47886855628027</v>
      </c>
    </row>
    <row r="1713" s="3" customFormat="1" ht="19.5" spans="1:10">
      <c r="A1713" s="72" t="s">
        <v>1709</v>
      </c>
      <c r="B1713" s="83">
        <v>0.62</v>
      </c>
      <c r="C1713" s="83">
        <v>0.38</v>
      </c>
      <c r="D1713" s="43"/>
      <c r="E1713" s="43"/>
      <c r="F1713" s="43"/>
      <c r="G1713" s="43"/>
      <c r="H1713" s="43"/>
      <c r="I1713" s="43"/>
      <c r="J1713" s="49">
        <f t="shared" si="87"/>
        <v>5.52134258652173</v>
      </c>
    </row>
    <row r="1714" s="3" customFormat="1" ht="19.5" spans="1:10">
      <c r="A1714" s="72" t="s">
        <v>1710</v>
      </c>
      <c r="B1714" s="83">
        <v>0.61</v>
      </c>
      <c r="C1714" s="83">
        <v>0.39</v>
      </c>
      <c r="D1714" s="43"/>
      <c r="E1714" s="43"/>
      <c r="F1714" s="43"/>
      <c r="G1714" s="43"/>
      <c r="H1714" s="43"/>
      <c r="I1714" s="43"/>
      <c r="J1714" s="49">
        <f t="shared" si="87"/>
        <v>5.56028724318294</v>
      </c>
    </row>
    <row r="1715" s="3" customFormat="1" ht="19.5" spans="1:10">
      <c r="A1715" s="72" t="s">
        <v>1711</v>
      </c>
      <c r="B1715" s="83">
        <v>0.6</v>
      </c>
      <c r="C1715" s="83">
        <v>0.4</v>
      </c>
      <c r="D1715" s="43"/>
      <c r="E1715" s="43"/>
      <c r="F1715" s="43"/>
      <c r="G1715" s="43"/>
      <c r="H1715" s="43"/>
      <c r="I1715" s="43"/>
      <c r="J1715" s="49">
        <f t="shared" si="87"/>
        <v>5.59573666102179</v>
      </c>
    </row>
    <row r="1716" s="3" customFormat="1" ht="19.5" spans="1:10">
      <c r="A1716" s="72" t="s">
        <v>1712</v>
      </c>
      <c r="B1716" s="83">
        <v>0.59</v>
      </c>
      <c r="C1716" s="83">
        <v>0.41</v>
      </c>
      <c r="D1716" s="43"/>
      <c r="E1716" s="43"/>
      <c r="F1716" s="43"/>
      <c r="G1716" s="43"/>
      <c r="H1716" s="43"/>
      <c r="I1716" s="43"/>
      <c r="J1716" s="49">
        <f t="shared" si="87"/>
        <v>5.62772143478844</v>
      </c>
    </row>
    <row r="1717" s="3" customFormat="1" ht="19.5" spans="1:10">
      <c r="A1717" s="72" t="s">
        <v>1713</v>
      </c>
      <c r="B1717" s="83">
        <v>0.58</v>
      </c>
      <c r="C1717" s="83">
        <v>0.42</v>
      </c>
      <c r="D1717" s="43"/>
      <c r="E1717" s="43"/>
      <c r="F1717" s="43"/>
      <c r="G1717" s="43"/>
      <c r="H1717" s="43"/>
      <c r="I1717" s="43"/>
      <c r="J1717" s="49">
        <f t="shared" si="87"/>
        <v>5.65626878742166</v>
      </c>
    </row>
    <row r="1718" s="3" customFormat="1" ht="19.5" spans="1:10">
      <c r="A1718" s="72" t="s">
        <v>1714</v>
      </c>
      <c r="B1718" s="83">
        <v>0.57</v>
      </c>
      <c r="C1718" s="83">
        <v>0.43</v>
      </c>
      <c r="D1718" s="43"/>
      <c r="E1718" s="43"/>
      <c r="F1718" s="43"/>
      <c r="G1718" s="43"/>
      <c r="H1718" s="43"/>
      <c r="I1718" s="43"/>
      <c r="J1718" s="49">
        <f t="shared" si="87"/>
        <v>5.68140271609482</v>
      </c>
    </row>
    <row r="1719" s="3" customFormat="1" ht="19.5" spans="1:10">
      <c r="A1719" s="72" t="s">
        <v>1715</v>
      </c>
      <c r="B1719" s="83">
        <v>0.56</v>
      </c>
      <c r="C1719" s="83">
        <v>0.44</v>
      </c>
      <c r="D1719" s="43"/>
      <c r="E1719" s="43"/>
      <c r="F1719" s="43"/>
      <c r="G1719" s="43"/>
      <c r="H1719" s="43"/>
      <c r="I1719" s="43"/>
      <c r="J1719" s="49">
        <f t="shared" si="87"/>
        <v>5.70314411816395</v>
      </c>
    </row>
    <row r="1720" s="3" customFormat="1" ht="19.5" spans="1:10">
      <c r="A1720" s="72" t="s">
        <v>1716</v>
      </c>
      <c r="B1720" s="83">
        <v>0.55</v>
      </c>
      <c r="C1720" s="83">
        <v>0.45</v>
      </c>
      <c r="D1720" s="43"/>
      <c r="E1720" s="43"/>
      <c r="F1720" s="43"/>
      <c r="G1720" s="43"/>
      <c r="H1720" s="43"/>
      <c r="I1720" s="43"/>
      <c r="J1720" s="49">
        <f t="shared" si="87"/>
        <v>5.72151089873485</v>
      </c>
    </row>
    <row r="1721" s="3" customFormat="1" ht="19.5" spans="1:10">
      <c r="A1721" s="72" t="s">
        <v>1717</v>
      </c>
      <c r="B1721" s="83">
        <v>0.54</v>
      </c>
      <c r="C1721" s="83">
        <v>0.46</v>
      </c>
      <c r="D1721" s="43"/>
      <c r="E1721" s="43"/>
      <c r="F1721" s="43"/>
      <c r="G1721" s="43"/>
      <c r="H1721" s="43"/>
      <c r="I1721" s="43"/>
      <c r="J1721" s="49">
        <f t="shared" si="87"/>
        <v>5.73651806127713</v>
      </c>
    </row>
    <row r="1722" s="3" customFormat="1" ht="19.5" spans="1:10">
      <c r="A1722" s="72" t="s">
        <v>1718</v>
      </c>
      <c r="B1722" s="83">
        <v>0.53</v>
      </c>
      <c r="C1722" s="83">
        <v>0.47</v>
      </c>
      <c r="D1722" s="43"/>
      <c r="E1722" s="43"/>
      <c r="F1722" s="43"/>
      <c r="G1722" s="43"/>
      <c r="H1722" s="43"/>
      <c r="I1722" s="43"/>
      <c r="J1722" s="49">
        <f t="shared" si="87"/>
        <v>5.74817778245919</v>
      </c>
    </row>
    <row r="1723" s="3" customFormat="1" ht="19.5" spans="1:10">
      <c r="A1723" s="72" t="s">
        <v>1719</v>
      </c>
      <c r="B1723" s="83">
        <v>0.52</v>
      </c>
      <c r="C1723" s="83">
        <v>0.48</v>
      </c>
      <c r="D1723" s="43"/>
      <c r="E1723" s="43"/>
      <c r="F1723" s="43"/>
      <c r="G1723" s="43"/>
      <c r="H1723" s="43"/>
      <c r="I1723" s="43"/>
      <c r="J1723" s="49">
        <f t="shared" si="87"/>
        <v>5.75649947215441</v>
      </c>
    </row>
    <row r="1724" s="3" customFormat="1" ht="19.5" spans="1:10">
      <c r="A1724" s="72" t="s">
        <v>1720</v>
      </c>
      <c r="B1724" s="83">
        <v>0.51</v>
      </c>
      <c r="C1724" s="83">
        <v>0.49</v>
      </c>
      <c r="D1724" s="43"/>
      <c r="E1724" s="43"/>
      <c r="F1724" s="43"/>
      <c r="G1724" s="43"/>
      <c r="H1724" s="43"/>
      <c r="I1724" s="43"/>
      <c r="J1724" s="49">
        <f t="shared" si="87"/>
        <v>5.76148981936724</v>
      </c>
    </row>
    <row r="1725" s="3" customFormat="1" ht="19.5" spans="1:10">
      <c r="A1725" s="72" t="s">
        <v>1721</v>
      </c>
      <c r="B1725" s="83">
        <v>0.5</v>
      </c>
      <c r="C1725" s="83">
        <v>0.5</v>
      </c>
      <c r="D1725" s="43"/>
      <c r="E1725" s="43"/>
      <c r="F1725" s="43"/>
      <c r="G1725" s="43"/>
      <c r="H1725" s="43"/>
      <c r="I1725" s="43"/>
      <c r="J1725" s="49">
        <f t="shared" si="87"/>
        <v>5.76315282464461</v>
      </c>
    </row>
    <row r="1726" s="3" customFormat="1" ht="19.5" spans="1:10">
      <c r="A1726" s="72" t="s">
        <v>1722</v>
      </c>
      <c r="B1726" s="83">
        <v>0.49</v>
      </c>
      <c r="C1726" s="83">
        <v>0.51</v>
      </c>
      <c r="D1726" s="43"/>
      <c r="E1726" s="43"/>
      <c r="F1726" s="43"/>
      <c r="G1726" s="43"/>
      <c r="H1726" s="43"/>
      <c r="I1726" s="43"/>
      <c r="J1726" s="49">
        <f t="shared" si="87"/>
        <v>5.76148981936724</v>
      </c>
    </row>
    <row r="1727" s="3" customFormat="1" ht="19.5" spans="1:10">
      <c r="A1727" s="72" t="s">
        <v>1723</v>
      </c>
      <c r="B1727" s="83">
        <v>0.48</v>
      </c>
      <c r="C1727" s="83">
        <v>0.52</v>
      </c>
      <c r="D1727" s="43"/>
      <c r="E1727" s="43"/>
      <c r="F1727" s="43"/>
      <c r="G1727" s="43"/>
      <c r="H1727" s="43"/>
      <c r="I1727" s="43"/>
      <c r="J1727" s="49">
        <f t="shared" si="87"/>
        <v>5.75649947215441</v>
      </c>
    </row>
    <row r="1728" s="3" customFormat="1" ht="19.5" spans="1:10">
      <c r="A1728" s="72" t="s">
        <v>1724</v>
      </c>
      <c r="B1728" s="83">
        <v>0.47</v>
      </c>
      <c r="C1728" s="83">
        <v>0.53</v>
      </c>
      <c r="D1728" s="43"/>
      <c r="E1728" s="43"/>
      <c r="F1728" s="43"/>
      <c r="G1728" s="43"/>
      <c r="H1728" s="43"/>
      <c r="I1728" s="43"/>
      <c r="J1728" s="49">
        <f t="shared" si="87"/>
        <v>5.74817778245919</v>
      </c>
    </row>
    <row r="1729" s="3" customFormat="1" ht="19.5" spans="1:10">
      <c r="A1729" s="72" t="s">
        <v>1725</v>
      </c>
      <c r="B1729" s="83">
        <v>0.46</v>
      </c>
      <c r="C1729" s="83">
        <v>0.54</v>
      </c>
      <c r="D1729" s="43"/>
      <c r="E1729" s="43"/>
      <c r="F1729" s="43"/>
      <c r="G1729" s="43"/>
      <c r="H1729" s="43"/>
      <c r="I1729" s="43"/>
      <c r="J1729" s="49">
        <f t="shared" si="87"/>
        <v>5.73651806127713</v>
      </c>
    </row>
    <row r="1730" s="3" customFormat="1" ht="19.5" spans="1:10">
      <c r="A1730" s="72" t="s">
        <v>1726</v>
      </c>
      <c r="B1730" s="83">
        <v>0.45</v>
      </c>
      <c r="C1730" s="83">
        <v>0.55</v>
      </c>
      <c r="D1730" s="43"/>
      <c r="E1730" s="43"/>
      <c r="F1730" s="43"/>
      <c r="G1730" s="43"/>
      <c r="H1730" s="43"/>
      <c r="I1730" s="43"/>
      <c r="J1730" s="49">
        <f t="shared" si="87"/>
        <v>5.72151089873485</v>
      </c>
    </row>
    <row r="1731" s="3" customFormat="1" ht="19.5" spans="1:10">
      <c r="A1731" s="72" t="s">
        <v>1727</v>
      </c>
      <c r="B1731" s="83">
        <v>0.44</v>
      </c>
      <c r="C1731" s="83">
        <v>0.56</v>
      </c>
      <c r="D1731" s="43"/>
      <c r="E1731" s="43"/>
      <c r="F1731" s="43"/>
      <c r="G1731" s="43"/>
      <c r="H1731" s="43"/>
      <c r="I1731" s="43"/>
      <c r="J1731" s="49">
        <f t="shared" si="87"/>
        <v>5.70314411816395</v>
      </c>
    </row>
    <row r="1732" s="3" customFormat="1" ht="19.5" spans="1:10">
      <c r="A1732" s="72" t="s">
        <v>1728</v>
      </c>
      <c r="B1732" s="83">
        <v>0.429999999999999</v>
      </c>
      <c r="C1732" s="83">
        <v>0.57</v>
      </c>
      <c r="D1732" s="43"/>
      <c r="E1732" s="43"/>
      <c r="F1732" s="43"/>
      <c r="G1732" s="43"/>
      <c r="H1732" s="43"/>
      <c r="I1732" s="43"/>
      <c r="J1732" s="49">
        <f t="shared" si="87"/>
        <v>5.68140271609482</v>
      </c>
    </row>
    <row r="1733" s="3" customFormat="1" ht="19.5" spans="1:10">
      <c r="A1733" s="72" t="s">
        <v>1729</v>
      </c>
      <c r="B1733" s="83">
        <v>0.419999999999999</v>
      </c>
      <c r="C1733" s="83">
        <v>0.58</v>
      </c>
      <c r="D1733" s="43"/>
      <c r="E1733" s="43"/>
      <c r="F1733" s="43"/>
      <c r="G1733" s="43"/>
      <c r="H1733" s="43"/>
      <c r="I1733" s="43"/>
      <c r="J1733" s="49">
        <f t="shared" si="87"/>
        <v>5.65626878742165</v>
      </c>
    </row>
    <row r="1734" s="3" customFormat="1" ht="19.5" spans="1:10">
      <c r="A1734" s="72" t="s">
        <v>1730</v>
      </c>
      <c r="B1734" s="83">
        <v>0.409999999999999</v>
      </c>
      <c r="C1734" s="83">
        <v>0.59</v>
      </c>
      <c r="D1734" s="43"/>
      <c r="E1734" s="43"/>
      <c r="F1734" s="43"/>
      <c r="G1734" s="43"/>
      <c r="H1734" s="43"/>
      <c r="I1734" s="43"/>
      <c r="J1734" s="49">
        <f t="shared" si="87"/>
        <v>5.62772143478844</v>
      </c>
    </row>
    <row r="1735" s="3" customFormat="1" ht="19.5" spans="1:10">
      <c r="A1735" s="72" t="s">
        <v>1731</v>
      </c>
      <c r="B1735" s="83">
        <v>0.399999999999999</v>
      </c>
      <c r="C1735" s="83">
        <v>0.6</v>
      </c>
      <c r="D1735" s="43"/>
      <c r="E1735" s="43"/>
      <c r="F1735" s="43"/>
      <c r="G1735" s="43"/>
      <c r="H1735" s="43"/>
      <c r="I1735" s="43"/>
      <c r="J1735" s="49">
        <f t="shared" si="87"/>
        <v>5.59573666102179</v>
      </c>
    </row>
    <row r="1736" s="3" customFormat="1" ht="19.5" spans="1:10">
      <c r="A1736" s="72" t="s">
        <v>1732</v>
      </c>
      <c r="B1736" s="83">
        <v>0.389999999999999</v>
      </c>
      <c r="C1736" s="83">
        <v>0.61</v>
      </c>
      <c r="D1736" s="43"/>
      <c r="E1736" s="43"/>
      <c r="F1736" s="43"/>
      <c r="G1736" s="43"/>
      <c r="H1736" s="43"/>
      <c r="I1736" s="43"/>
      <c r="J1736" s="49">
        <f t="shared" si="87"/>
        <v>5.56028724318294</v>
      </c>
    </row>
    <row r="1737" s="3" customFormat="1" ht="19.5" spans="1:10">
      <c r="A1737" s="72" t="s">
        <v>1733</v>
      </c>
      <c r="B1737" s="83">
        <v>0.379999999999999</v>
      </c>
      <c r="C1737" s="83">
        <v>0.62</v>
      </c>
      <c r="D1737" s="43"/>
      <c r="E1737" s="43"/>
      <c r="F1737" s="43"/>
      <c r="G1737" s="43"/>
      <c r="H1737" s="43"/>
      <c r="I1737" s="43"/>
      <c r="J1737" s="49">
        <f t="shared" si="87"/>
        <v>5.52134258652173</v>
      </c>
    </row>
    <row r="1738" s="3" customFormat="1" ht="19.5" spans="1:10">
      <c r="A1738" s="72" t="s">
        <v>1734</v>
      </c>
      <c r="B1738" s="83">
        <v>0.369999999999999</v>
      </c>
      <c r="C1738" s="83">
        <v>0.63</v>
      </c>
      <c r="D1738" s="43"/>
      <c r="E1738" s="43"/>
      <c r="F1738" s="43"/>
      <c r="G1738" s="43"/>
      <c r="H1738" s="43"/>
      <c r="I1738" s="43"/>
      <c r="J1738" s="49">
        <f t="shared" si="87"/>
        <v>5.47886855628026</v>
      </c>
    </row>
    <row r="1739" s="3" customFormat="1" ht="19.5" spans="1:10">
      <c r="A1739" s="72" t="s">
        <v>1735</v>
      </c>
      <c r="B1739" s="83">
        <v>0.359999999999999</v>
      </c>
      <c r="C1739" s="83">
        <v>0.64</v>
      </c>
      <c r="D1739" s="43"/>
      <c r="E1739" s="43"/>
      <c r="F1739" s="43"/>
      <c r="G1739" s="43"/>
      <c r="H1739" s="43"/>
      <c r="I1739" s="43"/>
      <c r="J1739" s="49">
        <f t="shared" si="87"/>
        <v>5.43282728490278</v>
      </c>
    </row>
    <row r="1740" s="3" customFormat="1" ht="19.5" spans="1:10">
      <c r="A1740" s="72" t="s">
        <v>1736</v>
      </c>
      <c r="B1740" s="83">
        <v>0.349999999999999</v>
      </c>
      <c r="C1740" s="83">
        <v>0.65</v>
      </c>
      <c r="D1740" s="43"/>
      <c r="E1740" s="43"/>
      <c r="F1740" s="43"/>
      <c r="G1740" s="43"/>
      <c r="H1740" s="43"/>
      <c r="I1740" s="43"/>
      <c r="J1740" s="49">
        <f t="shared" ref="J1740:J1774" si="88">-8.314472*(B1740*LN(B1740)+C1740*LN(C1740))</f>
        <v>5.38317695174756</v>
      </c>
    </row>
    <row r="1741" s="3" customFormat="1" ht="19.5" spans="1:10">
      <c r="A1741" s="72" t="s">
        <v>1737</v>
      </c>
      <c r="B1741" s="83">
        <v>0.339999999999999</v>
      </c>
      <c r="C1741" s="83">
        <v>0.66</v>
      </c>
      <c r="D1741" s="43"/>
      <c r="E1741" s="43"/>
      <c r="F1741" s="43"/>
      <c r="G1741" s="43"/>
      <c r="H1741" s="43"/>
      <c r="I1741" s="43"/>
      <c r="J1741" s="49">
        <f t="shared" si="88"/>
        <v>5.32987153184949</v>
      </c>
    </row>
    <row r="1742" s="3" customFormat="1" ht="19.5" spans="1:10">
      <c r="A1742" s="72" t="s">
        <v>1738</v>
      </c>
      <c r="B1742" s="83">
        <v>0.329999999999999</v>
      </c>
      <c r="C1742" s="83">
        <v>0.67</v>
      </c>
      <c r="D1742" s="43"/>
      <c r="E1742" s="43"/>
      <c r="F1742" s="43"/>
      <c r="G1742" s="43"/>
      <c r="H1742" s="43"/>
      <c r="I1742" s="43"/>
      <c r="J1742" s="49">
        <f t="shared" si="88"/>
        <v>5.27286050962733</v>
      </c>
    </row>
    <row r="1743" s="3" customFormat="1" ht="19.5" spans="1:10">
      <c r="A1743" s="72" t="s">
        <v>1739</v>
      </c>
      <c r="B1743" s="83">
        <v>0.319999999999999</v>
      </c>
      <c r="C1743" s="83">
        <v>0.68</v>
      </c>
      <c r="D1743" s="43"/>
      <c r="E1743" s="43"/>
      <c r="F1743" s="43"/>
      <c r="G1743" s="43"/>
      <c r="H1743" s="43"/>
      <c r="I1743" s="43"/>
      <c r="J1743" s="49">
        <f t="shared" si="88"/>
        <v>5.21208855264112</v>
      </c>
    </row>
    <row r="1744" s="3" customFormat="1" ht="19.5" spans="1:10">
      <c r="A1744" s="72" t="s">
        <v>1740</v>
      </c>
      <c r="B1744" s="83">
        <v>0.309999999999999</v>
      </c>
      <c r="C1744" s="83">
        <v>0.69</v>
      </c>
      <c r="D1744" s="43"/>
      <c r="E1744" s="43"/>
      <c r="F1744" s="43"/>
      <c r="G1744" s="43"/>
      <c r="H1744" s="43"/>
      <c r="I1744" s="43"/>
      <c r="J1744" s="49">
        <f t="shared" si="88"/>
        <v>5.14749513954794</v>
      </c>
    </row>
    <row r="1745" s="3" customFormat="1" ht="19.5" spans="1:10">
      <c r="A1745" s="72" t="s">
        <v>1741</v>
      </c>
      <c r="B1745" s="83">
        <v>0.299999999999999</v>
      </c>
      <c r="C1745" s="83">
        <v>0.7</v>
      </c>
      <c r="D1745" s="43"/>
      <c r="E1745" s="43"/>
      <c r="F1745" s="43"/>
      <c r="G1745" s="43"/>
      <c r="H1745" s="43"/>
      <c r="I1745" s="43"/>
      <c r="J1745" s="49">
        <f t="shared" si="88"/>
        <v>5.07901413523495</v>
      </c>
    </row>
    <row r="1746" s="3" customFormat="1" ht="19.5" spans="1:10">
      <c r="A1746" s="72" t="s">
        <v>1742</v>
      </c>
      <c r="B1746" s="83">
        <v>0.289999999999999</v>
      </c>
      <c r="C1746" s="83">
        <v>0.71</v>
      </c>
      <c r="D1746" s="43"/>
      <c r="E1746" s="43"/>
      <c r="F1746" s="43"/>
      <c r="G1746" s="43"/>
      <c r="H1746" s="43"/>
      <c r="I1746" s="43"/>
      <c r="J1746" s="49">
        <f t="shared" si="88"/>
        <v>5.00657330466972</v>
      </c>
    </row>
    <row r="1747" s="3" customFormat="1" ht="19.5" spans="1:10">
      <c r="A1747" s="72" t="s">
        <v>1743</v>
      </c>
      <c r="B1747" s="83">
        <v>0.279999999999999</v>
      </c>
      <c r="C1747" s="83">
        <v>0.72</v>
      </c>
      <c r="D1747" s="43"/>
      <c r="E1747" s="43"/>
      <c r="F1747" s="43"/>
      <c r="G1747" s="43"/>
      <c r="H1747" s="43"/>
      <c r="I1747" s="43"/>
      <c r="J1747" s="49">
        <f t="shared" si="88"/>
        <v>4.93009375522413</v>
      </c>
    </row>
    <row r="1748" s="3" customFormat="1" ht="19.5" spans="1:10">
      <c r="A1748" s="72" t="s">
        <v>1744</v>
      </c>
      <c r="B1748" s="83">
        <v>0.269999999999999</v>
      </c>
      <c r="C1748" s="83">
        <v>0.73</v>
      </c>
      <c r="D1748" s="43"/>
      <c r="E1748" s="43"/>
      <c r="F1748" s="43"/>
      <c r="G1748" s="43"/>
      <c r="H1748" s="43"/>
      <c r="I1748" s="43"/>
      <c r="J1748" s="49">
        <f t="shared" si="88"/>
        <v>4.84948929500169</v>
      </c>
    </row>
    <row r="1749" s="3" customFormat="1" ht="19.5" spans="1:10">
      <c r="A1749" s="72" t="s">
        <v>1745</v>
      </c>
      <c r="B1749" s="83">
        <v>0.259999999999999</v>
      </c>
      <c r="C1749" s="83">
        <v>0.74</v>
      </c>
      <c r="D1749" s="43"/>
      <c r="E1749" s="43"/>
      <c r="F1749" s="43"/>
      <c r="G1749" s="43"/>
      <c r="H1749" s="43"/>
      <c r="I1749" s="43"/>
      <c r="J1749" s="49">
        <f t="shared" si="88"/>
        <v>4.76466569189551</v>
      </c>
    </row>
    <row r="1750" s="3" customFormat="1" ht="19.5" spans="1:10">
      <c r="A1750" s="72" t="s">
        <v>1746</v>
      </c>
      <c r="B1750" s="83">
        <v>0.249999999999999</v>
      </c>
      <c r="C1750" s="83">
        <v>0.75</v>
      </c>
      <c r="D1750" s="43"/>
      <c r="E1750" s="43"/>
      <c r="F1750" s="43"/>
      <c r="G1750" s="43"/>
      <c r="H1750" s="43"/>
      <c r="I1750" s="43"/>
      <c r="J1750" s="49">
        <f t="shared" si="88"/>
        <v>4.67551981454903</v>
      </c>
    </row>
    <row r="1751" s="3" customFormat="1" ht="19.5" spans="1:10">
      <c r="A1751" s="72" t="s">
        <v>1747</v>
      </c>
      <c r="B1751" s="83">
        <v>0.239999999999999</v>
      </c>
      <c r="C1751" s="83">
        <v>0.76</v>
      </c>
      <c r="D1751" s="43"/>
      <c r="E1751" s="43"/>
      <c r="F1751" s="43"/>
      <c r="G1751" s="43"/>
      <c r="H1751" s="43"/>
      <c r="I1751" s="43"/>
      <c r="J1751" s="49">
        <f t="shared" si="88"/>
        <v>4.58193863184114</v>
      </c>
    </row>
    <row r="1752" s="3" customFormat="1" ht="19.5" spans="1:10">
      <c r="A1752" s="72" t="s">
        <v>1748</v>
      </c>
      <c r="B1752" s="83">
        <v>0.229999999999999</v>
      </c>
      <c r="C1752" s="83">
        <v>0.77</v>
      </c>
      <c r="D1752" s="43"/>
      <c r="E1752" s="43"/>
      <c r="F1752" s="43"/>
      <c r="G1752" s="43"/>
      <c r="H1752" s="43"/>
      <c r="I1752" s="43"/>
      <c r="J1752" s="49">
        <f t="shared" si="88"/>
        <v>4.48379804163966</v>
      </c>
    </row>
    <row r="1753" s="3" customFormat="1" ht="19.5" spans="1:10">
      <c r="A1753" s="72" t="s">
        <v>1749</v>
      </c>
      <c r="B1753" s="83">
        <v>0.219999999999999</v>
      </c>
      <c r="C1753" s="83">
        <v>0.78</v>
      </c>
      <c r="D1753" s="43"/>
      <c r="E1753" s="43"/>
      <c r="F1753" s="43"/>
      <c r="G1753" s="43"/>
      <c r="H1753" s="43"/>
      <c r="I1753" s="43"/>
      <c r="J1753" s="49">
        <f t="shared" si="88"/>
        <v>4.38096149189829</v>
      </c>
    </row>
    <row r="1754" s="3" customFormat="1" ht="19.5" spans="1:10">
      <c r="A1754" s="72" t="s">
        <v>1750</v>
      </c>
      <c r="B1754" s="83">
        <v>0.209999999999999</v>
      </c>
      <c r="C1754" s="83">
        <v>0.79</v>
      </c>
      <c r="D1754" s="43"/>
      <c r="E1754" s="43"/>
      <c r="F1754" s="43"/>
      <c r="G1754" s="43"/>
      <c r="H1754" s="43"/>
      <c r="I1754" s="43"/>
      <c r="J1754" s="49">
        <f t="shared" si="88"/>
        <v>4.27327834706014</v>
      </c>
    </row>
    <row r="1755" s="3" customFormat="1" ht="19.5" spans="1:10">
      <c r="A1755" s="72" t="s">
        <v>1751</v>
      </c>
      <c r="B1755" s="83">
        <v>0.199999999999999</v>
      </c>
      <c r="C1755" s="83">
        <v>0.8</v>
      </c>
      <c r="D1755" s="43"/>
      <c r="E1755" s="43"/>
      <c r="F1755" s="43"/>
      <c r="G1755" s="43"/>
      <c r="H1755" s="43"/>
      <c r="I1755" s="43"/>
      <c r="J1755" s="49">
        <f t="shared" si="88"/>
        <v>4.1605819392404</v>
      </c>
    </row>
    <row r="1756" s="3" customFormat="1" ht="19.5" spans="1:10">
      <c r="A1756" s="72" t="s">
        <v>1752</v>
      </c>
      <c r="B1756" s="83">
        <v>0.189999999999999</v>
      </c>
      <c r="C1756" s="83">
        <v>0.81</v>
      </c>
      <c r="D1756" s="43"/>
      <c r="E1756" s="43"/>
      <c r="F1756" s="43"/>
      <c r="G1756" s="43"/>
      <c r="H1756" s="43"/>
      <c r="I1756" s="43"/>
      <c r="J1756" s="49">
        <f t="shared" si="88"/>
        <v>4.04268722543745</v>
      </c>
    </row>
    <row r="1757" s="3" customFormat="1" ht="19.5" spans="1:10">
      <c r="A1757" s="72" t="s">
        <v>1753</v>
      </c>
      <c r="B1757" s="83">
        <v>0.179999999999999</v>
      </c>
      <c r="C1757" s="83">
        <v>0.820000000000001</v>
      </c>
      <c r="D1757" s="43"/>
      <c r="E1757" s="43"/>
      <c r="F1757" s="43"/>
      <c r="G1757" s="43"/>
      <c r="H1757" s="43"/>
      <c r="I1757" s="43"/>
      <c r="J1757" s="49">
        <f t="shared" si="88"/>
        <v>3.91938794706489</v>
      </c>
    </row>
    <row r="1758" s="3" customFormat="1" ht="19.5" spans="1:10">
      <c r="A1758" s="72" t="s">
        <v>1754</v>
      </c>
      <c r="B1758" s="83">
        <v>0.169999999999999</v>
      </c>
      <c r="C1758" s="83">
        <v>0.830000000000001</v>
      </c>
      <c r="D1758" s="43"/>
      <c r="E1758" s="43"/>
      <c r="F1758" s="43"/>
      <c r="G1758" s="43"/>
      <c r="H1758" s="43"/>
      <c r="I1758" s="43"/>
      <c r="J1758" s="49">
        <f t="shared" si="88"/>
        <v>3.790453153402</v>
      </c>
    </row>
    <row r="1759" s="3" customFormat="1" ht="19.5" spans="1:10">
      <c r="A1759" s="72" t="s">
        <v>1755</v>
      </c>
      <c r="B1759" s="83">
        <v>0.159999999999999</v>
      </c>
      <c r="C1759" s="83">
        <v>0.840000000000001</v>
      </c>
      <c r="D1759" s="43"/>
      <c r="E1759" s="43"/>
      <c r="F1759" s="43"/>
      <c r="G1759" s="43"/>
      <c r="H1759" s="43"/>
      <c r="I1759" s="43"/>
      <c r="J1759" s="49">
        <f t="shared" si="88"/>
        <v>3.65562290152583</v>
      </c>
    </row>
    <row r="1760" s="3" customFormat="1" ht="19.5" spans="1:10">
      <c r="A1760" s="72" t="s">
        <v>1756</v>
      </c>
      <c r="B1760" s="83">
        <v>0.149999999999999</v>
      </c>
      <c r="C1760" s="83">
        <v>0.850000000000001</v>
      </c>
      <c r="D1760" s="43"/>
      <c r="E1760" s="43"/>
      <c r="F1760" s="43"/>
      <c r="G1760" s="43"/>
      <c r="H1760" s="43"/>
      <c r="I1760" s="43"/>
      <c r="J1760" s="49">
        <f t="shared" si="88"/>
        <v>3.51460287470844</v>
      </c>
    </row>
    <row r="1761" s="3" customFormat="1" ht="19.5" spans="1:10">
      <c r="A1761" s="72" t="s">
        <v>1757</v>
      </c>
      <c r="B1761" s="83">
        <v>0.139999999999999</v>
      </c>
      <c r="C1761" s="83">
        <v>0.860000000000001</v>
      </c>
      <c r="D1761" s="43"/>
      <c r="E1761" s="43"/>
      <c r="F1761" s="43"/>
      <c r="G1761" s="43"/>
      <c r="H1761" s="43"/>
      <c r="I1761" s="43"/>
      <c r="J1761" s="49">
        <f t="shared" si="88"/>
        <v>3.36705755758652</v>
      </c>
    </row>
    <row r="1762" s="3" customFormat="1" ht="19.5" spans="1:10">
      <c r="A1762" s="72" t="s">
        <v>1758</v>
      </c>
      <c r="B1762" s="83">
        <v>0.129999999999999</v>
      </c>
      <c r="C1762" s="83">
        <v>0.870000000000001</v>
      </c>
      <c r="D1762" s="43"/>
      <c r="E1762" s="43"/>
      <c r="F1762" s="43"/>
      <c r="G1762" s="43"/>
      <c r="H1762" s="43"/>
      <c r="I1762" s="43"/>
      <c r="J1762" s="49">
        <f t="shared" si="88"/>
        <v>3.21260145060881</v>
      </c>
    </row>
    <row r="1763" s="3" customFormat="1" ht="19.5" spans="1:10">
      <c r="A1763" s="72" t="s">
        <v>1759</v>
      </c>
      <c r="B1763" s="83">
        <v>0.119999999999999</v>
      </c>
      <c r="C1763" s="83">
        <v>0.880000000000001</v>
      </c>
      <c r="D1763" s="43"/>
      <c r="E1763" s="43"/>
      <c r="F1763" s="43"/>
      <c r="G1763" s="43"/>
      <c r="H1763" s="43"/>
      <c r="I1763" s="43"/>
      <c r="J1763" s="49">
        <f t="shared" si="88"/>
        <v>3.05078756603718</v>
      </c>
    </row>
    <row r="1764" s="3" customFormat="1" ht="19.5" spans="1:10">
      <c r="A1764" s="72" t="s">
        <v>1760</v>
      </c>
      <c r="B1764" s="83">
        <v>0.109999999999999</v>
      </c>
      <c r="C1764" s="83">
        <v>0.890000000000001</v>
      </c>
      <c r="D1764" s="43"/>
      <c r="E1764" s="43"/>
      <c r="F1764" s="43"/>
      <c r="G1764" s="43"/>
      <c r="H1764" s="43"/>
      <c r="I1764" s="43"/>
      <c r="J1764" s="49">
        <f t="shared" si="88"/>
        <v>2.8810920663808</v>
      </c>
    </row>
    <row r="1765" s="3" customFormat="1" ht="19.5" spans="1:10">
      <c r="A1765" s="72" t="s">
        <v>1761</v>
      </c>
      <c r="B1765" s="83">
        <v>0.0999999999999992</v>
      </c>
      <c r="C1765" s="83">
        <v>0.900000000000001</v>
      </c>
      <c r="D1765" s="43"/>
      <c r="E1765" s="43"/>
      <c r="F1765" s="43"/>
      <c r="G1765" s="43"/>
      <c r="H1765" s="43"/>
      <c r="I1765" s="43"/>
      <c r="J1765" s="49">
        <f t="shared" si="88"/>
        <v>2.70289327993993</v>
      </c>
    </row>
    <row r="1766" s="3" customFormat="1" ht="19.5" spans="1:10">
      <c r="A1766" s="72" t="s">
        <v>1762</v>
      </c>
      <c r="B1766" s="83">
        <v>0.0899999999999992</v>
      </c>
      <c r="C1766" s="83">
        <v>0.910000000000001</v>
      </c>
      <c r="D1766" s="43"/>
      <c r="E1766" s="43"/>
      <c r="F1766" s="43"/>
      <c r="G1766" s="43"/>
      <c r="H1766" s="43"/>
      <c r="I1766" s="43"/>
      <c r="J1766" s="49">
        <f t="shared" si="88"/>
        <v>2.51544225908509</v>
      </c>
    </row>
    <row r="1767" s="3" customFormat="1" ht="19.5" spans="1:10">
      <c r="A1767" s="72" t="s">
        <v>1763</v>
      </c>
      <c r="B1767" s="83">
        <v>0.0799999999999992</v>
      </c>
      <c r="C1767" s="83">
        <v>0.920000000000001</v>
      </c>
      <c r="D1767" s="43"/>
      <c r="E1767" s="43"/>
      <c r="F1767" s="43"/>
      <c r="G1767" s="43"/>
      <c r="H1767" s="43"/>
      <c r="I1767" s="43"/>
      <c r="J1767" s="49">
        <f t="shared" si="88"/>
        <v>2.3178201360275</v>
      </c>
    </row>
    <row r="1768" s="3" customFormat="1" ht="19.5" spans="1:10">
      <c r="A1768" s="72" t="s">
        <v>1764</v>
      </c>
      <c r="B1768" s="83">
        <v>0.0699999999999992</v>
      </c>
      <c r="C1768" s="83">
        <v>0.930000000000001</v>
      </c>
      <c r="D1768" s="43"/>
      <c r="E1768" s="43"/>
      <c r="F1768" s="43"/>
      <c r="G1768" s="43"/>
      <c r="H1768" s="43"/>
      <c r="I1768" s="43"/>
      <c r="J1768" s="49">
        <f t="shared" si="88"/>
        <v>2.10887392228987</v>
      </c>
    </row>
    <row r="1769" s="3" customFormat="1" ht="19.5" spans="1:10">
      <c r="A1769" s="72" t="s">
        <v>1765</v>
      </c>
      <c r="B1769" s="83">
        <v>0.0599999999999992</v>
      </c>
      <c r="C1769" s="83">
        <v>0.940000000000001</v>
      </c>
      <c r="D1769" s="43"/>
      <c r="E1769" s="43"/>
      <c r="F1769" s="43"/>
      <c r="G1769" s="43"/>
      <c r="H1769" s="43"/>
      <c r="I1769" s="43"/>
      <c r="J1769" s="49">
        <f t="shared" si="88"/>
        <v>1.88711511074063</v>
      </c>
    </row>
    <row r="1770" s="3" customFormat="1" ht="19.5" spans="1:10">
      <c r="A1770" s="72" t="s">
        <v>1766</v>
      </c>
      <c r="B1770" s="83">
        <v>0.0499999999999992</v>
      </c>
      <c r="C1770" s="83">
        <v>0.950000000000001</v>
      </c>
      <c r="D1770" s="43"/>
      <c r="E1770" s="43"/>
      <c r="F1770" s="43"/>
      <c r="G1770" s="43"/>
      <c r="H1770" s="43"/>
      <c r="I1770" s="43"/>
      <c r="J1770" s="49">
        <f t="shared" si="88"/>
        <v>1.65054943237242</v>
      </c>
    </row>
    <row r="1771" s="3" customFormat="1" ht="19.5" spans="1:10">
      <c r="A1771" s="72" t="s">
        <v>1767</v>
      </c>
      <c r="B1771" s="83">
        <v>0.0399999999999991</v>
      </c>
      <c r="C1771" s="83">
        <v>0.960000000000001</v>
      </c>
      <c r="D1771" s="43"/>
      <c r="E1771" s="43"/>
      <c r="F1771" s="43"/>
      <c r="G1771" s="43"/>
      <c r="H1771" s="43"/>
      <c r="I1771" s="43"/>
      <c r="J1771" s="49">
        <f t="shared" si="88"/>
        <v>1.39636691389962</v>
      </c>
    </row>
    <row r="1772" s="3" customFormat="1" ht="19.5" spans="1:10">
      <c r="A1772" s="72" t="s">
        <v>1768</v>
      </c>
      <c r="B1772" s="83">
        <v>0.0299999999999991</v>
      </c>
      <c r="C1772" s="83">
        <v>0.970000000000001</v>
      </c>
      <c r="D1772" s="43"/>
      <c r="E1772" s="43"/>
      <c r="F1772" s="43"/>
      <c r="G1772" s="43"/>
      <c r="H1772" s="43"/>
      <c r="I1772" s="43"/>
      <c r="J1772" s="49">
        <f t="shared" si="88"/>
        <v>1.12030998454994</v>
      </c>
    </row>
    <row r="1773" s="3" customFormat="1" ht="19.5" spans="1:10">
      <c r="A1773" s="72" t="s">
        <v>1769</v>
      </c>
      <c r="B1773" s="83">
        <v>0.0199999999999991</v>
      </c>
      <c r="C1773" s="83">
        <v>0.980000000000001</v>
      </c>
      <c r="D1773" s="43"/>
      <c r="E1773" s="43"/>
      <c r="F1773" s="43"/>
      <c r="G1773" s="43"/>
      <c r="H1773" s="43"/>
      <c r="I1773" s="43"/>
      <c r="J1773" s="49">
        <f t="shared" si="88"/>
        <v>0.815143462269133</v>
      </c>
    </row>
    <row r="1774" s="3" customFormat="1" ht="19.5" spans="1:10">
      <c r="A1774" s="72" t="s">
        <v>1770</v>
      </c>
      <c r="B1774" s="83">
        <v>0.00999999999999912</v>
      </c>
      <c r="C1774" s="83">
        <v>0.990000000000001</v>
      </c>
      <c r="D1774" s="43"/>
      <c r="E1774" s="43"/>
      <c r="F1774" s="43"/>
      <c r="G1774" s="43"/>
      <c r="H1774" s="43"/>
      <c r="I1774" s="43"/>
      <c r="J1774" s="49">
        <f t="shared" si="88"/>
        <v>0.465623189350385</v>
      </c>
    </row>
    <row r="1775" s="3" customFormat="1" ht="19.5" spans="1:10">
      <c r="A1775" s="72" t="s">
        <v>1771</v>
      </c>
      <c r="B1775" s="83">
        <v>0</v>
      </c>
      <c r="C1775" s="83">
        <v>1</v>
      </c>
      <c r="D1775" s="43"/>
      <c r="E1775" s="43"/>
      <c r="F1775" s="43"/>
      <c r="G1775" s="43"/>
      <c r="H1775" s="43"/>
      <c r="I1775" s="43"/>
      <c r="J1775" s="49">
        <f>-8.314472*(C1775*LN(C1775))</f>
        <v>0</v>
      </c>
    </row>
    <row r="1776" s="3" customFormat="1" spans="1:10">
      <c r="A1776" s="80"/>
      <c r="B1776" s="81"/>
      <c r="C1776" s="81"/>
      <c r="D1776" s="81"/>
      <c r="E1776" s="81"/>
      <c r="F1776" s="81"/>
      <c r="G1776" s="81"/>
      <c r="H1776" s="81"/>
      <c r="I1776" s="81"/>
      <c r="J1776" s="86"/>
    </row>
    <row r="1777" s="3" customFormat="1" ht="19.5" spans="1:10">
      <c r="A1777" s="72" t="s">
        <v>1772</v>
      </c>
      <c r="B1777" s="83">
        <v>1</v>
      </c>
      <c r="C1777" s="83">
        <v>0</v>
      </c>
      <c r="D1777" s="43"/>
      <c r="E1777" s="43"/>
      <c r="F1777" s="43"/>
      <c r="G1777" s="43"/>
      <c r="H1777" s="43"/>
      <c r="I1777" s="43"/>
      <c r="J1777" s="49">
        <f>-8.314472*(B1777*LN(B1777))</f>
        <v>0</v>
      </c>
    </row>
    <row r="1778" s="3" customFormat="1" ht="19.5" spans="1:10">
      <c r="A1778" s="72" t="s">
        <v>1773</v>
      </c>
      <c r="B1778" s="83">
        <v>0.99</v>
      </c>
      <c r="C1778" s="83">
        <v>0.01</v>
      </c>
      <c r="D1778" s="43"/>
      <c r="E1778" s="43"/>
      <c r="F1778" s="43"/>
      <c r="G1778" s="43"/>
      <c r="H1778" s="43"/>
      <c r="I1778" s="43"/>
      <c r="J1778" s="49">
        <f t="shared" ref="J1778:J1841" si="89">-8.314472*(B1778*LN(B1778)+C1778*LN(C1778))</f>
        <v>0.465623189350416</v>
      </c>
    </row>
    <row r="1779" s="3" customFormat="1" ht="19.5" spans="1:10">
      <c r="A1779" s="72" t="s">
        <v>1774</v>
      </c>
      <c r="B1779" s="83">
        <v>0.98</v>
      </c>
      <c r="C1779" s="83">
        <v>0.02</v>
      </c>
      <c r="D1779" s="43"/>
      <c r="E1779" s="43"/>
      <c r="F1779" s="43"/>
      <c r="G1779" s="43"/>
      <c r="H1779" s="43"/>
      <c r="I1779" s="43"/>
      <c r="J1779" s="49">
        <f t="shared" si="89"/>
        <v>0.81514346226916</v>
      </c>
    </row>
    <row r="1780" s="3" customFormat="1" ht="19.5" spans="1:10">
      <c r="A1780" s="72" t="s">
        <v>1775</v>
      </c>
      <c r="B1780" s="83">
        <v>0.97</v>
      </c>
      <c r="C1780" s="83">
        <v>0.03</v>
      </c>
      <c r="D1780" s="43"/>
      <c r="E1780" s="43"/>
      <c r="F1780" s="43"/>
      <c r="G1780" s="43"/>
      <c r="H1780" s="43"/>
      <c r="I1780" s="43"/>
      <c r="J1780" s="49">
        <f t="shared" si="89"/>
        <v>1.12030998454996</v>
      </c>
    </row>
    <row r="1781" s="3" customFormat="1" ht="19.5" spans="1:10">
      <c r="A1781" s="72" t="s">
        <v>1776</v>
      </c>
      <c r="B1781" s="83">
        <v>0.96</v>
      </c>
      <c r="C1781" s="83">
        <v>0.04</v>
      </c>
      <c r="D1781" s="43"/>
      <c r="E1781" s="43"/>
      <c r="F1781" s="43"/>
      <c r="G1781" s="43"/>
      <c r="H1781" s="43"/>
      <c r="I1781" s="43"/>
      <c r="J1781" s="49">
        <f t="shared" si="89"/>
        <v>1.39636691389964</v>
      </c>
    </row>
    <row r="1782" s="3" customFormat="1" ht="19.5" spans="1:10">
      <c r="A1782" s="72" t="s">
        <v>1777</v>
      </c>
      <c r="B1782" s="83">
        <v>0.95</v>
      </c>
      <c r="C1782" s="83">
        <v>0.05</v>
      </c>
      <c r="D1782" s="43"/>
      <c r="E1782" s="43"/>
      <c r="F1782" s="43"/>
      <c r="G1782" s="43"/>
      <c r="H1782" s="43"/>
      <c r="I1782" s="43"/>
      <c r="J1782" s="49">
        <f t="shared" si="89"/>
        <v>1.65054943237244</v>
      </c>
    </row>
    <row r="1783" s="3" customFormat="1" ht="19.5" spans="1:10">
      <c r="A1783" s="72" t="s">
        <v>1778</v>
      </c>
      <c r="B1783" s="83">
        <v>0.94</v>
      </c>
      <c r="C1783" s="83">
        <v>0.06</v>
      </c>
      <c r="D1783" s="43"/>
      <c r="E1783" s="43"/>
      <c r="F1783" s="43"/>
      <c r="G1783" s="43"/>
      <c r="H1783" s="43"/>
      <c r="I1783" s="43"/>
      <c r="J1783" s="49">
        <f t="shared" si="89"/>
        <v>1.88711511074065</v>
      </c>
    </row>
    <row r="1784" s="3" customFormat="1" ht="19.5" spans="1:10">
      <c r="A1784" s="72" t="s">
        <v>1779</v>
      </c>
      <c r="B1784" s="83">
        <v>0.93</v>
      </c>
      <c r="C1784" s="83">
        <v>0.07</v>
      </c>
      <c r="D1784" s="43"/>
      <c r="E1784" s="43"/>
      <c r="F1784" s="43"/>
      <c r="G1784" s="43"/>
      <c r="H1784" s="43"/>
      <c r="I1784" s="43"/>
      <c r="J1784" s="49">
        <f t="shared" si="89"/>
        <v>2.10887392228989</v>
      </c>
    </row>
    <row r="1785" s="3" customFormat="1" ht="19.5" spans="1:10">
      <c r="A1785" s="72" t="s">
        <v>1780</v>
      </c>
      <c r="B1785" s="83">
        <v>0.92</v>
      </c>
      <c r="C1785" s="83">
        <v>0.08</v>
      </c>
      <c r="D1785" s="43"/>
      <c r="E1785" s="43"/>
      <c r="F1785" s="43"/>
      <c r="G1785" s="43"/>
      <c r="H1785" s="43"/>
      <c r="I1785" s="43"/>
      <c r="J1785" s="49">
        <f t="shared" si="89"/>
        <v>2.31782013602751</v>
      </c>
    </row>
    <row r="1786" s="3" customFormat="1" ht="19.5" spans="1:10">
      <c r="A1786" s="72" t="s">
        <v>1781</v>
      </c>
      <c r="B1786" s="83">
        <v>0.91</v>
      </c>
      <c r="C1786" s="83">
        <v>0.09</v>
      </c>
      <c r="D1786" s="43"/>
      <c r="E1786" s="43"/>
      <c r="F1786" s="43"/>
      <c r="G1786" s="43"/>
      <c r="H1786" s="43"/>
      <c r="I1786" s="43"/>
      <c r="J1786" s="49">
        <f t="shared" si="89"/>
        <v>2.5154422590851</v>
      </c>
    </row>
    <row r="1787" s="3" customFormat="1" ht="19.5" spans="1:10">
      <c r="A1787" s="72" t="s">
        <v>1782</v>
      </c>
      <c r="B1787" s="83">
        <v>0.9</v>
      </c>
      <c r="C1787" s="83">
        <v>0.1</v>
      </c>
      <c r="D1787" s="43"/>
      <c r="E1787" s="43"/>
      <c r="F1787" s="43"/>
      <c r="G1787" s="43"/>
      <c r="H1787" s="43"/>
      <c r="I1787" s="43"/>
      <c r="J1787" s="49">
        <f t="shared" si="89"/>
        <v>2.70289327993994</v>
      </c>
    </row>
    <row r="1788" s="3" customFormat="1" ht="19.5" spans="1:10">
      <c r="A1788" s="72" t="s">
        <v>1783</v>
      </c>
      <c r="B1788" s="83">
        <v>0.89</v>
      </c>
      <c r="C1788" s="83">
        <v>0.11</v>
      </c>
      <c r="D1788" s="43"/>
      <c r="E1788" s="43"/>
      <c r="F1788" s="43"/>
      <c r="G1788" s="43"/>
      <c r="H1788" s="43"/>
      <c r="I1788" s="43"/>
      <c r="J1788" s="49">
        <f t="shared" si="89"/>
        <v>2.88109206638082</v>
      </c>
    </row>
    <row r="1789" s="3" customFormat="1" ht="19.5" spans="1:10">
      <c r="A1789" s="72" t="s">
        <v>1784</v>
      </c>
      <c r="B1789" s="83">
        <v>0.88</v>
      </c>
      <c r="C1789" s="83">
        <v>0.12</v>
      </c>
      <c r="D1789" s="43"/>
      <c r="E1789" s="43"/>
      <c r="F1789" s="43"/>
      <c r="G1789" s="43"/>
      <c r="H1789" s="43"/>
      <c r="I1789" s="43"/>
      <c r="J1789" s="49">
        <f t="shared" si="89"/>
        <v>3.05078756603719</v>
      </c>
    </row>
    <row r="1790" s="3" customFormat="1" ht="19.5" spans="1:10">
      <c r="A1790" s="72" t="s">
        <v>1785</v>
      </c>
      <c r="B1790" s="83">
        <v>0.87</v>
      </c>
      <c r="C1790" s="83">
        <v>0.13</v>
      </c>
      <c r="D1790" s="43"/>
      <c r="E1790" s="43"/>
      <c r="F1790" s="43"/>
      <c r="G1790" s="43"/>
      <c r="H1790" s="43"/>
      <c r="I1790" s="43"/>
      <c r="J1790" s="49">
        <f t="shared" si="89"/>
        <v>3.21260145060882</v>
      </c>
    </row>
    <row r="1791" s="3" customFormat="1" ht="19.5" spans="1:10">
      <c r="A1791" s="72" t="s">
        <v>1786</v>
      </c>
      <c r="B1791" s="83">
        <v>0.86</v>
      </c>
      <c r="C1791" s="83">
        <v>0.14</v>
      </c>
      <c r="D1791" s="43"/>
      <c r="E1791" s="43"/>
      <c r="F1791" s="43"/>
      <c r="G1791" s="43"/>
      <c r="H1791" s="43"/>
      <c r="I1791" s="43"/>
      <c r="J1791" s="49">
        <f t="shared" si="89"/>
        <v>3.36705755758654</v>
      </c>
    </row>
    <row r="1792" s="3" customFormat="1" ht="19.5" spans="1:10">
      <c r="A1792" s="72" t="s">
        <v>1787</v>
      </c>
      <c r="B1792" s="83">
        <v>0.85</v>
      </c>
      <c r="C1792" s="83">
        <v>0.15</v>
      </c>
      <c r="D1792" s="43"/>
      <c r="E1792" s="43"/>
      <c r="F1792" s="43"/>
      <c r="G1792" s="43"/>
      <c r="H1792" s="43"/>
      <c r="I1792" s="43"/>
      <c r="J1792" s="49">
        <f t="shared" si="89"/>
        <v>3.51460287470845</v>
      </c>
    </row>
    <row r="1793" s="3" customFormat="1" ht="19.5" spans="1:10">
      <c r="A1793" s="72" t="s">
        <v>1788</v>
      </c>
      <c r="B1793" s="83">
        <v>0.84</v>
      </c>
      <c r="C1793" s="83">
        <v>0.16</v>
      </c>
      <c r="D1793" s="43"/>
      <c r="E1793" s="43"/>
      <c r="F1793" s="43"/>
      <c r="G1793" s="43"/>
      <c r="H1793" s="43"/>
      <c r="I1793" s="43"/>
      <c r="J1793" s="49">
        <f t="shared" si="89"/>
        <v>3.65562290152584</v>
      </c>
    </row>
    <row r="1794" s="3" customFormat="1" ht="19.5" spans="1:10">
      <c r="A1794" s="72" t="s">
        <v>1789</v>
      </c>
      <c r="B1794" s="83">
        <v>0.83</v>
      </c>
      <c r="C1794" s="83">
        <v>0.17</v>
      </c>
      <c r="D1794" s="43"/>
      <c r="E1794" s="43"/>
      <c r="F1794" s="43"/>
      <c r="G1794" s="43"/>
      <c r="H1794" s="43"/>
      <c r="I1794" s="43"/>
      <c r="J1794" s="49">
        <f t="shared" si="89"/>
        <v>3.79045315340201</v>
      </c>
    </row>
    <row r="1795" s="3" customFormat="1" ht="19.5" spans="1:10">
      <c r="A1795" s="72" t="s">
        <v>1790</v>
      </c>
      <c r="B1795" s="83">
        <v>0.82</v>
      </c>
      <c r="C1795" s="83">
        <v>0.18</v>
      </c>
      <c r="D1795" s="43"/>
      <c r="E1795" s="43"/>
      <c r="F1795" s="43"/>
      <c r="G1795" s="43"/>
      <c r="H1795" s="43"/>
      <c r="I1795" s="43"/>
      <c r="J1795" s="49">
        <f t="shared" si="89"/>
        <v>3.9193879470649</v>
      </c>
    </row>
    <row r="1796" s="3" customFormat="1" ht="19.5" spans="1:10">
      <c r="A1796" s="72" t="s">
        <v>1791</v>
      </c>
      <c r="B1796" s="83">
        <v>0.81</v>
      </c>
      <c r="C1796" s="83">
        <v>0.19</v>
      </c>
      <c r="D1796" s="43"/>
      <c r="E1796" s="43"/>
      <c r="F1796" s="43"/>
      <c r="G1796" s="43"/>
      <c r="H1796" s="43"/>
      <c r="I1796" s="43"/>
      <c r="J1796" s="49">
        <f t="shared" si="89"/>
        <v>4.04268722543746</v>
      </c>
    </row>
    <row r="1797" s="3" customFormat="1" ht="19.5" spans="1:10">
      <c r="A1797" s="72" t="s">
        <v>1792</v>
      </c>
      <c r="B1797" s="83">
        <v>0.8</v>
      </c>
      <c r="C1797" s="83">
        <v>0.2</v>
      </c>
      <c r="D1797" s="43"/>
      <c r="E1797" s="43"/>
      <c r="F1797" s="43"/>
      <c r="G1797" s="43"/>
      <c r="H1797" s="43"/>
      <c r="I1797" s="43"/>
      <c r="J1797" s="49">
        <f t="shared" si="89"/>
        <v>4.16058193924041</v>
      </c>
    </row>
    <row r="1798" s="3" customFormat="1" ht="19.5" spans="1:10">
      <c r="A1798" s="72" t="s">
        <v>1793</v>
      </c>
      <c r="B1798" s="83">
        <v>0.79</v>
      </c>
      <c r="C1798" s="83">
        <v>0.21</v>
      </c>
      <c r="D1798" s="43"/>
      <c r="E1798" s="43"/>
      <c r="F1798" s="43"/>
      <c r="G1798" s="43"/>
      <c r="H1798" s="43"/>
      <c r="I1798" s="43"/>
      <c r="J1798" s="49">
        <f t="shared" si="89"/>
        <v>4.27327834706015</v>
      </c>
    </row>
    <row r="1799" s="3" customFormat="1" ht="19.5" spans="1:10">
      <c r="A1799" s="72" t="s">
        <v>1794</v>
      </c>
      <c r="B1799" s="83">
        <v>0.78</v>
      </c>
      <c r="C1799" s="83">
        <v>0.22</v>
      </c>
      <c r="D1799" s="43"/>
      <c r="E1799" s="43"/>
      <c r="F1799" s="43"/>
      <c r="G1799" s="43"/>
      <c r="H1799" s="43"/>
      <c r="I1799" s="43"/>
      <c r="J1799" s="49">
        <f t="shared" si="89"/>
        <v>4.38096149189829</v>
      </c>
    </row>
    <row r="1800" s="3" customFormat="1" ht="19.5" spans="1:10">
      <c r="A1800" s="72" t="s">
        <v>1795</v>
      </c>
      <c r="B1800" s="83">
        <v>0.77</v>
      </c>
      <c r="C1800" s="83">
        <v>0.23</v>
      </c>
      <c r="D1800" s="43"/>
      <c r="E1800" s="43"/>
      <c r="F1800" s="43"/>
      <c r="G1800" s="43"/>
      <c r="H1800" s="43"/>
      <c r="I1800" s="43"/>
      <c r="J1800" s="49">
        <f t="shared" si="89"/>
        <v>4.48379804163966</v>
      </c>
    </row>
    <row r="1801" s="3" customFormat="1" ht="19.5" spans="1:10">
      <c r="A1801" s="72" t="s">
        <v>1796</v>
      </c>
      <c r="B1801" s="83">
        <v>0.76</v>
      </c>
      <c r="C1801" s="83">
        <v>0.24</v>
      </c>
      <c r="D1801" s="43"/>
      <c r="E1801" s="43"/>
      <c r="F1801" s="43"/>
      <c r="G1801" s="43"/>
      <c r="H1801" s="43"/>
      <c r="I1801" s="43"/>
      <c r="J1801" s="49">
        <f t="shared" si="89"/>
        <v>4.58193863184115</v>
      </c>
    </row>
    <row r="1802" s="3" customFormat="1" ht="19.5" spans="1:10">
      <c r="A1802" s="72" t="s">
        <v>1797</v>
      </c>
      <c r="B1802" s="83">
        <v>0.75</v>
      </c>
      <c r="C1802" s="83">
        <v>0.25</v>
      </c>
      <c r="D1802" s="43"/>
      <c r="E1802" s="43"/>
      <c r="F1802" s="43"/>
      <c r="G1802" s="43"/>
      <c r="H1802" s="43"/>
      <c r="I1802" s="43"/>
      <c r="J1802" s="49">
        <f t="shared" si="89"/>
        <v>4.67551981454903</v>
      </c>
    </row>
    <row r="1803" s="3" customFormat="1" ht="19.5" spans="1:10">
      <c r="A1803" s="72" t="s">
        <v>1798</v>
      </c>
      <c r="B1803" s="83">
        <v>0.74</v>
      </c>
      <c r="C1803" s="83">
        <v>0.26</v>
      </c>
      <c r="D1803" s="43"/>
      <c r="E1803" s="43"/>
      <c r="F1803" s="43"/>
      <c r="G1803" s="43"/>
      <c r="H1803" s="43"/>
      <c r="I1803" s="43"/>
      <c r="J1803" s="49">
        <f t="shared" si="89"/>
        <v>4.76466569189552</v>
      </c>
    </row>
    <row r="1804" s="3" customFormat="1" ht="19.5" spans="1:10">
      <c r="A1804" s="72" t="s">
        <v>1799</v>
      </c>
      <c r="B1804" s="83">
        <v>0.73</v>
      </c>
      <c r="C1804" s="83">
        <v>0.27</v>
      </c>
      <c r="D1804" s="43"/>
      <c r="E1804" s="43"/>
      <c r="F1804" s="43"/>
      <c r="G1804" s="43"/>
      <c r="H1804" s="43"/>
      <c r="I1804" s="43"/>
      <c r="J1804" s="49">
        <f t="shared" si="89"/>
        <v>4.8494892950017</v>
      </c>
    </row>
    <row r="1805" s="3" customFormat="1" ht="19.5" spans="1:10">
      <c r="A1805" s="72" t="s">
        <v>1800</v>
      </c>
      <c r="B1805" s="83">
        <v>0.72</v>
      </c>
      <c r="C1805" s="83">
        <v>0.28</v>
      </c>
      <c r="D1805" s="43"/>
      <c r="E1805" s="43"/>
      <c r="F1805" s="43"/>
      <c r="G1805" s="43"/>
      <c r="H1805" s="43"/>
      <c r="I1805" s="43"/>
      <c r="J1805" s="49">
        <f t="shared" si="89"/>
        <v>4.93009375522414</v>
      </c>
    </row>
    <row r="1806" s="3" customFormat="1" ht="19.5" spans="1:10">
      <c r="A1806" s="72" t="s">
        <v>1801</v>
      </c>
      <c r="B1806" s="83">
        <v>0.71</v>
      </c>
      <c r="C1806" s="83">
        <v>0.29</v>
      </c>
      <c r="D1806" s="43"/>
      <c r="E1806" s="43"/>
      <c r="F1806" s="43"/>
      <c r="G1806" s="43"/>
      <c r="H1806" s="43"/>
      <c r="I1806" s="43"/>
      <c r="J1806" s="49">
        <f t="shared" si="89"/>
        <v>5.00657330466973</v>
      </c>
    </row>
    <row r="1807" s="3" customFormat="1" ht="19.5" spans="1:10">
      <c r="A1807" s="72" t="s">
        <v>1802</v>
      </c>
      <c r="B1807" s="83">
        <v>0.7</v>
      </c>
      <c r="C1807" s="83">
        <v>0.3</v>
      </c>
      <c r="D1807" s="43"/>
      <c r="E1807" s="43"/>
      <c r="F1807" s="43"/>
      <c r="G1807" s="43"/>
      <c r="H1807" s="43"/>
      <c r="I1807" s="43"/>
      <c r="J1807" s="49">
        <f t="shared" si="89"/>
        <v>5.07901413523496</v>
      </c>
    </row>
    <row r="1808" s="3" customFormat="1" ht="19.5" spans="1:10">
      <c r="A1808" s="72" t="s">
        <v>1803</v>
      </c>
      <c r="B1808" s="83">
        <v>0.69</v>
      </c>
      <c r="C1808" s="83">
        <v>0.31</v>
      </c>
      <c r="D1808" s="43"/>
      <c r="E1808" s="43"/>
      <c r="F1808" s="43"/>
      <c r="G1808" s="43"/>
      <c r="H1808" s="43"/>
      <c r="I1808" s="43"/>
      <c r="J1808" s="49">
        <f t="shared" si="89"/>
        <v>5.14749513954794</v>
      </c>
    </row>
    <row r="1809" s="3" customFormat="1" ht="19.5" spans="1:10">
      <c r="A1809" s="72" t="s">
        <v>1804</v>
      </c>
      <c r="B1809" s="83">
        <v>0.68</v>
      </c>
      <c r="C1809" s="83">
        <v>0.32</v>
      </c>
      <c r="D1809" s="43"/>
      <c r="E1809" s="43"/>
      <c r="F1809" s="43"/>
      <c r="G1809" s="43"/>
      <c r="H1809" s="43"/>
      <c r="I1809" s="43"/>
      <c r="J1809" s="49">
        <f t="shared" si="89"/>
        <v>5.21208855264113</v>
      </c>
    </row>
    <row r="1810" s="3" customFormat="1" ht="19.5" spans="1:10">
      <c r="A1810" s="72" t="s">
        <v>1805</v>
      </c>
      <c r="B1810" s="83">
        <v>0.67</v>
      </c>
      <c r="C1810" s="83">
        <v>0.33</v>
      </c>
      <c r="D1810" s="43"/>
      <c r="E1810" s="43"/>
      <c r="F1810" s="43"/>
      <c r="G1810" s="43"/>
      <c r="H1810" s="43"/>
      <c r="I1810" s="43"/>
      <c r="J1810" s="49">
        <f t="shared" si="89"/>
        <v>5.27286050962734</v>
      </c>
    </row>
    <row r="1811" s="3" customFormat="1" ht="19.5" spans="1:10">
      <c r="A1811" s="72" t="s">
        <v>1806</v>
      </c>
      <c r="B1811" s="83">
        <v>0.66</v>
      </c>
      <c r="C1811" s="83">
        <v>0.34</v>
      </c>
      <c r="D1811" s="43"/>
      <c r="E1811" s="43"/>
      <c r="F1811" s="43"/>
      <c r="G1811" s="43"/>
      <c r="H1811" s="43"/>
      <c r="I1811" s="43"/>
      <c r="J1811" s="49">
        <f t="shared" si="89"/>
        <v>5.32987153184949</v>
      </c>
    </row>
    <row r="1812" s="3" customFormat="1" ht="19.5" spans="1:10">
      <c r="A1812" s="72" t="s">
        <v>1807</v>
      </c>
      <c r="B1812" s="83">
        <v>0.65</v>
      </c>
      <c r="C1812" s="83">
        <v>0.35</v>
      </c>
      <c r="D1812" s="43"/>
      <c r="E1812" s="43"/>
      <c r="F1812" s="43"/>
      <c r="G1812" s="43"/>
      <c r="H1812" s="43"/>
      <c r="I1812" s="43"/>
      <c r="J1812" s="49">
        <f t="shared" si="89"/>
        <v>5.38317695174756</v>
      </c>
    </row>
    <row r="1813" s="3" customFormat="1" ht="19.5" spans="1:10">
      <c r="A1813" s="72" t="s">
        <v>1808</v>
      </c>
      <c r="B1813" s="83">
        <v>0.64</v>
      </c>
      <c r="C1813" s="83">
        <v>0.36</v>
      </c>
      <c r="D1813" s="43"/>
      <c r="E1813" s="43"/>
      <c r="F1813" s="43"/>
      <c r="G1813" s="43"/>
      <c r="H1813" s="43"/>
      <c r="I1813" s="43"/>
      <c r="J1813" s="49">
        <f t="shared" si="89"/>
        <v>5.43282728490278</v>
      </c>
    </row>
    <row r="1814" s="3" customFormat="1" ht="19.5" spans="1:10">
      <c r="A1814" s="72" t="s">
        <v>1809</v>
      </c>
      <c r="B1814" s="83">
        <v>0.63</v>
      </c>
      <c r="C1814" s="83">
        <v>0.37</v>
      </c>
      <c r="D1814" s="43"/>
      <c r="E1814" s="43"/>
      <c r="F1814" s="43"/>
      <c r="G1814" s="43"/>
      <c r="H1814" s="43"/>
      <c r="I1814" s="43"/>
      <c r="J1814" s="49">
        <f t="shared" si="89"/>
        <v>5.47886855628027</v>
      </c>
    </row>
    <row r="1815" s="3" customFormat="1" ht="19.5" spans="1:10">
      <c r="A1815" s="72" t="s">
        <v>1810</v>
      </c>
      <c r="B1815" s="83">
        <v>0.62</v>
      </c>
      <c r="C1815" s="83">
        <v>0.38</v>
      </c>
      <c r="D1815" s="43"/>
      <c r="E1815" s="43"/>
      <c r="F1815" s="43"/>
      <c r="G1815" s="43"/>
      <c r="H1815" s="43"/>
      <c r="I1815" s="43"/>
      <c r="J1815" s="49">
        <f t="shared" si="89"/>
        <v>5.52134258652173</v>
      </c>
    </row>
    <row r="1816" s="3" customFormat="1" ht="19.5" spans="1:10">
      <c r="A1816" s="72" t="s">
        <v>1811</v>
      </c>
      <c r="B1816" s="83">
        <v>0.61</v>
      </c>
      <c r="C1816" s="83">
        <v>0.39</v>
      </c>
      <c r="D1816" s="43"/>
      <c r="E1816" s="43"/>
      <c r="F1816" s="43"/>
      <c r="G1816" s="43"/>
      <c r="H1816" s="43"/>
      <c r="I1816" s="43"/>
      <c r="J1816" s="49">
        <f t="shared" si="89"/>
        <v>5.56028724318294</v>
      </c>
    </row>
    <row r="1817" s="3" customFormat="1" ht="19.5" spans="1:10">
      <c r="A1817" s="72" t="s">
        <v>1812</v>
      </c>
      <c r="B1817" s="83">
        <v>0.6</v>
      </c>
      <c r="C1817" s="83">
        <v>0.4</v>
      </c>
      <c r="D1817" s="43"/>
      <c r="E1817" s="43"/>
      <c r="F1817" s="43"/>
      <c r="G1817" s="43"/>
      <c r="H1817" s="43"/>
      <c r="I1817" s="43"/>
      <c r="J1817" s="49">
        <f t="shared" si="89"/>
        <v>5.59573666102179</v>
      </c>
    </row>
    <row r="1818" s="3" customFormat="1" ht="19.5" spans="1:10">
      <c r="A1818" s="72" t="s">
        <v>1813</v>
      </c>
      <c r="B1818" s="83">
        <v>0.59</v>
      </c>
      <c r="C1818" s="83">
        <v>0.41</v>
      </c>
      <c r="D1818" s="43"/>
      <c r="E1818" s="43"/>
      <c r="F1818" s="43"/>
      <c r="G1818" s="43"/>
      <c r="H1818" s="43"/>
      <c r="I1818" s="43"/>
      <c r="J1818" s="49">
        <f t="shared" si="89"/>
        <v>5.62772143478844</v>
      </c>
    </row>
    <row r="1819" s="3" customFormat="1" ht="19.5" spans="1:10">
      <c r="A1819" s="72" t="s">
        <v>1814</v>
      </c>
      <c r="B1819" s="83">
        <v>0.58</v>
      </c>
      <c r="C1819" s="83">
        <v>0.42</v>
      </c>
      <c r="D1819" s="43"/>
      <c r="E1819" s="43"/>
      <c r="F1819" s="43"/>
      <c r="G1819" s="43"/>
      <c r="H1819" s="43"/>
      <c r="I1819" s="43"/>
      <c r="J1819" s="49">
        <f t="shared" si="89"/>
        <v>5.65626878742166</v>
      </c>
    </row>
    <row r="1820" s="3" customFormat="1" ht="19.5" spans="1:10">
      <c r="A1820" s="72" t="s">
        <v>1815</v>
      </c>
      <c r="B1820" s="83">
        <v>0.57</v>
      </c>
      <c r="C1820" s="83">
        <v>0.43</v>
      </c>
      <c r="D1820" s="43"/>
      <c r="E1820" s="43"/>
      <c r="F1820" s="43"/>
      <c r="G1820" s="43"/>
      <c r="H1820" s="43"/>
      <c r="I1820" s="43"/>
      <c r="J1820" s="49">
        <f t="shared" si="89"/>
        <v>5.68140271609482</v>
      </c>
    </row>
    <row r="1821" s="3" customFormat="1" ht="19.5" spans="1:10">
      <c r="A1821" s="72" t="s">
        <v>1816</v>
      </c>
      <c r="B1821" s="83">
        <v>0.56</v>
      </c>
      <c r="C1821" s="83">
        <v>0.44</v>
      </c>
      <c r="D1821" s="43"/>
      <c r="E1821" s="43"/>
      <c r="F1821" s="43"/>
      <c r="G1821" s="43"/>
      <c r="H1821" s="43"/>
      <c r="I1821" s="43"/>
      <c r="J1821" s="49">
        <f t="shared" si="89"/>
        <v>5.70314411816395</v>
      </c>
    </row>
    <row r="1822" s="3" customFormat="1" ht="19.5" spans="1:10">
      <c r="A1822" s="72" t="s">
        <v>1817</v>
      </c>
      <c r="B1822" s="83">
        <v>0.55</v>
      </c>
      <c r="C1822" s="83">
        <v>0.45</v>
      </c>
      <c r="D1822" s="43"/>
      <c r="E1822" s="43"/>
      <c r="F1822" s="43"/>
      <c r="G1822" s="43"/>
      <c r="H1822" s="43"/>
      <c r="I1822" s="43"/>
      <c r="J1822" s="49">
        <f t="shared" si="89"/>
        <v>5.72151089873485</v>
      </c>
    </row>
    <row r="1823" s="3" customFormat="1" ht="19.5" spans="1:10">
      <c r="A1823" s="72" t="s">
        <v>1818</v>
      </c>
      <c r="B1823" s="83">
        <v>0.54</v>
      </c>
      <c r="C1823" s="83">
        <v>0.46</v>
      </c>
      <c r="D1823" s="43"/>
      <c r="E1823" s="43"/>
      <c r="F1823" s="43"/>
      <c r="G1823" s="43"/>
      <c r="H1823" s="43"/>
      <c r="I1823" s="43"/>
      <c r="J1823" s="49">
        <f t="shared" si="89"/>
        <v>5.73651806127713</v>
      </c>
    </row>
    <row r="1824" s="3" customFormat="1" ht="19.5" spans="1:10">
      <c r="A1824" s="72" t="s">
        <v>1819</v>
      </c>
      <c r="B1824" s="83">
        <v>0.53</v>
      </c>
      <c r="C1824" s="83">
        <v>0.47</v>
      </c>
      <c r="D1824" s="43"/>
      <c r="E1824" s="43"/>
      <c r="F1824" s="43"/>
      <c r="G1824" s="43"/>
      <c r="H1824" s="43"/>
      <c r="I1824" s="43"/>
      <c r="J1824" s="49">
        <f t="shared" si="89"/>
        <v>5.74817778245919</v>
      </c>
    </row>
    <row r="1825" s="3" customFormat="1" ht="19.5" spans="1:10">
      <c r="A1825" s="72" t="s">
        <v>1820</v>
      </c>
      <c r="B1825" s="83">
        <v>0.52</v>
      </c>
      <c r="C1825" s="83">
        <v>0.48</v>
      </c>
      <c r="D1825" s="43"/>
      <c r="E1825" s="43"/>
      <c r="F1825" s="43"/>
      <c r="G1825" s="43"/>
      <c r="H1825" s="43"/>
      <c r="I1825" s="43"/>
      <c r="J1825" s="49">
        <f t="shared" si="89"/>
        <v>5.75649947215441</v>
      </c>
    </row>
    <row r="1826" s="3" customFormat="1" ht="19.5" spans="1:10">
      <c r="A1826" s="72" t="s">
        <v>1821</v>
      </c>
      <c r="B1826" s="83">
        <v>0.51</v>
      </c>
      <c r="C1826" s="83">
        <v>0.49</v>
      </c>
      <c r="D1826" s="43"/>
      <c r="E1826" s="43"/>
      <c r="F1826" s="43"/>
      <c r="G1826" s="43"/>
      <c r="H1826" s="43"/>
      <c r="I1826" s="43"/>
      <c r="J1826" s="49">
        <f t="shared" si="89"/>
        <v>5.76148981936724</v>
      </c>
    </row>
    <row r="1827" s="3" customFormat="1" ht="19.5" spans="1:10">
      <c r="A1827" s="72" t="s">
        <v>1822</v>
      </c>
      <c r="B1827" s="83">
        <v>0.5</v>
      </c>
      <c r="C1827" s="83">
        <v>0.5</v>
      </c>
      <c r="D1827" s="43"/>
      <c r="E1827" s="43"/>
      <c r="F1827" s="43"/>
      <c r="G1827" s="43"/>
      <c r="H1827" s="43"/>
      <c r="I1827" s="43"/>
      <c r="J1827" s="49">
        <f t="shared" si="89"/>
        <v>5.76315282464461</v>
      </c>
    </row>
    <row r="1828" s="3" customFormat="1" ht="19.5" spans="1:10">
      <c r="A1828" s="72" t="s">
        <v>1823</v>
      </c>
      <c r="B1828" s="83">
        <v>0.49</v>
      </c>
      <c r="C1828" s="83">
        <v>0.51</v>
      </c>
      <c r="D1828" s="43"/>
      <c r="E1828" s="43"/>
      <c r="F1828" s="43"/>
      <c r="G1828" s="43"/>
      <c r="H1828" s="43"/>
      <c r="I1828" s="43"/>
      <c r="J1828" s="49">
        <f t="shared" si="89"/>
        <v>5.76148981936724</v>
      </c>
    </row>
    <row r="1829" s="3" customFormat="1" ht="19.5" spans="1:10">
      <c r="A1829" s="72" t="s">
        <v>1824</v>
      </c>
      <c r="B1829" s="83">
        <v>0.48</v>
      </c>
      <c r="C1829" s="83">
        <v>0.52</v>
      </c>
      <c r="D1829" s="43"/>
      <c r="E1829" s="43"/>
      <c r="F1829" s="43"/>
      <c r="G1829" s="43"/>
      <c r="H1829" s="43"/>
      <c r="I1829" s="43"/>
      <c r="J1829" s="49">
        <f t="shared" si="89"/>
        <v>5.75649947215441</v>
      </c>
    </row>
    <row r="1830" s="3" customFormat="1" ht="19.5" spans="1:10">
      <c r="A1830" s="72" t="s">
        <v>1825</v>
      </c>
      <c r="B1830" s="83">
        <v>0.47</v>
      </c>
      <c r="C1830" s="83">
        <v>0.53</v>
      </c>
      <c r="D1830" s="43"/>
      <c r="E1830" s="43"/>
      <c r="F1830" s="43"/>
      <c r="G1830" s="43"/>
      <c r="H1830" s="43"/>
      <c r="I1830" s="43"/>
      <c r="J1830" s="49">
        <f t="shared" si="89"/>
        <v>5.74817778245919</v>
      </c>
    </row>
    <row r="1831" s="3" customFormat="1" ht="19.5" spans="1:10">
      <c r="A1831" s="72" t="s">
        <v>1826</v>
      </c>
      <c r="B1831" s="83">
        <v>0.46</v>
      </c>
      <c r="C1831" s="83">
        <v>0.54</v>
      </c>
      <c r="D1831" s="43"/>
      <c r="E1831" s="43"/>
      <c r="F1831" s="43"/>
      <c r="G1831" s="43"/>
      <c r="H1831" s="43"/>
      <c r="I1831" s="43"/>
      <c r="J1831" s="49">
        <f t="shared" si="89"/>
        <v>5.73651806127713</v>
      </c>
    </row>
    <row r="1832" s="3" customFormat="1" ht="19.5" spans="1:10">
      <c r="A1832" s="72" t="s">
        <v>1827</v>
      </c>
      <c r="B1832" s="83">
        <v>0.45</v>
      </c>
      <c r="C1832" s="83">
        <v>0.55</v>
      </c>
      <c r="D1832" s="43"/>
      <c r="E1832" s="43"/>
      <c r="F1832" s="43"/>
      <c r="G1832" s="43"/>
      <c r="H1832" s="43"/>
      <c r="I1832" s="43"/>
      <c r="J1832" s="49">
        <f t="shared" si="89"/>
        <v>5.72151089873485</v>
      </c>
    </row>
    <row r="1833" s="3" customFormat="1" ht="19.5" spans="1:10">
      <c r="A1833" s="72" t="s">
        <v>1828</v>
      </c>
      <c r="B1833" s="83">
        <v>0.44</v>
      </c>
      <c r="C1833" s="83">
        <v>0.56</v>
      </c>
      <c r="D1833" s="43"/>
      <c r="E1833" s="43"/>
      <c r="F1833" s="43"/>
      <c r="G1833" s="43"/>
      <c r="H1833" s="43"/>
      <c r="I1833" s="43"/>
      <c r="J1833" s="49">
        <f t="shared" si="89"/>
        <v>5.70314411816395</v>
      </c>
    </row>
    <row r="1834" s="3" customFormat="1" ht="19.5" spans="1:10">
      <c r="A1834" s="72" t="s">
        <v>1829</v>
      </c>
      <c r="B1834" s="83">
        <v>0.429999999999999</v>
      </c>
      <c r="C1834" s="83">
        <v>0.57</v>
      </c>
      <c r="D1834" s="43"/>
      <c r="E1834" s="43"/>
      <c r="F1834" s="43"/>
      <c r="G1834" s="43"/>
      <c r="H1834" s="43"/>
      <c r="I1834" s="43"/>
      <c r="J1834" s="49">
        <f t="shared" si="89"/>
        <v>5.68140271609482</v>
      </c>
    </row>
    <row r="1835" s="3" customFormat="1" ht="19.5" spans="1:10">
      <c r="A1835" s="72" t="s">
        <v>1830</v>
      </c>
      <c r="B1835" s="83">
        <v>0.419999999999999</v>
      </c>
      <c r="C1835" s="83">
        <v>0.58</v>
      </c>
      <c r="D1835" s="43"/>
      <c r="E1835" s="43"/>
      <c r="F1835" s="43"/>
      <c r="G1835" s="43"/>
      <c r="H1835" s="43"/>
      <c r="I1835" s="43"/>
      <c r="J1835" s="49">
        <f t="shared" si="89"/>
        <v>5.65626878742165</v>
      </c>
    </row>
    <row r="1836" s="3" customFormat="1" ht="19.5" spans="1:10">
      <c r="A1836" s="72" t="s">
        <v>1831</v>
      </c>
      <c r="B1836" s="83">
        <v>0.409999999999999</v>
      </c>
      <c r="C1836" s="83">
        <v>0.59</v>
      </c>
      <c r="D1836" s="43"/>
      <c r="E1836" s="43"/>
      <c r="F1836" s="43"/>
      <c r="G1836" s="43"/>
      <c r="H1836" s="43"/>
      <c r="I1836" s="43"/>
      <c r="J1836" s="49">
        <f t="shared" si="89"/>
        <v>5.62772143478844</v>
      </c>
    </row>
    <row r="1837" s="3" customFormat="1" ht="19.5" spans="1:10">
      <c r="A1837" s="72" t="s">
        <v>1832</v>
      </c>
      <c r="B1837" s="83">
        <v>0.399999999999999</v>
      </c>
      <c r="C1837" s="83">
        <v>0.6</v>
      </c>
      <c r="D1837" s="43"/>
      <c r="E1837" s="43"/>
      <c r="F1837" s="43"/>
      <c r="G1837" s="43"/>
      <c r="H1837" s="43"/>
      <c r="I1837" s="43"/>
      <c r="J1837" s="49">
        <f t="shared" si="89"/>
        <v>5.59573666102179</v>
      </c>
    </row>
    <row r="1838" s="3" customFormat="1" ht="19.5" spans="1:10">
      <c r="A1838" s="72" t="s">
        <v>1833</v>
      </c>
      <c r="B1838" s="83">
        <v>0.389999999999999</v>
      </c>
      <c r="C1838" s="83">
        <v>0.61</v>
      </c>
      <c r="D1838" s="43"/>
      <c r="E1838" s="43"/>
      <c r="F1838" s="43"/>
      <c r="G1838" s="43"/>
      <c r="H1838" s="43"/>
      <c r="I1838" s="43"/>
      <c r="J1838" s="49">
        <f t="shared" si="89"/>
        <v>5.56028724318294</v>
      </c>
    </row>
    <row r="1839" s="3" customFormat="1" ht="19.5" spans="1:10">
      <c r="A1839" s="72" t="s">
        <v>1834</v>
      </c>
      <c r="B1839" s="83">
        <v>0.379999999999999</v>
      </c>
      <c r="C1839" s="83">
        <v>0.62</v>
      </c>
      <c r="D1839" s="43"/>
      <c r="E1839" s="43"/>
      <c r="F1839" s="43"/>
      <c r="G1839" s="43"/>
      <c r="H1839" s="43"/>
      <c r="I1839" s="43"/>
      <c r="J1839" s="49">
        <f t="shared" si="89"/>
        <v>5.52134258652173</v>
      </c>
    </row>
    <row r="1840" s="3" customFormat="1" ht="19.5" spans="1:10">
      <c r="A1840" s="72" t="s">
        <v>1835</v>
      </c>
      <c r="B1840" s="83">
        <v>0.369999999999999</v>
      </c>
      <c r="C1840" s="83">
        <v>0.63</v>
      </c>
      <c r="D1840" s="43"/>
      <c r="E1840" s="43"/>
      <c r="F1840" s="43"/>
      <c r="G1840" s="43"/>
      <c r="H1840" s="43"/>
      <c r="I1840" s="43"/>
      <c r="J1840" s="49">
        <f t="shared" si="89"/>
        <v>5.47886855628026</v>
      </c>
    </row>
    <row r="1841" s="3" customFormat="1" ht="19.5" spans="1:10">
      <c r="A1841" s="72" t="s">
        <v>1836</v>
      </c>
      <c r="B1841" s="83">
        <v>0.359999999999999</v>
      </c>
      <c r="C1841" s="83">
        <v>0.64</v>
      </c>
      <c r="D1841" s="43"/>
      <c r="E1841" s="43"/>
      <c r="F1841" s="43"/>
      <c r="G1841" s="43"/>
      <c r="H1841" s="43"/>
      <c r="I1841" s="43"/>
      <c r="J1841" s="49">
        <f t="shared" si="89"/>
        <v>5.43282728490278</v>
      </c>
    </row>
    <row r="1842" s="3" customFormat="1" ht="19.5" spans="1:10">
      <c r="A1842" s="72" t="s">
        <v>1837</v>
      </c>
      <c r="B1842" s="83">
        <v>0.349999999999999</v>
      </c>
      <c r="C1842" s="83">
        <v>0.65</v>
      </c>
      <c r="D1842" s="43"/>
      <c r="E1842" s="43"/>
      <c r="F1842" s="43"/>
      <c r="G1842" s="43"/>
      <c r="H1842" s="43"/>
      <c r="I1842" s="43"/>
      <c r="J1842" s="49">
        <f t="shared" ref="J1842:J1876" si="90">-8.314472*(B1842*LN(B1842)+C1842*LN(C1842))</f>
        <v>5.38317695174756</v>
      </c>
    </row>
    <row r="1843" s="3" customFormat="1" ht="19.5" spans="1:10">
      <c r="A1843" s="72" t="s">
        <v>1838</v>
      </c>
      <c r="B1843" s="83">
        <v>0.339999999999999</v>
      </c>
      <c r="C1843" s="83">
        <v>0.66</v>
      </c>
      <c r="D1843" s="43"/>
      <c r="E1843" s="43"/>
      <c r="F1843" s="43"/>
      <c r="G1843" s="43"/>
      <c r="H1843" s="43"/>
      <c r="I1843" s="43"/>
      <c r="J1843" s="49">
        <f t="shared" si="90"/>
        <v>5.32987153184949</v>
      </c>
    </row>
    <row r="1844" s="3" customFormat="1" ht="19.5" spans="1:10">
      <c r="A1844" s="72" t="s">
        <v>1839</v>
      </c>
      <c r="B1844" s="83">
        <v>0.329999999999999</v>
      </c>
      <c r="C1844" s="83">
        <v>0.67</v>
      </c>
      <c r="D1844" s="43"/>
      <c r="E1844" s="43"/>
      <c r="F1844" s="43"/>
      <c r="G1844" s="43"/>
      <c r="H1844" s="43"/>
      <c r="I1844" s="43"/>
      <c r="J1844" s="49">
        <f t="shared" si="90"/>
        <v>5.27286050962733</v>
      </c>
    </row>
    <row r="1845" s="3" customFormat="1" ht="19.5" spans="1:10">
      <c r="A1845" s="72" t="s">
        <v>1840</v>
      </c>
      <c r="B1845" s="83">
        <v>0.319999999999999</v>
      </c>
      <c r="C1845" s="83">
        <v>0.68</v>
      </c>
      <c r="D1845" s="43"/>
      <c r="E1845" s="43"/>
      <c r="F1845" s="43"/>
      <c r="G1845" s="43"/>
      <c r="H1845" s="43"/>
      <c r="I1845" s="43"/>
      <c r="J1845" s="49">
        <f t="shared" si="90"/>
        <v>5.21208855264112</v>
      </c>
    </row>
    <row r="1846" s="3" customFormat="1" ht="19.5" spans="1:10">
      <c r="A1846" s="72" t="s">
        <v>1841</v>
      </c>
      <c r="B1846" s="83">
        <v>0.309999999999999</v>
      </c>
      <c r="C1846" s="83">
        <v>0.69</v>
      </c>
      <c r="D1846" s="43"/>
      <c r="E1846" s="43"/>
      <c r="F1846" s="43"/>
      <c r="G1846" s="43"/>
      <c r="H1846" s="43"/>
      <c r="I1846" s="43"/>
      <c r="J1846" s="49">
        <f t="shared" si="90"/>
        <v>5.14749513954794</v>
      </c>
    </row>
    <row r="1847" s="3" customFormat="1" ht="19.5" spans="1:10">
      <c r="A1847" s="72" t="s">
        <v>1842</v>
      </c>
      <c r="B1847" s="83">
        <v>0.299999999999999</v>
      </c>
      <c r="C1847" s="83">
        <v>0.7</v>
      </c>
      <c r="D1847" s="43"/>
      <c r="E1847" s="43"/>
      <c r="F1847" s="43"/>
      <c r="G1847" s="43"/>
      <c r="H1847" s="43"/>
      <c r="I1847" s="43"/>
      <c r="J1847" s="49">
        <f t="shared" si="90"/>
        <v>5.07901413523495</v>
      </c>
    </row>
    <row r="1848" s="3" customFormat="1" ht="19.5" spans="1:10">
      <c r="A1848" s="72" t="s">
        <v>1843</v>
      </c>
      <c r="B1848" s="83">
        <v>0.289999999999999</v>
      </c>
      <c r="C1848" s="83">
        <v>0.71</v>
      </c>
      <c r="D1848" s="43"/>
      <c r="E1848" s="43"/>
      <c r="F1848" s="43"/>
      <c r="G1848" s="43"/>
      <c r="H1848" s="43"/>
      <c r="I1848" s="43"/>
      <c r="J1848" s="49">
        <f t="shared" si="90"/>
        <v>5.00657330466972</v>
      </c>
    </row>
    <row r="1849" s="3" customFormat="1" ht="19.5" spans="1:10">
      <c r="A1849" s="72" t="s">
        <v>1844</v>
      </c>
      <c r="B1849" s="83">
        <v>0.279999999999999</v>
      </c>
      <c r="C1849" s="83">
        <v>0.72</v>
      </c>
      <c r="D1849" s="43"/>
      <c r="E1849" s="43"/>
      <c r="F1849" s="43"/>
      <c r="G1849" s="43"/>
      <c r="H1849" s="43"/>
      <c r="I1849" s="43"/>
      <c r="J1849" s="49">
        <f t="shared" si="90"/>
        <v>4.93009375522413</v>
      </c>
    </row>
    <row r="1850" s="3" customFormat="1" ht="19.5" spans="1:10">
      <c r="A1850" s="72" t="s">
        <v>1845</v>
      </c>
      <c r="B1850" s="83">
        <v>0.269999999999999</v>
      </c>
      <c r="C1850" s="83">
        <v>0.73</v>
      </c>
      <c r="D1850" s="43"/>
      <c r="E1850" s="43"/>
      <c r="F1850" s="43"/>
      <c r="G1850" s="43"/>
      <c r="H1850" s="43"/>
      <c r="I1850" s="43"/>
      <c r="J1850" s="49">
        <f t="shared" si="90"/>
        <v>4.84948929500169</v>
      </c>
    </row>
    <row r="1851" s="3" customFormat="1" ht="19.5" spans="1:10">
      <c r="A1851" s="72" t="s">
        <v>1846</v>
      </c>
      <c r="B1851" s="83">
        <v>0.259999999999999</v>
      </c>
      <c r="C1851" s="83">
        <v>0.74</v>
      </c>
      <c r="D1851" s="43"/>
      <c r="E1851" s="43"/>
      <c r="F1851" s="43"/>
      <c r="G1851" s="43"/>
      <c r="H1851" s="43"/>
      <c r="I1851" s="43"/>
      <c r="J1851" s="49">
        <f t="shared" si="90"/>
        <v>4.76466569189551</v>
      </c>
    </row>
    <row r="1852" s="3" customFormat="1" ht="19.5" spans="1:10">
      <c r="A1852" s="72" t="s">
        <v>1847</v>
      </c>
      <c r="B1852" s="83">
        <v>0.249999999999999</v>
      </c>
      <c r="C1852" s="83">
        <v>0.75</v>
      </c>
      <c r="D1852" s="43"/>
      <c r="E1852" s="43"/>
      <c r="F1852" s="43"/>
      <c r="G1852" s="43"/>
      <c r="H1852" s="43"/>
      <c r="I1852" s="43"/>
      <c r="J1852" s="49">
        <f t="shared" si="90"/>
        <v>4.67551981454903</v>
      </c>
    </row>
    <row r="1853" s="3" customFormat="1" ht="19.5" spans="1:10">
      <c r="A1853" s="72" t="s">
        <v>1848</v>
      </c>
      <c r="B1853" s="83">
        <v>0.239999999999999</v>
      </c>
      <c r="C1853" s="83">
        <v>0.76</v>
      </c>
      <c r="D1853" s="43"/>
      <c r="E1853" s="43"/>
      <c r="F1853" s="43"/>
      <c r="G1853" s="43"/>
      <c r="H1853" s="43"/>
      <c r="I1853" s="43"/>
      <c r="J1853" s="49">
        <f t="shared" si="90"/>
        <v>4.58193863184114</v>
      </c>
    </row>
    <row r="1854" s="3" customFormat="1" ht="19.5" spans="1:10">
      <c r="A1854" s="72" t="s">
        <v>1849</v>
      </c>
      <c r="B1854" s="83">
        <v>0.229999999999999</v>
      </c>
      <c r="C1854" s="83">
        <v>0.77</v>
      </c>
      <c r="D1854" s="43"/>
      <c r="E1854" s="43"/>
      <c r="F1854" s="43"/>
      <c r="G1854" s="43"/>
      <c r="H1854" s="43"/>
      <c r="I1854" s="43"/>
      <c r="J1854" s="49">
        <f t="shared" si="90"/>
        <v>4.48379804163966</v>
      </c>
    </row>
    <row r="1855" s="3" customFormat="1" ht="19.5" spans="1:10">
      <c r="A1855" s="72" t="s">
        <v>1850</v>
      </c>
      <c r="B1855" s="83">
        <v>0.219999999999999</v>
      </c>
      <c r="C1855" s="83">
        <v>0.78</v>
      </c>
      <c r="D1855" s="43"/>
      <c r="E1855" s="43"/>
      <c r="F1855" s="43"/>
      <c r="G1855" s="43"/>
      <c r="H1855" s="43"/>
      <c r="I1855" s="43"/>
      <c r="J1855" s="49">
        <f t="shared" si="90"/>
        <v>4.38096149189829</v>
      </c>
    </row>
    <row r="1856" s="3" customFormat="1" ht="19.5" spans="1:10">
      <c r="A1856" s="72" t="s">
        <v>1851</v>
      </c>
      <c r="B1856" s="83">
        <v>0.209999999999999</v>
      </c>
      <c r="C1856" s="83">
        <v>0.79</v>
      </c>
      <c r="D1856" s="43"/>
      <c r="E1856" s="43"/>
      <c r="F1856" s="43"/>
      <c r="G1856" s="43"/>
      <c r="H1856" s="43"/>
      <c r="I1856" s="43"/>
      <c r="J1856" s="49">
        <f t="shared" si="90"/>
        <v>4.27327834706014</v>
      </c>
    </row>
    <row r="1857" s="3" customFormat="1" ht="19.5" spans="1:10">
      <c r="A1857" s="72" t="s">
        <v>1852</v>
      </c>
      <c r="B1857" s="83">
        <v>0.199999999999999</v>
      </c>
      <c r="C1857" s="83">
        <v>0.8</v>
      </c>
      <c r="D1857" s="43"/>
      <c r="E1857" s="43"/>
      <c r="F1857" s="43"/>
      <c r="G1857" s="43"/>
      <c r="H1857" s="43"/>
      <c r="I1857" s="43"/>
      <c r="J1857" s="49">
        <f t="shared" si="90"/>
        <v>4.1605819392404</v>
      </c>
    </row>
    <row r="1858" s="3" customFormat="1" ht="19.5" spans="1:10">
      <c r="A1858" s="72" t="s">
        <v>1853</v>
      </c>
      <c r="B1858" s="83">
        <v>0.189999999999999</v>
      </c>
      <c r="C1858" s="83">
        <v>0.81</v>
      </c>
      <c r="D1858" s="43"/>
      <c r="E1858" s="43"/>
      <c r="F1858" s="43"/>
      <c r="G1858" s="43"/>
      <c r="H1858" s="43"/>
      <c r="I1858" s="43"/>
      <c r="J1858" s="49">
        <f t="shared" si="90"/>
        <v>4.04268722543745</v>
      </c>
    </row>
    <row r="1859" s="3" customFormat="1" ht="19.5" spans="1:10">
      <c r="A1859" s="72" t="s">
        <v>1854</v>
      </c>
      <c r="B1859" s="83">
        <v>0.179999999999999</v>
      </c>
      <c r="C1859" s="83">
        <v>0.820000000000001</v>
      </c>
      <c r="D1859" s="43"/>
      <c r="E1859" s="43"/>
      <c r="F1859" s="43"/>
      <c r="G1859" s="43"/>
      <c r="H1859" s="43"/>
      <c r="I1859" s="43"/>
      <c r="J1859" s="49">
        <f t="shared" si="90"/>
        <v>3.91938794706489</v>
      </c>
    </row>
    <row r="1860" s="3" customFormat="1" ht="19.5" spans="1:10">
      <c r="A1860" s="72" t="s">
        <v>1855</v>
      </c>
      <c r="B1860" s="83">
        <v>0.169999999999999</v>
      </c>
      <c r="C1860" s="83">
        <v>0.830000000000001</v>
      </c>
      <c r="D1860" s="43"/>
      <c r="E1860" s="43"/>
      <c r="F1860" s="43"/>
      <c r="G1860" s="43"/>
      <c r="H1860" s="43"/>
      <c r="I1860" s="43"/>
      <c r="J1860" s="49">
        <f t="shared" si="90"/>
        <v>3.790453153402</v>
      </c>
    </row>
    <row r="1861" s="3" customFormat="1" ht="19.5" spans="1:10">
      <c r="A1861" s="72" t="s">
        <v>1856</v>
      </c>
      <c r="B1861" s="83">
        <v>0.159999999999999</v>
      </c>
      <c r="C1861" s="83">
        <v>0.840000000000001</v>
      </c>
      <c r="D1861" s="43"/>
      <c r="E1861" s="43"/>
      <c r="F1861" s="43"/>
      <c r="G1861" s="43"/>
      <c r="H1861" s="43"/>
      <c r="I1861" s="43"/>
      <c r="J1861" s="49">
        <f t="shared" si="90"/>
        <v>3.65562290152583</v>
      </c>
    </row>
    <row r="1862" s="3" customFormat="1" ht="19.5" spans="1:10">
      <c r="A1862" s="72" t="s">
        <v>1857</v>
      </c>
      <c r="B1862" s="83">
        <v>0.149999999999999</v>
      </c>
      <c r="C1862" s="83">
        <v>0.850000000000001</v>
      </c>
      <c r="D1862" s="43"/>
      <c r="E1862" s="43"/>
      <c r="F1862" s="43"/>
      <c r="G1862" s="43"/>
      <c r="H1862" s="43"/>
      <c r="I1862" s="43"/>
      <c r="J1862" s="49">
        <f t="shared" si="90"/>
        <v>3.51460287470844</v>
      </c>
    </row>
    <row r="1863" s="3" customFormat="1" ht="19.5" spans="1:10">
      <c r="A1863" s="72" t="s">
        <v>1858</v>
      </c>
      <c r="B1863" s="83">
        <v>0.139999999999999</v>
      </c>
      <c r="C1863" s="83">
        <v>0.860000000000001</v>
      </c>
      <c r="D1863" s="43"/>
      <c r="E1863" s="43"/>
      <c r="F1863" s="43"/>
      <c r="G1863" s="43"/>
      <c r="H1863" s="43"/>
      <c r="I1863" s="43"/>
      <c r="J1863" s="49">
        <f t="shared" si="90"/>
        <v>3.36705755758652</v>
      </c>
    </row>
    <row r="1864" s="3" customFormat="1" ht="19.5" spans="1:10">
      <c r="A1864" s="72" t="s">
        <v>1859</v>
      </c>
      <c r="B1864" s="83">
        <v>0.129999999999999</v>
      </c>
      <c r="C1864" s="83">
        <v>0.870000000000001</v>
      </c>
      <c r="D1864" s="43"/>
      <c r="E1864" s="43"/>
      <c r="F1864" s="43"/>
      <c r="G1864" s="43"/>
      <c r="H1864" s="43"/>
      <c r="I1864" s="43"/>
      <c r="J1864" s="49">
        <f t="shared" si="90"/>
        <v>3.21260145060881</v>
      </c>
    </row>
    <row r="1865" s="3" customFormat="1" ht="19.5" spans="1:10">
      <c r="A1865" s="72" t="s">
        <v>1860</v>
      </c>
      <c r="B1865" s="83">
        <v>0.119999999999999</v>
      </c>
      <c r="C1865" s="83">
        <v>0.880000000000001</v>
      </c>
      <c r="D1865" s="43"/>
      <c r="E1865" s="43"/>
      <c r="F1865" s="43"/>
      <c r="G1865" s="43"/>
      <c r="H1865" s="43"/>
      <c r="I1865" s="43"/>
      <c r="J1865" s="49">
        <f t="shared" si="90"/>
        <v>3.05078756603718</v>
      </c>
    </row>
    <row r="1866" s="3" customFormat="1" ht="19.5" spans="1:10">
      <c r="A1866" s="72" t="s">
        <v>1861</v>
      </c>
      <c r="B1866" s="83">
        <v>0.109999999999999</v>
      </c>
      <c r="C1866" s="83">
        <v>0.890000000000001</v>
      </c>
      <c r="D1866" s="43"/>
      <c r="E1866" s="43"/>
      <c r="F1866" s="43"/>
      <c r="G1866" s="43"/>
      <c r="H1866" s="43"/>
      <c r="I1866" s="43"/>
      <c r="J1866" s="49">
        <f t="shared" si="90"/>
        <v>2.8810920663808</v>
      </c>
    </row>
    <row r="1867" s="3" customFormat="1" ht="19.5" spans="1:10">
      <c r="A1867" s="72" t="s">
        <v>1862</v>
      </c>
      <c r="B1867" s="83">
        <v>0.0999999999999992</v>
      </c>
      <c r="C1867" s="83">
        <v>0.900000000000001</v>
      </c>
      <c r="D1867" s="43"/>
      <c r="E1867" s="43"/>
      <c r="F1867" s="43"/>
      <c r="G1867" s="43"/>
      <c r="H1867" s="43"/>
      <c r="I1867" s="43"/>
      <c r="J1867" s="49">
        <f t="shared" si="90"/>
        <v>2.70289327993993</v>
      </c>
    </row>
    <row r="1868" s="3" customFormat="1" ht="19.5" spans="1:10">
      <c r="A1868" s="72" t="s">
        <v>1863</v>
      </c>
      <c r="B1868" s="83">
        <v>0.0899999999999992</v>
      </c>
      <c r="C1868" s="83">
        <v>0.910000000000001</v>
      </c>
      <c r="D1868" s="43"/>
      <c r="E1868" s="43"/>
      <c r="F1868" s="43"/>
      <c r="G1868" s="43"/>
      <c r="H1868" s="43"/>
      <c r="I1868" s="43"/>
      <c r="J1868" s="49">
        <f t="shared" si="90"/>
        <v>2.51544225908509</v>
      </c>
    </row>
    <row r="1869" s="3" customFormat="1" ht="19.5" spans="1:10">
      <c r="A1869" s="72" t="s">
        <v>1864</v>
      </c>
      <c r="B1869" s="83">
        <v>0.0799999999999992</v>
      </c>
      <c r="C1869" s="83">
        <v>0.920000000000001</v>
      </c>
      <c r="D1869" s="43"/>
      <c r="E1869" s="43"/>
      <c r="F1869" s="43"/>
      <c r="G1869" s="43"/>
      <c r="H1869" s="43"/>
      <c r="I1869" s="43"/>
      <c r="J1869" s="49">
        <f t="shared" si="90"/>
        <v>2.3178201360275</v>
      </c>
    </row>
    <row r="1870" s="3" customFormat="1" ht="19.5" spans="1:10">
      <c r="A1870" s="72" t="s">
        <v>1865</v>
      </c>
      <c r="B1870" s="83">
        <v>0.0699999999999992</v>
      </c>
      <c r="C1870" s="83">
        <v>0.930000000000001</v>
      </c>
      <c r="D1870" s="43"/>
      <c r="E1870" s="43"/>
      <c r="F1870" s="43"/>
      <c r="G1870" s="43"/>
      <c r="H1870" s="43"/>
      <c r="I1870" s="43"/>
      <c r="J1870" s="49">
        <f t="shared" si="90"/>
        <v>2.10887392228987</v>
      </c>
    </row>
    <row r="1871" s="3" customFormat="1" ht="19.5" spans="1:10">
      <c r="A1871" s="72" t="s">
        <v>1866</v>
      </c>
      <c r="B1871" s="83">
        <v>0.0599999999999992</v>
      </c>
      <c r="C1871" s="83">
        <v>0.940000000000001</v>
      </c>
      <c r="D1871" s="43"/>
      <c r="E1871" s="43"/>
      <c r="F1871" s="43"/>
      <c r="G1871" s="43"/>
      <c r="H1871" s="43"/>
      <c r="I1871" s="43"/>
      <c r="J1871" s="49">
        <f t="shared" si="90"/>
        <v>1.88711511074063</v>
      </c>
    </row>
    <row r="1872" s="3" customFormat="1" ht="19.5" spans="1:10">
      <c r="A1872" s="72" t="s">
        <v>1867</v>
      </c>
      <c r="B1872" s="83">
        <v>0.0499999999999992</v>
      </c>
      <c r="C1872" s="83">
        <v>0.950000000000001</v>
      </c>
      <c r="D1872" s="43"/>
      <c r="E1872" s="43"/>
      <c r="F1872" s="43"/>
      <c r="G1872" s="43"/>
      <c r="H1872" s="43"/>
      <c r="I1872" s="43"/>
      <c r="J1872" s="49">
        <f t="shared" si="90"/>
        <v>1.65054943237242</v>
      </c>
    </row>
    <row r="1873" s="3" customFormat="1" ht="19.5" spans="1:10">
      <c r="A1873" s="72" t="s">
        <v>1868</v>
      </c>
      <c r="B1873" s="83">
        <v>0.0399999999999991</v>
      </c>
      <c r="C1873" s="83">
        <v>0.960000000000001</v>
      </c>
      <c r="D1873" s="43"/>
      <c r="E1873" s="43"/>
      <c r="F1873" s="43"/>
      <c r="G1873" s="43"/>
      <c r="H1873" s="43"/>
      <c r="I1873" s="43"/>
      <c r="J1873" s="49">
        <f t="shared" si="90"/>
        <v>1.39636691389962</v>
      </c>
    </row>
    <row r="1874" s="3" customFormat="1" ht="19.5" spans="1:10">
      <c r="A1874" s="72" t="s">
        <v>1869</v>
      </c>
      <c r="B1874" s="83">
        <v>0.0299999999999991</v>
      </c>
      <c r="C1874" s="83">
        <v>0.970000000000001</v>
      </c>
      <c r="D1874" s="43"/>
      <c r="E1874" s="43"/>
      <c r="F1874" s="43"/>
      <c r="G1874" s="43"/>
      <c r="H1874" s="43"/>
      <c r="I1874" s="43"/>
      <c r="J1874" s="49">
        <f t="shared" si="90"/>
        <v>1.12030998454994</v>
      </c>
    </row>
    <row r="1875" s="3" customFormat="1" ht="19.5" spans="1:10">
      <c r="A1875" s="72" t="s">
        <v>1870</v>
      </c>
      <c r="B1875" s="83">
        <v>0.0199999999999991</v>
      </c>
      <c r="C1875" s="83">
        <v>0.980000000000001</v>
      </c>
      <c r="D1875" s="43"/>
      <c r="E1875" s="43"/>
      <c r="F1875" s="43"/>
      <c r="G1875" s="43"/>
      <c r="H1875" s="43"/>
      <c r="I1875" s="43"/>
      <c r="J1875" s="49">
        <f t="shared" si="90"/>
        <v>0.815143462269133</v>
      </c>
    </row>
    <row r="1876" s="3" customFormat="1" ht="19.5" spans="1:10">
      <c r="A1876" s="72" t="s">
        <v>1871</v>
      </c>
      <c r="B1876" s="83">
        <v>0.00999999999999912</v>
      </c>
      <c r="C1876" s="83">
        <v>0.990000000000001</v>
      </c>
      <c r="D1876" s="43"/>
      <c r="E1876" s="43"/>
      <c r="F1876" s="43"/>
      <c r="G1876" s="43"/>
      <c r="H1876" s="43"/>
      <c r="I1876" s="43"/>
      <c r="J1876" s="49">
        <f t="shared" si="90"/>
        <v>0.465623189350385</v>
      </c>
    </row>
    <row r="1877" s="3" customFormat="1" ht="19.5" spans="1:10">
      <c r="A1877" s="72" t="s">
        <v>1872</v>
      </c>
      <c r="B1877" s="83">
        <v>0</v>
      </c>
      <c r="C1877" s="83">
        <v>1</v>
      </c>
      <c r="D1877" s="43"/>
      <c r="E1877" s="43"/>
      <c r="F1877" s="43"/>
      <c r="G1877" s="43"/>
      <c r="H1877" s="43"/>
      <c r="I1877" s="43"/>
      <c r="J1877" s="49">
        <f>-8.314472*(C1877*LN(C1877))</f>
        <v>0</v>
      </c>
    </row>
    <row r="1878" s="47" customFormat="1" spans="1:10">
      <c r="A1878" s="80"/>
      <c r="B1878" s="81"/>
      <c r="C1878" s="81"/>
      <c r="D1878" s="81"/>
      <c r="E1878" s="81"/>
      <c r="F1878" s="81"/>
      <c r="G1878" s="81"/>
      <c r="H1878" s="81"/>
      <c r="I1878" s="81"/>
      <c r="J1878" s="86"/>
    </row>
    <row r="1879" ht="19.5" spans="1:10">
      <c r="A1879" s="87" t="s">
        <v>1873</v>
      </c>
      <c r="B1879">
        <v>1</v>
      </c>
      <c r="C1879">
        <v>0</v>
      </c>
      <c r="J1879" s="49">
        <f>-8.314472*(B1879*LN(B1879))</f>
        <v>0</v>
      </c>
    </row>
    <row r="1880" ht="19.5" spans="1:10">
      <c r="A1880" s="87" t="s">
        <v>1874</v>
      </c>
      <c r="B1880">
        <v>0.99</v>
      </c>
      <c r="C1880">
        <v>0.01</v>
      </c>
      <c r="J1880" s="49">
        <f t="shared" ref="J1880:J1911" si="91">-8.314472*(B1880*LN(B1880)+C1880*LN(C1880))</f>
        <v>0.465623189350416</v>
      </c>
    </row>
    <row r="1881" ht="19.5" spans="1:10">
      <c r="A1881" s="87" t="s">
        <v>1875</v>
      </c>
      <c r="B1881">
        <v>0.98</v>
      </c>
      <c r="C1881">
        <v>0.02</v>
      </c>
      <c r="J1881" s="49">
        <f t="shared" si="91"/>
        <v>0.81514346226916</v>
      </c>
    </row>
    <row r="1882" ht="19.5" spans="1:10">
      <c r="A1882" s="87" t="s">
        <v>1876</v>
      </c>
      <c r="B1882">
        <v>0.97</v>
      </c>
      <c r="C1882">
        <v>0.03</v>
      </c>
      <c r="J1882" s="49">
        <f t="shared" si="91"/>
        <v>1.12030998454996</v>
      </c>
    </row>
    <row r="1883" ht="19.5" spans="1:10">
      <c r="A1883" s="87" t="s">
        <v>1877</v>
      </c>
      <c r="B1883">
        <v>0.96</v>
      </c>
      <c r="C1883">
        <v>0.04</v>
      </c>
      <c r="J1883" s="49">
        <f t="shared" si="91"/>
        <v>1.39636691389964</v>
      </c>
    </row>
    <row r="1884" ht="19.5" spans="1:10">
      <c r="A1884" s="87" t="s">
        <v>1878</v>
      </c>
      <c r="B1884">
        <v>0.95</v>
      </c>
      <c r="C1884">
        <v>0.05</v>
      </c>
      <c r="J1884" s="49">
        <f t="shared" si="91"/>
        <v>1.65054943237244</v>
      </c>
    </row>
    <row r="1885" ht="19.5" spans="1:10">
      <c r="A1885" s="87" t="s">
        <v>1879</v>
      </c>
      <c r="B1885">
        <v>0.94</v>
      </c>
      <c r="C1885">
        <v>0.06</v>
      </c>
      <c r="J1885" s="49">
        <f t="shared" si="91"/>
        <v>1.88711511074065</v>
      </c>
    </row>
    <row r="1886" ht="19.5" spans="1:10">
      <c r="A1886" s="87" t="s">
        <v>1880</v>
      </c>
      <c r="B1886">
        <v>0.93</v>
      </c>
      <c r="C1886">
        <v>0.07</v>
      </c>
      <c r="J1886" s="49">
        <f t="shared" si="91"/>
        <v>2.10887392228989</v>
      </c>
    </row>
    <row r="1887" ht="19.5" spans="1:10">
      <c r="A1887" s="87" t="s">
        <v>1881</v>
      </c>
      <c r="B1887">
        <v>0.92</v>
      </c>
      <c r="C1887">
        <v>0.08</v>
      </c>
      <c r="J1887" s="49">
        <f t="shared" si="91"/>
        <v>2.31782013602751</v>
      </c>
    </row>
    <row r="1888" ht="19.5" spans="1:10">
      <c r="A1888" s="87" t="s">
        <v>1882</v>
      </c>
      <c r="B1888">
        <v>0.91</v>
      </c>
      <c r="C1888">
        <v>0.09</v>
      </c>
      <c r="J1888" s="49">
        <f t="shared" si="91"/>
        <v>2.5154422590851</v>
      </c>
    </row>
    <row r="1889" ht="19.5" spans="1:10">
      <c r="A1889" s="87" t="s">
        <v>1883</v>
      </c>
      <c r="B1889">
        <v>0.9</v>
      </c>
      <c r="C1889">
        <v>0.1</v>
      </c>
      <c r="J1889" s="49">
        <f t="shared" si="91"/>
        <v>2.70289327993994</v>
      </c>
    </row>
    <row r="1890" ht="19.5" spans="1:10">
      <c r="A1890" s="87" t="s">
        <v>1884</v>
      </c>
      <c r="B1890">
        <v>0.89</v>
      </c>
      <c r="C1890">
        <v>0.11</v>
      </c>
      <c r="J1890" s="49">
        <f t="shared" si="91"/>
        <v>2.88109206638082</v>
      </c>
    </row>
    <row r="1891" ht="19.5" spans="1:10">
      <c r="A1891" s="87" t="s">
        <v>1885</v>
      </c>
      <c r="B1891">
        <v>0.88</v>
      </c>
      <c r="C1891">
        <v>0.12</v>
      </c>
      <c r="J1891" s="49">
        <f t="shared" si="91"/>
        <v>3.05078756603719</v>
      </c>
    </row>
    <row r="1892" ht="19.5" spans="1:10">
      <c r="A1892" s="87" t="s">
        <v>1886</v>
      </c>
      <c r="B1892">
        <v>0.87</v>
      </c>
      <c r="C1892">
        <v>0.13</v>
      </c>
      <c r="J1892" s="49">
        <f t="shared" si="91"/>
        <v>3.21260145060882</v>
      </c>
    </row>
    <row r="1893" ht="19.5" spans="1:10">
      <c r="A1893" s="87" t="s">
        <v>1887</v>
      </c>
      <c r="B1893">
        <v>0.86</v>
      </c>
      <c r="C1893">
        <v>0.14</v>
      </c>
      <c r="J1893" s="49">
        <f t="shared" si="91"/>
        <v>3.36705755758654</v>
      </c>
    </row>
    <row r="1894" ht="19.5" spans="1:10">
      <c r="A1894" s="87" t="s">
        <v>1888</v>
      </c>
      <c r="B1894">
        <v>0.85</v>
      </c>
      <c r="C1894">
        <v>0.15</v>
      </c>
      <c r="J1894" s="49">
        <f t="shared" si="91"/>
        <v>3.51460287470845</v>
      </c>
    </row>
    <row r="1895" ht="19.5" spans="1:10">
      <c r="A1895" s="87" t="s">
        <v>1889</v>
      </c>
      <c r="B1895">
        <v>0.84</v>
      </c>
      <c r="C1895">
        <v>0.16</v>
      </c>
      <c r="J1895" s="49">
        <f t="shared" si="91"/>
        <v>3.65562290152584</v>
      </c>
    </row>
    <row r="1896" ht="19.5" spans="1:10">
      <c r="A1896" s="87" t="s">
        <v>1890</v>
      </c>
      <c r="B1896">
        <v>0.83</v>
      </c>
      <c r="C1896">
        <v>0.17</v>
      </c>
      <c r="J1896" s="49">
        <f t="shared" si="91"/>
        <v>3.79045315340201</v>
      </c>
    </row>
    <row r="1897" ht="19.5" spans="1:10">
      <c r="A1897" s="87" t="s">
        <v>1891</v>
      </c>
      <c r="B1897">
        <v>0.82</v>
      </c>
      <c r="C1897">
        <v>0.18</v>
      </c>
      <c r="J1897" s="49">
        <f t="shared" si="91"/>
        <v>3.9193879470649</v>
      </c>
    </row>
    <row r="1898" ht="19.5" spans="1:10">
      <c r="A1898" s="87" t="s">
        <v>1892</v>
      </c>
      <c r="B1898">
        <v>0.81</v>
      </c>
      <c r="C1898">
        <v>0.19</v>
      </c>
      <c r="J1898" s="49">
        <f t="shared" si="91"/>
        <v>4.04268722543746</v>
      </c>
    </row>
    <row r="1899" ht="19.5" spans="1:10">
      <c r="A1899" s="87" t="s">
        <v>1893</v>
      </c>
      <c r="B1899">
        <v>0.8</v>
      </c>
      <c r="C1899">
        <v>0.2</v>
      </c>
      <c r="J1899" s="49">
        <f t="shared" si="91"/>
        <v>4.16058193924041</v>
      </c>
    </row>
    <row r="1900" ht="19.5" spans="1:10">
      <c r="A1900" s="87" t="s">
        <v>1894</v>
      </c>
      <c r="B1900" s="3">
        <v>0.79</v>
      </c>
      <c r="C1900" s="3">
        <v>0.21</v>
      </c>
      <c r="J1900" s="49">
        <f t="shared" si="91"/>
        <v>4.27327834706015</v>
      </c>
    </row>
    <row r="1901" ht="19.5" spans="1:10">
      <c r="A1901" s="87" t="s">
        <v>1895</v>
      </c>
      <c r="B1901">
        <v>0.78</v>
      </c>
      <c r="C1901">
        <v>0.22</v>
      </c>
      <c r="J1901" s="49">
        <f t="shared" si="91"/>
        <v>4.38096149189829</v>
      </c>
    </row>
    <row r="1902" ht="19.5" spans="1:10">
      <c r="A1902" s="87" t="s">
        <v>1896</v>
      </c>
      <c r="B1902">
        <v>0.77</v>
      </c>
      <c r="C1902">
        <v>0.23</v>
      </c>
      <c r="J1902" s="49">
        <f t="shared" si="91"/>
        <v>4.48379804163966</v>
      </c>
    </row>
    <row r="1903" ht="19.5" spans="1:10">
      <c r="A1903" s="87" t="s">
        <v>1897</v>
      </c>
      <c r="B1903">
        <v>0.76</v>
      </c>
      <c r="C1903">
        <v>0.24</v>
      </c>
      <c r="J1903" s="49">
        <f t="shared" si="91"/>
        <v>4.58193863184115</v>
      </c>
    </row>
    <row r="1904" ht="19.5" spans="1:10">
      <c r="A1904" s="87" t="s">
        <v>1898</v>
      </c>
      <c r="B1904">
        <v>0.75</v>
      </c>
      <c r="C1904">
        <v>0.25</v>
      </c>
      <c r="J1904" s="49">
        <f t="shared" si="91"/>
        <v>4.67551981454903</v>
      </c>
    </row>
    <row r="1905" ht="19.5" spans="1:10">
      <c r="A1905" s="87" t="s">
        <v>1899</v>
      </c>
      <c r="B1905">
        <v>0.74</v>
      </c>
      <c r="C1905">
        <v>0.26</v>
      </c>
      <c r="J1905" s="49">
        <f t="shared" si="91"/>
        <v>4.76466569189552</v>
      </c>
    </row>
    <row r="1906" ht="19.5" spans="1:10">
      <c r="A1906" s="87" t="s">
        <v>1900</v>
      </c>
      <c r="B1906" s="3">
        <v>0.73</v>
      </c>
      <c r="C1906" s="3">
        <v>0.27</v>
      </c>
      <c r="J1906" s="49">
        <f t="shared" si="91"/>
        <v>4.8494892950017</v>
      </c>
    </row>
    <row r="1907" ht="19.5" spans="1:10">
      <c r="A1907" s="87" t="s">
        <v>1901</v>
      </c>
      <c r="B1907">
        <v>0.72</v>
      </c>
      <c r="C1907">
        <v>0.28</v>
      </c>
      <c r="J1907" s="49">
        <f t="shared" si="91"/>
        <v>4.93009375522414</v>
      </c>
    </row>
    <row r="1908" ht="19.5" spans="1:10">
      <c r="A1908" s="87" t="s">
        <v>1902</v>
      </c>
      <c r="B1908">
        <v>0.71</v>
      </c>
      <c r="C1908">
        <v>0.29</v>
      </c>
      <c r="J1908" s="49">
        <f t="shared" si="91"/>
        <v>5.00657330466973</v>
      </c>
    </row>
    <row r="1909" ht="19.5" spans="1:10">
      <c r="A1909" s="87" t="s">
        <v>1903</v>
      </c>
      <c r="B1909">
        <v>0.7</v>
      </c>
      <c r="C1909">
        <v>0.3</v>
      </c>
      <c r="J1909" s="49">
        <f t="shared" si="91"/>
        <v>5.07901413523496</v>
      </c>
    </row>
    <row r="1910" ht="19.5" spans="1:10">
      <c r="A1910" s="87" t="s">
        <v>1904</v>
      </c>
      <c r="B1910">
        <v>0.69</v>
      </c>
      <c r="C1910">
        <v>0.31</v>
      </c>
      <c r="J1910" s="49">
        <f t="shared" si="91"/>
        <v>5.14749513954794</v>
      </c>
    </row>
    <row r="1911" ht="19.5" spans="1:10">
      <c r="A1911" s="87" t="s">
        <v>1905</v>
      </c>
      <c r="B1911">
        <v>0.68</v>
      </c>
      <c r="C1911">
        <v>0.32</v>
      </c>
      <c r="J1911" s="49">
        <f t="shared" si="91"/>
        <v>5.21208855264113</v>
      </c>
    </row>
    <row r="1912" ht="19.5" spans="1:10">
      <c r="A1912" s="87" t="s">
        <v>1906</v>
      </c>
      <c r="B1912">
        <v>0.67</v>
      </c>
      <c r="C1912">
        <v>0.33</v>
      </c>
      <c r="J1912" s="49">
        <f t="shared" ref="J1912:J1943" si="92">-8.314472*(B1912*LN(B1912)+C1912*LN(C1912))</f>
        <v>5.27286050962734</v>
      </c>
    </row>
    <row r="1913" ht="19.5" spans="1:10">
      <c r="A1913" s="87" t="s">
        <v>1907</v>
      </c>
      <c r="B1913">
        <v>0.66</v>
      </c>
      <c r="C1913">
        <v>0.34</v>
      </c>
      <c r="J1913" s="49">
        <f t="shared" si="92"/>
        <v>5.32987153184949</v>
      </c>
    </row>
    <row r="1914" ht="19.5" spans="1:10">
      <c r="A1914" s="87" t="s">
        <v>1908</v>
      </c>
      <c r="B1914">
        <v>0.65</v>
      </c>
      <c r="C1914">
        <v>0.35</v>
      </c>
      <c r="J1914" s="49">
        <f t="shared" si="92"/>
        <v>5.38317695174756</v>
      </c>
    </row>
    <row r="1915" ht="19.5" spans="1:10">
      <c r="A1915" s="87" t="s">
        <v>1909</v>
      </c>
      <c r="B1915">
        <v>0.64</v>
      </c>
      <c r="C1915">
        <v>0.36</v>
      </c>
      <c r="J1915" s="49">
        <f t="shared" si="92"/>
        <v>5.43282728490278</v>
      </c>
    </row>
    <row r="1916" ht="19.5" spans="1:10">
      <c r="A1916" s="87" t="s">
        <v>1910</v>
      </c>
      <c r="B1916">
        <v>0.63</v>
      </c>
      <c r="C1916">
        <v>0.37</v>
      </c>
      <c r="J1916" s="49">
        <f t="shared" si="92"/>
        <v>5.47886855628027</v>
      </c>
    </row>
    <row r="1917" ht="19.5" spans="1:10">
      <c r="A1917" s="87" t="s">
        <v>1911</v>
      </c>
      <c r="B1917">
        <v>0.62</v>
      </c>
      <c r="C1917">
        <v>0.38</v>
      </c>
      <c r="J1917" s="49">
        <f t="shared" si="92"/>
        <v>5.52134258652173</v>
      </c>
    </row>
    <row r="1918" ht="19.5" spans="1:10">
      <c r="A1918" s="87" t="s">
        <v>1912</v>
      </c>
      <c r="B1918">
        <v>0.61</v>
      </c>
      <c r="C1918">
        <v>0.39</v>
      </c>
      <c r="J1918" s="49">
        <f t="shared" si="92"/>
        <v>5.56028724318294</v>
      </c>
    </row>
    <row r="1919" ht="19.5" spans="1:10">
      <c r="A1919" s="87" t="s">
        <v>1913</v>
      </c>
      <c r="B1919">
        <v>0.6</v>
      </c>
      <c r="C1919">
        <v>0.4</v>
      </c>
      <c r="J1919" s="49">
        <f t="shared" si="92"/>
        <v>5.59573666102179</v>
      </c>
    </row>
    <row r="1920" ht="19.5" spans="1:10">
      <c r="A1920" s="87" t="s">
        <v>1914</v>
      </c>
      <c r="B1920">
        <v>0.59</v>
      </c>
      <c r="C1920">
        <v>0.41</v>
      </c>
      <c r="J1920" s="49">
        <f t="shared" si="92"/>
        <v>5.62772143478844</v>
      </c>
    </row>
    <row r="1921" ht="19.5" spans="1:10">
      <c r="A1921" s="87" t="s">
        <v>1915</v>
      </c>
      <c r="B1921">
        <v>0.58</v>
      </c>
      <c r="C1921">
        <v>0.42</v>
      </c>
      <c r="J1921" s="49">
        <f t="shared" si="92"/>
        <v>5.65626878742166</v>
      </c>
    </row>
    <row r="1922" ht="19.5" spans="1:10">
      <c r="A1922" s="87" t="s">
        <v>1916</v>
      </c>
      <c r="B1922">
        <v>0.57</v>
      </c>
      <c r="C1922">
        <v>0.43</v>
      </c>
      <c r="J1922" s="49">
        <f t="shared" si="92"/>
        <v>5.68140271609482</v>
      </c>
    </row>
    <row r="1923" ht="19.5" spans="1:10">
      <c r="A1923" s="87" t="s">
        <v>1917</v>
      </c>
      <c r="B1923">
        <v>0.56</v>
      </c>
      <c r="C1923">
        <v>0.44</v>
      </c>
      <c r="J1923" s="49">
        <f t="shared" si="92"/>
        <v>5.70314411816395</v>
      </c>
    </row>
    <row r="1924" ht="19.5" spans="1:10">
      <c r="A1924" s="87" t="s">
        <v>1918</v>
      </c>
      <c r="B1924">
        <v>0.55</v>
      </c>
      <c r="C1924">
        <v>0.45</v>
      </c>
      <c r="J1924" s="49">
        <f t="shared" si="92"/>
        <v>5.72151089873485</v>
      </c>
    </row>
    <row r="1925" ht="19.5" spans="1:10">
      <c r="A1925" s="87" t="s">
        <v>1919</v>
      </c>
      <c r="B1925">
        <v>0.54</v>
      </c>
      <c r="C1925">
        <v>0.46</v>
      </c>
      <c r="J1925" s="49">
        <f t="shared" si="92"/>
        <v>5.73651806127713</v>
      </c>
    </row>
    <row r="1926" ht="19.5" spans="1:10">
      <c r="A1926" s="87" t="s">
        <v>1920</v>
      </c>
      <c r="B1926">
        <v>0.53</v>
      </c>
      <c r="C1926">
        <v>0.47</v>
      </c>
      <c r="J1926" s="49">
        <f t="shared" si="92"/>
        <v>5.74817778245919</v>
      </c>
    </row>
    <row r="1927" ht="19.5" spans="1:10">
      <c r="A1927" s="87" t="s">
        <v>1921</v>
      </c>
      <c r="B1927">
        <v>0.52</v>
      </c>
      <c r="C1927">
        <v>0.48</v>
      </c>
      <c r="J1927" s="49">
        <f t="shared" si="92"/>
        <v>5.75649947215441</v>
      </c>
    </row>
    <row r="1928" ht="19.5" spans="1:10">
      <c r="A1928" s="87" t="s">
        <v>1922</v>
      </c>
      <c r="B1928">
        <v>0.51</v>
      </c>
      <c r="C1928">
        <v>0.49</v>
      </c>
      <c r="J1928" s="49">
        <f t="shared" si="92"/>
        <v>5.76148981936724</v>
      </c>
    </row>
    <row r="1929" ht="19.5" spans="1:10">
      <c r="A1929" s="87" t="s">
        <v>1923</v>
      </c>
      <c r="B1929">
        <v>0.5</v>
      </c>
      <c r="C1929">
        <v>0.5</v>
      </c>
      <c r="J1929" s="49">
        <f t="shared" si="92"/>
        <v>5.76315282464461</v>
      </c>
    </row>
    <row r="1930" ht="19.5" spans="1:10">
      <c r="A1930" s="87" t="s">
        <v>1924</v>
      </c>
      <c r="B1930">
        <v>0.49</v>
      </c>
      <c r="C1930">
        <v>0.51</v>
      </c>
      <c r="J1930" s="49">
        <f t="shared" si="92"/>
        <v>5.76148981936724</v>
      </c>
    </row>
    <row r="1931" ht="19.5" spans="1:10">
      <c r="A1931" s="87" t="s">
        <v>1925</v>
      </c>
      <c r="B1931">
        <v>0.48</v>
      </c>
      <c r="C1931">
        <v>0.52</v>
      </c>
      <c r="J1931" s="49">
        <f t="shared" si="92"/>
        <v>5.75649947215441</v>
      </c>
    </row>
    <row r="1932" ht="19.5" spans="1:10">
      <c r="A1932" s="87" t="s">
        <v>1926</v>
      </c>
      <c r="B1932" s="3">
        <v>0.47</v>
      </c>
      <c r="C1932" s="3">
        <v>0.53</v>
      </c>
      <c r="J1932" s="49">
        <f t="shared" si="92"/>
        <v>5.74817778245919</v>
      </c>
    </row>
    <row r="1933" ht="19.5" spans="1:10">
      <c r="A1933" s="87" t="s">
        <v>1927</v>
      </c>
      <c r="B1933">
        <v>0.46</v>
      </c>
      <c r="C1933">
        <v>0.54</v>
      </c>
      <c r="J1933" s="49">
        <f t="shared" si="92"/>
        <v>5.73651806127713</v>
      </c>
    </row>
    <row r="1934" ht="19.5" spans="1:10">
      <c r="A1934" s="87" t="s">
        <v>1928</v>
      </c>
      <c r="B1934">
        <v>0.45</v>
      </c>
      <c r="C1934">
        <v>0.55</v>
      </c>
      <c r="J1934" s="49">
        <f t="shared" si="92"/>
        <v>5.72151089873485</v>
      </c>
    </row>
    <row r="1935" ht="19.5" spans="1:10">
      <c r="A1935" s="87" t="s">
        <v>1929</v>
      </c>
      <c r="B1935">
        <v>0.44</v>
      </c>
      <c r="C1935">
        <v>0.56</v>
      </c>
      <c r="J1935" s="49">
        <f t="shared" si="92"/>
        <v>5.70314411816395</v>
      </c>
    </row>
    <row r="1936" ht="19.5" spans="1:10">
      <c r="A1936" s="87" t="s">
        <v>1930</v>
      </c>
      <c r="B1936">
        <v>0.429999999999999</v>
      </c>
      <c r="C1936">
        <v>0.57</v>
      </c>
      <c r="J1936" s="49">
        <f t="shared" si="92"/>
        <v>5.68140271609482</v>
      </c>
    </row>
    <row r="1937" ht="19.5" spans="1:10">
      <c r="A1937" s="87" t="s">
        <v>1931</v>
      </c>
      <c r="B1937">
        <v>0.419999999999999</v>
      </c>
      <c r="C1937">
        <v>0.58</v>
      </c>
      <c r="J1937" s="49">
        <f t="shared" si="92"/>
        <v>5.65626878742165</v>
      </c>
    </row>
    <row r="1938" ht="19.5" spans="1:10">
      <c r="A1938" s="87" t="s">
        <v>1932</v>
      </c>
      <c r="B1938" s="3">
        <v>0.409999999999999</v>
      </c>
      <c r="C1938" s="3">
        <v>0.59</v>
      </c>
      <c r="J1938" s="49">
        <f t="shared" si="92"/>
        <v>5.62772143478844</v>
      </c>
    </row>
    <row r="1939" ht="19.5" spans="1:10">
      <c r="A1939" s="87" t="s">
        <v>1933</v>
      </c>
      <c r="B1939">
        <v>0.399999999999999</v>
      </c>
      <c r="C1939">
        <v>0.6</v>
      </c>
      <c r="J1939" s="49">
        <f t="shared" si="92"/>
        <v>5.59573666102179</v>
      </c>
    </row>
    <row r="1940" ht="19.5" spans="1:10">
      <c r="A1940" s="87" t="s">
        <v>1934</v>
      </c>
      <c r="B1940">
        <v>0.389999999999999</v>
      </c>
      <c r="C1940">
        <v>0.61</v>
      </c>
      <c r="J1940" s="49">
        <f t="shared" si="92"/>
        <v>5.56028724318294</v>
      </c>
    </row>
    <row r="1941" ht="19.5" spans="1:10">
      <c r="A1941" s="87" t="s">
        <v>1935</v>
      </c>
      <c r="B1941">
        <v>0.379999999999999</v>
      </c>
      <c r="C1941">
        <v>0.62</v>
      </c>
      <c r="J1941" s="49">
        <f t="shared" si="92"/>
        <v>5.52134258652173</v>
      </c>
    </row>
    <row r="1942" ht="19.5" spans="1:10">
      <c r="A1942" s="87" t="s">
        <v>1936</v>
      </c>
      <c r="B1942">
        <v>0.369999999999999</v>
      </c>
      <c r="C1942">
        <v>0.63</v>
      </c>
      <c r="J1942" s="49">
        <f t="shared" si="92"/>
        <v>5.47886855628026</v>
      </c>
    </row>
    <row r="1943" ht="19.5" spans="1:10">
      <c r="A1943" s="87" t="s">
        <v>1937</v>
      </c>
      <c r="B1943">
        <v>0.359999999999999</v>
      </c>
      <c r="C1943">
        <v>0.64</v>
      </c>
      <c r="J1943" s="49">
        <f t="shared" si="92"/>
        <v>5.43282728490278</v>
      </c>
    </row>
    <row r="1944" ht="19.5" spans="1:10">
      <c r="A1944" s="87" t="s">
        <v>1938</v>
      </c>
      <c r="B1944">
        <v>0.349999999999999</v>
      </c>
      <c r="C1944">
        <v>0.65</v>
      </c>
      <c r="J1944" s="49">
        <f t="shared" ref="J1944:J1978" si="93">-8.314472*(B1944*LN(B1944)+C1944*LN(C1944))</f>
        <v>5.38317695174756</v>
      </c>
    </row>
    <row r="1945" ht="19.5" spans="1:10">
      <c r="A1945" s="87" t="s">
        <v>1939</v>
      </c>
      <c r="B1945">
        <v>0.339999999999999</v>
      </c>
      <c r="C1945">
        <v>0.66</v>
      </c>
      <c r="J1945" s="49">
        <f t="shared" si="93"/>
        <v>5.32987153184949</v>
      </c>
    </row>
    <row r="1946" ht="19.5" spans="1:10">
      <c r="A1946" s="87" t="s">
        <v>1940</v>
      </c>
      <c r="B1946">
        <v>0.329999999999999</v>
      </c>
      <c r="C1946">
        <v>0.67</v>
      </c>
      <c r="J1946" s="49">
        <f t="shared" si="93"/>
        <v>5.27286050962733</v>
      </c>
    </row>
    <row r="1947" ht="19.5" spans="1:10">
      <c r="A1947" s="87" t="s">
        <v>1941</v>
      </c>
      <c r="B1947">
        <v>0.319999999999999</v>
      </c>
      <c r="C1947">
        <v>0.68</v>
      </c>
      <c r="J1947" s="49">
        <f t="shared" si="93"/>
        <v>5.21208855264112</v>
      </c>
    </row>
    <row r="1948" ht="19.5" spans="1:10">
      <c r="A1948" s="87" t="s">
        <v>1942</v>
      </c>
      <c r="B1948">
        <v>0.309999999999999</v>
      </c>
      <c r="C1948">
        <v>0.69</v>
      </c>
      <c r="J1948" s="49">
        <f t="shared" si="93"/>
        <v>5.14749513954794</v>
      </c>
    </row>
    <row r="1949" ht="19.5" spans="1:10">
      <c r="A1949" s="87" t="s">
        <v>1943</v>
      </c>
      <c r="B1949">
        <v>0.299999999999999</v>
      </c>
      <c r="C1949">
        <v>0.7</v>
      </c>
      <c r="J1949" s="49">
        <f t="shared" si="93"/>
        <v>5.07901413523495</v>
      </c>
    </row>
    <row r="1950" ht="19.5" spans="1:10">
      <c r="A1950" s="87" t="s">
        <v>1944</v>
      </c>
      <c r="B1950">
        <v>0.289999999999999</v>
      </c>
      <c r="C1950">
        <v>0.71</v>
      </c>
      <c r="J1950" s="49">
        <f t="shared" si="93"/>
        <v>5.00657330466972</v>
      </c>
    </row>
    <row r="1951" ht="19.5" spans="1:10">
      <c r="A1951" s="87" t="s">
        <v>1945</v>
      </c>
      <c r="B1951">
        <v>0.279999999999999</v>
      </c>
      <c r="C1951">
        <v>0.72</v>
      </c>
      <c r="J1951" s="49">
        <f t="shared" si="93"/>
        <v>4.93009375522413</v>
      </c>
    </row>
    <row r="1952" ht="19.5" spans="1:10">
      <c r="A1952" s="87" t="s">
        <v>1946</v>
      </c>
      <c r="B1952">
        <v>0.269999999999999</v>
      </c>
      <c r="C1952">
        <v>0.73</v>
      </c>
      <c r="J1952" s="49">
        <f t="shared" si="93"/>
        <v>4.84948929500169</v>
      </c>
    </row>
    <row r="1953" ht="19.5" spans="1:10">
      <c r="A1953" s="87" t="s">
        <v>1947</v>
      </c>
      <c r="B1953">
        <v>0.259999999999999</v>
      </c>
      <c r="C1953">
        <v>0.74</v>
      </c>
      <c r="J1953" s="49">
        <f t="shared" si="93"/>
        <v>4.76466569189551</v>
      </c>
    </row>
    <row r="1954" ht="19.5" spans="1:10">
      <c r="A1954" s="87" t="s">
        <v>1948</v>
      </c>
      <c r="B1954">
        <v>0.249999999999999</v>
      </c>
      <c r="C1954">
        <v>0.75</v>
      </c>
      <c r="J1954" s="49">
        <f t="shared" si="93"/>
        <v>4.67551981454903</v>
      </c>
    </row>
    <row r="1955" ht="19.5" spans="1:10">
      <c r="A1955" s="87" t="s">
        <v>1949</v>
      </c>
      <c r="B1955">
        <v>0.239999999999999</v>
      </c>
      <c r="C1955">
        <v>0.76</v>
      </c>
      <c r="J1955" s="49">
        <f t="shared" si="93"/>
        <v>4.58193863184114</v>
      </c>
    </row>
    <row r="1956" ht="19.5" spans="1:10">
      <c r="A1956" s="87" t="s">
        <v>1950</v>
      </c>
      <c r="B1956">
        <v>0.229999999999999</v>
      </c>
      <c r="C1956">
        <v>0.77</v>
      </c>
      <c r="J1956" s="49">
        <f t="shared" si="93"/>
        <v>4.48379804163966</v>
      </c>
    </row>
    <row r="1957" ht="19.5" spans="1:10">
      <c r="A1957" s="87" t="s">
        <v>1951</v>
      </c>
      <c r="B1957">
        <v>0.219999999999999</v>
      </c>
      <c r="C1957">
        <v>0.78</v>
      </c>
      <c r="J1957" s="49">
        <f t="shared" si="93"/>
        <v>4.38096149189829</v>
      </c>
    </row>
    <row r="1958" ht="19.5" spans="1:10">
      <c r="A1958" s="87" t="s">
        <v>1952</v>
      </c>
      <c r="B1958">
        <v>0.209999999999999</v>
      </c>
      <c r="C1958">
        <v>0.79</v>
      </c>
      <c r="J1958" s="49">
        <f t="shared" si="93"/>
        <v>4.27327834706014</v>
      </c>
    </row>
    <row r="1959" ht="19.5" spans="1:10">
      <c r="A1959" s="87" t="s">
        <v>1953</v>
      </c>
      <c r="B1959">
        <v>0.199999999999999</v>
      </c>
      <c r="C1959">
        <v>0.8</v>
      </c>
      <c r="J1959" s="49">
        <f t="shared" si="93"/>
        <v>4.1605819392404</v>
      </c>
    </row>
    <row r="1960" ht="19.5" spans="1:10">
      <c r="A1960" s="87" t="s">
        <v>1954</v>
      </c>
      <c r="B1960">
        <v>0.189999999999999</v>
      </c>
      <c r="C1960">
        <v>0.81</v>
      </c>
      <c r="J1960" s="49">
        <f t="shared" si="93"/>
        <v>4.04268722543745</v>
      </c>
    </row>
    <row r="1961" ht="19.5" spans="1:10">
      <c r="A1961" s="87" t="s">
        <v>1955</v>
      </c>
      <c r="B1961">
        <v>0.179999999999999</v>
      </c>
      <c r="C1961">
        <v>0.820000000000001</v>
      </c>
      <c r="J1961" s="49">
        <f t="shared" si="93"/>
        <v>3.91938794706489</v>
      </c>
    </row>
    <row r="1962" ht="19.5" spans="1:10">
      <c r="A1962" s="87" t="s">
        <v>1956</v>
      </c>
      <c r="B1962">
        <v>0.169999999999999</v>
      </c>
      <c r="C1962">
        <v>0.830000000000001</v>
      </c>
      <c r="J1962" s="49">
        <f t="shared" si="93"/>
        <v>3.790453153402</v>
      </c>
    </row>
    <row r="1963" ht="19.5" spans="1:10">
      <c r="A1963" s="87" t="s">
        <v>1957</v>
      </c>
      <c r="B1963">
        <v>0.159999999999999</v>
      </c>
      <c r="C1963">
        <v>0.840000000000001</v>
      </c>
      <c r="J1963" s="49">
        <f t="shared" si="93"/>
        <v>3.65562290152583</v>
      </c>
    </row>
    <row r="1964" ht="19.5" spans="1:10">
      <c r="A1964" s="87" t="s">
        <v>1958</v>
      </c>
      <c r="B1964" s="3">
        <v>0.149999999999999</v>
      </c>
      <c r="C1964" s="3">
        <v>0.850000000000001</v>
      </c>
      <c r="J1964" s="49">
        <f t="shared" si="93"/>
        <v>3.51460287470844</v>
      </c>
    </row>
    <row r="1965" ht="19.5" spans="1:10">
      <c r="A1965" s="87" t="s">
        <v>1959</v>
      </c>
      <c r="B1965">
        <v>0.139999999999999</v>
      </c>
      <c r="C1965">
        <v>0.860000000000001</v>
      </c>
      <c r="J1965" s="49">
        <f t="shared" si="93"/>
        <v>3.36705755758652</v>
      </c>
    </row>
    <row r="1966" ht="19.5" spans="1:10">
      <c r="A1966" s="87" t="s">
        <v>1960</v>
      </c>
      <c r="B1966">
        <v>0.129999999999999</v>
      </c>
      <c r="C1966">
        <v>0.870000000000001</v>
      </c>
      <c r="J1966" s="49">
        <f t="shared" si="93"/>
        <v>3.21260145060881</v>
      </c>
    </row>
    <row r="1967" ht="19.5" spans="1:10">
      <c r="A1967" s="87" t="s">
        <v>1961</v>
      </c>
      <c r="B1967">
        <v>0.119999999999999</v>
      </c>
      <c r="C1967">
        <v>0.880000000000001</v>
      </c>
      <c r="J1967" s="49">
        <f t="shared" si="93"/>
        <v>3.05078756603718</v>
      </c>
    </row>
    <row r="1968" ht="19.5" spans="1:10">
      <c r="A1968" s="87" t="s">
        <v>1962</v>
      </c>
      <c r="B1968">
        <v>0.109999999999999</v>
      </c>
      <c r="C1968">
        <v>0.890000000000001</v>
      </c>
      <c r="J1968" s="49">
        <f t="shared" si="93"/>
        <v>2.8810920663808</v>
      </c>
    </row>
    <row r="1969" ht="19.5" spans="1:10">
      <c r="A1969" s="87" t="s">
        <v>1963</v>
      </c>
      <c r="B1969">
        <v>0.0999999999999992</v>
      </c>
      <c r="C1969">
        <v>0.900000000000001</v>
      </c>
      <c r="J1969" s="49">
        <f t="shared" si="93"/>
        <v>2.70289327993993</v>
      </c>
    </row>
    <row r="1970" ht="19.5" spans="1:10">
      <c r="A1970" s="87" t="s">
        <v>1964</v>
      </c>
      <c r="B1970" s="3">
        <v>0.0899999999999992</v>
      </c>
      <c r="C1970" s="3">
        <v>0.910000000000001</v>
      </c>
      <c r="J1970" s="49">
        <f t="shared" si="93"/>
        <v>2.51544225908509</v>
      </c>
    </row>
    <row r="1971" ht="19.5" spans="1:10">
      <c r="A1971" s="87" t="s">
        <v>1965</v>
      </c>
      <c r="B1971">
        <v>0.0799999999999992</v>
      </c>
      <c r="C1971">
        <v>0.920000000000001</v>
      </c>
      <c r="J1971" s="49">
        <f t="shared" si="93"/>
        <v>2.3178201360275</v>
      </c>
    </row>
    <row r="1972" ht="19.5" spans="1:10">
      <c r="A1972" s="87" t="s">
        <v>1966</v>
      </c>
      <c r="B1972">
        <v>0.0699999999999992</v>
      </c>
      <c r="C1972">
        <v>0.930000000000001</v>
      </c>
      <c r="J1972" s="49">
        <f t="shared" si="93"/>
        <v>2.10887392228987</v>
      </c>
    </row>
    <row r="1973" ht="19.5" spans="1:10">
      <c r="A1973" s="87" t="s">
        <v>1967</v>
      </c>
      <c r="B1973">
        <v>0.0599999999999992</v>
      </c>
      <c r="C1973">
        <v>0.940000000000001</v>
      </c>
      <c r="J1973" s="49">
        <f t="shared" si="93"/>
        <v>1.88711511074063</v>
      </c>
    </row>
    <row r="1974" ht="19.5" spans="1:10">
      <c r="A1974" s="87" t="s">
        <v>1968</v>
      </c>
      <c r="B1974">
        <v>0.0499999999999992</v>
      </c>
      <c r="C1974">
        <v>0.950000000000001</v>
      </c>
      <c r="J1974" s="49">
        <f t="shared" si="93"/>
        <v>1.65054943237242</v>
      </c>
    </row>
    <row r="1975" ht="19.5" spans="1:10">
      <c r="A1975" s="87" t="s">
        <v>1969</v>
      </c>
      <c r="B1975">
        <v>0.0399999999999991</v>
      </c>
      <c r="C1975">
        <v>0.960000000000001</v>
      </c>
      <c r="J1975" s="49">
        <f t="shared" si="93"/>
        <v>1.39636691389962</v>
      </c>
    </row>
    <row r="1976" ht="19.5" spans="1:10">
      <c r="A1976" s="87" t="s">
        <v>1970</v>
      </c>
      <c r="B1976">
        <v>0.0299999999999991</v>
      </c>
      <c r="C1976">
        <v>0.970000000000001</v>
      </c>
      <c r="J1976" s="49">
        <f t="shared" si="93"/>
        <v>1.12030998454994</v>
      </c>
    </row>
    <row r="1977" ht="19.5" spans="1:10">
      <c r="A1977" s="87" t="s">
        <v>1971</v>
      </c>
      <c r="B1977">
        <v>0.0199999999999991</v>
      </c>
      <c r="C1977">
        <v>0.980000000000001</v>
      </c>
      <c r="J1977" s="49">
        <f t="shared" si="93"/>
        <v>0.815143462269133</v>
      </c>
    </row>
    <row r="1978" ht="19.5" spans="1:10">
      <c r="A1978" s="87" t="s">
        <v>1972</v>
      </c>
      <c r="B1978">
        <v>0.00999999999999912</v>
      </c>
      <c r="C1978">
        <v>0.990000000000001</v>
      </c>
      <c r="J1978" s="49">
        <f t="shared" si="93"/>
        <v>0.465623189350385</v>
      </c>
    </row>
    <row r="1979" ht="19.5" spans="1:10">
      <c r="A1979" s="87" t="s">
        <v>1973</v>
      </c>
      <c r="B1979">
        <v>0</v>
      </c>
      <c r="C1979">
        <v>1</v>
      </c>
      <c r="J1979" s="49">
        <f>-8.314472*(C1979*LN(C1979))</f>
        <v>0</v>
      </c>
    </row>
    <row r="1980" s="47" customFormat="1" spans="1:10">
      <c r="A1980" s="80"/>
      <c r="B1980" s="81"/>
      <c r="C1980" s="81"/>
      <c r="D1980" s="81"/>
      <c r="E1980" s="81"/>
      <c r="F1980" s="81"/>
      <c r="G1980" s="81"/>
      <c r="H1980" s="81"/>
      <c r="I1980" s="81"/>
      <c r="J1980" s="86"/>
    </row>
    <row r="1981" ht="19.5" spans="1:10">
      <c r="A1981" s="87" t="s">
        <v>1974</v>
      </c>
      <c r="B1981">
        <v>1</v>
      </c>
      <c r="C1981">
        <v>0</v>
      </c>
      <c r="J1981" s="49">
        <f>-8.314472*(B1981*LN(B1981))</f>
        <v>0</v>
      </c>
    </row>
    <row r="1982" ht="19.5" spans="1:10">
      <c r="A1982" s="87" t="s">
        <v>1975</v>
      </c>
      <c r="B1982">
        <v>0.99</v>
      </c>
      <c r="C1982">
        <v>0.01</v>
      </c>
      <c r="J1982" s="49">
        <f t="shared" ref="J1982:J2013" si="94">-8.314472*(B1982*LN(B1982)+C1982*LN(C1982))</f>
        <v>0.465623189350416</v>
      </c>
    </row>
    <row r="1983" ht="19.5" spans="1:10">
      <c r="A1983" s="87" t="s">
        <v>1976</v>
      </c>
      <c r="B1983">
        <v>0.98</v>
      </c>
      <c r="C1983">
        <v>0.02</v>
      </c>
      <c r="J1983" s="49">
        <f t="shared" si="94"/>
        <v>0.81514346226916</v>
      </c>
    </row>
    <row r="1984" ht="19.5" spans="1:10">
      <c r="A1984" s="87" t="s">
        <v>1977</v>
      </c>
      <c r="B1984">
        <v>0.97</v>
      </c>
      <c r="C1984">
        <v>0.03</v>
      </c>
      <c r="J1984" s="49">
        <f t="shared" si="94"/>
        <v>1.12030998454996</v>
      </c>
    </row>
    <row r="1985" ht="19.5" spans="1:10">
      <c r="A1985" s="87" t="s">
        <v>1978</v>
      </c>
      <c r="B1985">
        <v>0.96</v>
      </c>
      <c r="C1985">
        <v>0.04</v>
      </c>
      <c r="J1985" s="49">
        <f t="shared" si="94"/>
        <v>1.39636691389964</v>
      </c>
    </row>
    <row r="1986" ht="19.5" spans="1:10">
      <c r="A1986" s="87" t="s">
        <v>1979</v>
      </c>
      <c r="B1986">
        <v>0.95</v>
      </c>
      <c r="C1986">
        <v>0.05</v>
      </c>
      <c r="J1986" s="49">
        <f t="shared" si="94"/>
        <v>1.65054943237244</v>
      </c>
    </row>
    <row r="1987" ht="19.5" spans="1:10">
      <c r="A1987" s="87" t="s">
        <v>1980</v>
      </c>
      <c r="B1987">
        <v>0.94</v>
      </c>
      <c r="C1987">
        <v>0.06</v>
      </c>
      <c r="J1987" s="49">
        <f t="shared" si="94"/>
        <v>1.88711511074065</v>
      </c>
    </row>
    <row r="1988" ht="19.5" spans="1:10">
      <c r="A1988" s="87" t="s">
        <v>1981</v>
      </c>
      <c r="B1988">
        <v>0.93</v>
      </c>
      <c r="C1988">
        <v>0.07</v>
      </c>
      <c r="J1988" s="49">
        <f t="shared" si="94"/>
        <v>2.10887392228989</v>
      </c>
    </row>
    <row r="1989" ht="19.5" spans="1:10">
      <c r="A1989" s="87" t="s">
        <v>1982</v>
      </c>
      <c r="B1989">
        <v>0.92</v>
      </c>
      <c r="C1989">
        <v>0.08</v>
      </c>
      <c r="J1989" s="49">
        <f t="shared" si="94"/>
        <v>2.31782013602751</v>
      </c>
    </row>
    <row r="1990" ht="19.5" spans="1:10">
      <c r="A1990" s="87" t="s">
        <v>1983</v>
      </c>
      <c r="B1990">
        <v>0.91</v>
      </c>
      <c r="C1990">
        <v>0.09</v>
      </c>
      <c r="J1990" s="49">
        <f t="shared" si="94"/>
        <v>2.5154422590851</v>
      </c>
    </row>
    <row r="1991" ht="19.5" spans="1:10">
      <c r="A1991" s="87" t="s">
        <v>1984</v>
      </c>
      <c r="B1991">
        <v>0.9</v>
      </c>
      <c r="C1991">
        <v>0.1</v>
      </c>
      <c r="J1991" s="49">
        <f t="shared" si="94"/>
        <v>2.70289327993994</v>
      </c>
    </row>
    <row r="1992" ht="19.5" spans="1:10">
      <c r="A1992" s="87" t="s">
        <v>1985</v>
      </c>
      <c r="B1992">
        <v>0.89</v>
      </c>
      <c r="C1992">
        <v>0.11</v>
      </c>
      <c r="J1992" s="49">
        <f t="shared" si="94"/>
        <v>2.88109206638082</v>
      </c>
    </row>
    <row r="1993" ht="19.5" spans="1:10">
      <c r="A1993" s="87" t="s">
        <v>1986</v>
      </c>
      <c r="B1993">
        <v>0.88</v>
      </c>
      <c r="C1993">
        <v>0.12</v>
      </c>
      <c r="J1993" s="49">
        <f t="shared" si="94"/>
        <v>3.05078756603719</v>
      </c>
    </row>
    <row r="1994" ht="19.5" spans="1:10">
      <c r="A1994" s="87" t="s">
        <v>1987</v>
      </c>
      <c r="B1994">
        <v>0.87</v>
      </c>
      <c r="C1994">
        <v>0.13</v>
      </c>
      <c r="J1994" s="49">
        <f t="shared" si="94"/>
        <v>3.21260145060882</v>
      </c>
    </row>
    <row r="1995" ht="19.5" spans="1:10">
      <c r="A1995" s="87" t="s">
        <v>1988</v>
      </c>
      <c r="B1995">
        <v>0.86</v>
      </c>
      <c r="C1995">
        <v>0.14</v>
      </c>
      <c r="J1995" s="49">
        <f t="shared" si="94"/>
        <v>3.36705755758654</v>
      </c>
    </row>
    <row r="1996" ht="19.5" spans="1:10">
      <c r="A1996" s="87" t="s">
        <v>1989</v>
      </c>
      <c r="B1996">
        <v>0.85</v>
      </c>
      <c r="C1996">
        <v>0.15</v>
      </c>
      <c r="J1996" s="49">
        <f t="shared" si="94"/>
        <v>3.51460287470845</v>
      </c>
    </row>
    <row r="1997" ht="19.5" spans="1:10">
      <c r="A1997" s="87" t="s">
        <v>1990</v>
      </c>
      <c r="B1997">
        <v>0.84</v>
      </c>
      <c r="C1997">
        <v>0.16</v>
      </c>
      <c r="J1997" s="49">
        <f t="shared" si="94"/>
        <v>3.65562290152584</v>
      </c>
    </row>
    <row r="1998" ht="19.5" spans="1:10">
      <c r="A1998" s="87" t="s">
        <v>1991</v>
      </c>
      <c r="B1998">
        <v>0.83</v>
      </c>
      <c r="C1998">
        <v>0.17</v>
      </c>
      <c r="J1998" s="49">
        <f t="shared" si="94"/>
        <v>3.79045315340201</v>
      </c>
    </row>
    <row r="1999" ht="19.5" spans="1:10">
      <c r="A1999" s="87" t="s">
        <v>1992</v>
      </c>
      <c r="B1999">
        <v>0.82</v>
      </c>
      <c r="C1999">
        <v>0.18</v>
      </c>
      <c r="J1999" s="49">
        <f t="shared" si="94"/>
        <v>3.9193879470649</v>
      </c>
    </row>
    <row r="2000" ht="19.5" spans="1:10">
      <c r="A2000" s="87" t="s">
        <v>1993</v>
      </c>
      <c r="B2000">
        <v>0.81</v>
      </c>
      <c r="C2000">
        <v>0.19</v>
      </c>
      <c r="J2000" s="49">
        <f t="shared" si="94"/>
        <v>4.04268722543746</v>
      </c>
    </row>
    <row r="2001" ht="19.5" spans="1:10">
      <c r="A2001" s="87" t="s">
        <v>1994</v>
      </c>
      <c r="B2001">
        <v>0.8</v>
      </c>
      <c r="C2001">
        <v>0.2</v>
      </c>
      <c r="J2001" s="49">
        <f t="shared" si="94"/>
        <v>4.16058193924041</v>
      </c>
    </row>
    <row r="2002" ht="19.5" spans="1:10">
      <c r="A2002" s="87" t="s">
        <v>1995</v>
      </c>
      <c r="B2002" s="3">
        <v>0.79</v>
      </c>
      <c r="C2002" s="3">
        <v>0.21</v>
      </c>
      <c r="J2002" s="49">
        <f t="shared" si="94"/>
        <v>4.27327834706015</v>
      </c>
    </row>
    <row r="2003" ht="19.5" spans="1:10">
      <c r="A2003" s="87" t="s">
        <v>1996</v>
      </c>
      <c r="B2003">
        <v>0.78</v>
      </c>
      <c r="C2003">
        <v>0.22</v>
      </c>
      <c r="J2003" s="49">
        <f t="shared" si="94"/>
        <v>4.38096149189829</v>
      </c>
    </row>
    <row r="2004" ht="19.5" spans="1:10">
      <c r="A2004" s="87" t="s">
        <v>1997</v>
      </c>
      <c r="B2004">
        <v>0.77</v>
      </c>
      <c r="C2004">
        <v>0.23</v>
      </c>
      <c r="J2004" s="49">
        <f t="shared" si="94"/>
        <v>4.48379804163966</v>
      </c>
    </row>
    <row r="2005" ht="19.5" spans="1:10">
      <c r="A2005" s="87" t="s">
        <v>1998</v>
      </c>
      <c r="B2005">
        <v>0.76</v>
      </c>
      <c r="C2005">
        <v>0.24</v>
      </c>
      <c r="J2005" s="49">
        <f t="shared" si="94"/>
        <v>4.58193863184115</v>
      </c>
    </row>
    <row r="2006" ht="19.5" spans="1:10">
      <c r="A2006" s="87" t="s">
        <v>1999</v>
      </c>
      <c r="B2006">
        <v>0.75</v>
      </c>
      <c r="C2006">
        <v>0.25</v>
      </c>
      <c r="J2006" s="49">
        <f t="shared" si="94"/>
        <v>4.67551981454903</v>
      </c>
    </row>
    <row r="2007" ht="19.5" spans="1:10">
      <c r="A2007" s="87" t="s">
        <v>2000</v>
      </c>
      <c r="B2007">
        <v>0.74</v>
      </c>
      <c r="C2007">
        <v>0.26</v>
      </c>
      <c r="J2007" s="49">
        <f t="shared" si="94"/>
        <v>4.76466569189552</v>
      </c>
    </row>
    <row r="2008" ht="19.5" spans="1:10">
      <c r="A2008" s="87" t="s">
        <v>2001</v>
      </c>
      <c r="B2008" s="3">
        <v>0.73</v>
      </c>
      <c r="C2008" s="3">
        <v>0.27</v>
      </c>
      <c r="J2008" s="49">
        <f t="shared" si="94"/>
        <v>4.8494892950017</v>
      </c>
    </row>
    <row r="2009" ht="19.5" spans="1:10">
      <c r="A2009" s="87" t="s">
        <v>2002</v>
      </c>
      <c r="B2009">
        <v>0.72</v>
      </c>
      <c r="C2009">
        <v>0.28</v>
      </c>
      <c r="J2009" s="49">
        <f t="shared" si="94"/>
        <v>4.93009375522414</v>
      </c>
    </row>
    <row r="2010" ht="19.5" spans="1:10">
      <c r="A2010" s="87" t="s">
        <v>2003</v>
      </c>
      <c r="B2010">
        <v>0.71</v>
      </c>
      <c r="C2010">
        <v>0.29</v>
      </c>
      <c r="J2010" s="49">
        <f t="shared" si="94"/>
        <v>5.00657330466973</v>
      </c>
    </row>
    <row r="2011" ht="19.5" spans="1:10">
      <c r="A2011" s="87" t="s">
        <v>2004</v>
      </c>
      <c r="B2011">
        <v>0.7</v>
      </c>
      <c r="C2011">
        <v>0.3</v>
      </c>
      <c r="J2011" s="49">
        <f t="shared" si="94"/>
        <v>5.07901413523496</v>
      </c>
    </row>
    <row r="2012" ht="19.5" spans="1:10">
      <c r="A2012" s="87" t="s">
        <v>2005</v>
      </c>
      <c r="B2012">
        <v>0.69</v>
      </c>
      <c r="C2012">
        <v>0.31</v>
      </c>
      <c r="J2012" s="49">
        <f t="shared" si="94"/>
        <v>5.14749513954794</v>
      </c>
    </row>
    <row r="2013" ht="19.5" spans="1:10">
      <c r="A2013" s="87" t="s">
        <v>2006</v>
      </c>
      <c r="B2013">
        <v>0.68</v>
      </c>
      <c r="C2013">
        <v>0.32</v>
      </c>
      <c r="J2013" s="49">
        <f t="shared" si="94"/>
        <v>5.21208855264113</v>
      </c>
    </row>
    <row r="2014" ht="19.5" spans="1:10">
      <c r="A2014" s="87" t="s">
        <v>2007</v>
      </c>
      <c r="B2014">
        <v>0.67</v>
      </c>
      <c r="C2014">
        <v>0.33</v>
      </c>
      <c r="J2014" s="49">
        <f t="shared" ref="J2014:J2045" si="95">-8.314472*(B2014*LN(B2014)+C2014*LN(C2014))</f>
        <v>5.27286050962734</v>
      </c>
    </row>
    <row r="2015" ht="19.5" spans="1:10">
      <c r="A2015" s="87" t="s">
        <v>2008</v>
      </c>
      <c r="B2015">
        <v>0.66</v>
      </c>
      <c r="C2015">
        <v>0.34</v>
      </c>
      <c r="J2015" s="49">
        <f t="shared" si="95"/>
        <v>5.32987153184949</v>
      </c>
    </row>
    <row r="2016" ht="19.5" spans="1:10">
      <c r="A2016" s="87" t="s">
        <v>2009</v>
      </c>
      <c r="B2016">
        <v>0.65</v>
      </c>
      <c r="C2016">
        <v>0.35</v>
      </c>
      <c r="J2016" s="49">
        <f t="shared" si="95"/>
        <v>5.38317695174756</v>
      </c>
    </row>
    <row r="2017" ht="19.5" spans="1:10">
      <c r="A2017" s="87" t="s">
        <v>2010</v>
      </c>
      <c r="B2017">
        <v>0.64</v>
      </c>
      <c r="C2017">
        <v>0.36</v>
      </c>
      <c r="J2017" s="49">
        <f t="shared" si="95"/>
        <v>5.43282728490278</v>
      </c>
    </row>
    <row r="2018" ht="19.5" spans="1:10">
      <c r="A2018" s="87" t="s">
        <v>2011</v>
      </c>
      <c r="B2018">
        <v>0.63</v>
      </c>
      <c r="C2018">
        <v>0.37</v>
      </c>
      <c r="J2018" s="49">
        <f t="shared" si="95"/>
        <v>5.47886855628027</v>
      </c>
    </row>
    <row r="2019" ht="19.5" spans="1:10">
      <c r="A2019" s="87" t="s">
        <v>2012</v>
      </c>
      <c r="B2019">
        <v>0.62</v>
      </c>
      <c r="C2019">
        <v>0.38</v>
      </c>
      <c r="J2019" s="49">
        <f t="shared" si="95"/>
        <v>5.52134258652173</v>
      </c>
    </row>
    <row r="2020" ht="19.5" spans="1:10">
      <c r="A2020" s="87" t="s">
        <v>2013</v>
      </c>
      <c r="B2020">
        <v>0.61</v>
      </c>
      <c r="C2020">
        <v>0.39</v>
      </c>
      <c r="J2020" s="49">
        <f t="shared" si="95"/>
        <v>5.56028724318294</v>
      </c>
    </row>
    <row r="2021" ht="19.5" spans="1:10">
      <c r="A2021" s="87" t="s">
        <v>2014</v>
      </c>
      <c r="B2021">
        <v>0.6</v>
      </c>
      <c r="C2021">
        <v>0.4</v>
      </c>
      <c r="J2021" s="49">
        <f t="shared" si="95"/>
        <v>5.59573666102179</v>
      </c>
    </row>
    <row r="2022" ht="19.5" spans="1:10">
      <c r="A2022" s="87" t="s">
        <v>2015</v>
      </c>
      <c r="B2022">
        <v>0.59</v>
      </c>
      <c r="C2022">
        <v>0.41</v>
      </c>
      <c r="J2022" s="49">
        <f t="shared" si="95"/>
        <v>5.62772143478844</v>
      </c>
    </row>
    <row r="2023" ht="19.5" spans="1:10">
      <c r="A2023" s="87" t="s">
        <v>2016</v>
      </c>
      <c r="B2023">
        <v>0.58</v>
      </c>
      <c r="C2023">
        <v>0.42</v>
      </c>
      <c r="J2023" s="49">
        <f t="shared" si="95"/>
        <v>5.65626878742166</v>
      </c>
    </row>
    <row r="2024" ht="19.5" spans="1:10">
      <c r="A2024" s="87" t="s">
        <v>2017</v>
      </c>
      <c r="B2024">
        <v>0.57</v>
      </c>
      <c r="C2024">
        <v>0.43</v>
      </c>
      <c r="J2024" s="49">
        <f t="shared" si="95"/>
        <v>5.68140271609482</v>
      </c>
    </row>
    <row r="2025" ht="19.5" spans="1:10">
      <c r="A2025" s="87" t="s">
        <v>2018</v>
      </c>
      <c r="B2025">
        <v>0.56</v>
      </c>
      <c r="C2025">
        <v>0.44</v>
      </c>
      <c r="J2025" s="49">
        <f t="shared" si="95"/>
        <v>5.70314411816395</v>
      </c>
    </row>
    <row r="2026" ht="19.5" spans="1:10">
      <c r="A2026" s="87" t="s">
        <v>2019</v>
      </c>
      <c r="B2026">
        <v>0.55</v>
      </c>
      <c r="C2026">
        <v>0.45</v>
      </c>
      <c r="J2026" s="49">
        <f t="shared" si="95"/>
        <v>5.72151089873485</v>
      </c>
    </row>
    <row r="2027" ht="19.5" spans="1:10">
      <c r="A2027" s="87" t="s">
        <v>2020</v>
      </c>
      <c r="B2027">
        <v>0.54</v>
      </c>
      <c r="C2027">
        <v>0.46</v>
      </c>
      <c r="J2027" s="49">
        <f t="shared" si="95"/>
        <v>5.73651806127713</v>
      </c>
    </row>
    <row r="2028" ht="19.5" spans="1:10">
      <c r="A2028" s="87" t="s">
        <v>2021</v>
      </c>
      <c r="B2028">
        <v>0.53</v>
      </c>
      <c r="C2028">
        <v>0.47</v>
      </c>
      <c r="J2028" s="49">
        <f t="shared" si="95"/>
        <v>5.74817778245919</v>
      </c>
    </row>
    <row r="2029" ht="19.5" spans="1:10">
      <c r="A2029" s="87" t="s">
        <v>2022</v>
      </c>
      <c r="B2029">
        <v>0.52</v>
      </c>
      <c r="C2029">
        <v>0.48</v>
      </c>
      <c r="J2029" s="49">
        <f t="shared" si="95"/>
        <v>5.75649947215441</v>
      </c>
    </row>
    <row r="2030" ht="19.5" spans="1:10">
      <c r="A2030" s="87" t="s">
        <v>2023</v>
      </c>
      <c r="B2030">
        <v>0.51</v>
      </c>
      <c r="C2030">
        <v>0.49</v>
      </c>
      <c r="J2030" s="49">
        <f t="shared" si="95"/>
        <v>5.76148981936724</v>
      </c>
    </row>
    <row r="2031" ht="19.5" spans="1:10">
      <c r="A2031" s="87" t="s">
        <v>2024</v>
      </c>
      <c r="B2031">
        <v>0.5</v>
      </c>
      <c r="C2031">
        <v>0.5</v>
      </c>
      <c r="J2031" s="49">
        <f t="shared" si="95"/>
        <v>5.76315282464461</v>
      </c>
    </row>
    <row r="2032" ht="19.5" spans="1:10">
      <c r="A2032" s="87" t="s">
        <v>2025</v>
      </c>
      <c r="B2032">
        <v>0.49</v>
      </c>
      <c r="C2032">
        <v>0.51</v>
      </c>
      <c r="J2032" s="49">
        <f t="shared" si="95"/>
        <v>5.76148981936724</v>
      </c>
    </row>
    <row r="2033" ht="19.5" spans="1:10">
      <c r="A2033" s="87" t="s">
        <v>2026</v>
      </c>
      <c r="B2033">
        <v>0.48</v>
      </c>
      <c r="C2033">
        <v>0.52</v>
      </c>
      <c r="J2033" s="49">
        <f t="shared" si="95"/>
        <v>5.75649947215441</v>
      </c>
    </row>
    <row r="2034" ht="19.5" spans="1:10">
      <c r="A2034" s="87" t="s">
        <v>2027</v>
      </c>
      <c r="B2034" s="3">
        <v>0.47</v>
      </c>
      <c r="C2034" s="3">
        <v>0.53</v>
      </c>
      <c r="J2034" s="49">
        <f t="shared" si="95"/>
        <v>5.74817778245919</v>
      </c>
    </row>
    <row r="2035" ht="19.5" spans="1:10">
      <c r="A2035" s="87" t="s">
        <v>2028</v>
      </c>
      <c r="B2035">
        <v>0.46</v>
      </c>
      <c r="C2035">
        <v>0.54</v>
      </c>
      <c r="J2035" s="49">
        <f t="shared" si="95"/>
        <v>5.73651806127713</v>
      </c>
    </row>
    <row r="2036" ht="19.5" spans="1:10">
      <c r="A2036" s="87" t="s">
        <v>2029</v>
      </c>
      <c r="B2036">
        <v>0.45</v>
      </c>
      <c r="C2036">
        <v>0.55</v>
      </c>
      <c r="J2036" s="49">
        <f t="shared" si="95"/>
        <v>5.72151089873485</v>
      </c>
    </row>
    <row r="2037" ht="19.5" spans="1:10">
      <c r="A2037" s="87" t="s">
        <v>2030</v>
      </c>
      <c r="B2037">
        <v>0.44</v>
      </c>
      <c r="C2037">
        <v>0.56</v>
      </c>
      <c r="J2037" s="49">
        <f t="shared" si="95"/>
        <v>5.70314411816395</v>
      </c>
    </row>
    <row r="2038" ht="19.5" spans="1:10">
      <c r="A2038" s="87" t="s">
        <v>2031</v>
      </c>
      <c r="B2038">
        <v>0.429999999999999</v>
      </c>
      <c r="C2038">
        <v>0.57</v>
      </c>
      <c r="J2038" s="49">
        <f t="shared" si="95"/>
        <v>5.68140271609482</v>
      </c>
    </row>
    <row r="2039" ht="19.5" spans="1:10">
      <c r="A2039" s="87" t="s">
        <v>2032</v>
      </c>
      <c r="B2039">
        <v>0.419999999999999</v>
      </c>
      <c r="C2039">
        <v>0.58</v>
      </c>
      <c r="J2039" s="49">
        <f t="shared" si="95"/>
        <v>5.65626878742165</v>
      </c>
    </row>
    <row r="2040" ht="19.5" spans="1:10">
      <c r="A2040" s="87" t="s">
        <v>2033</v>
      </c>
      <c r="B2040" s="3">
        <v>0.409999999999999</v>
      </c>
      <c r="C2040" s="3">
        <v>0.59</v>
      </c>
      <c r="J2040" s="49">
        <f t="shared" si="95"/>
        <v>5.62772143478844</v>
      </c>
    </row>
    <row r="2041" ht="19.5" spans="1:10">
      <c r="A2041" s="87" t="s">
        <v>2034</v>
      </c>
      <c r="B2041">
        <v>0.399999999999999</v>
      </c>
      <c r="C2041">
        <v>0.6</v>
      </c>
      <c r="J2041" s="49">
        <f t="shared" si="95"/>
        <v>5.59573666102179</v>
      </c>
    </row>
    <row r="2042" ht="19.5" spans="1:10">
      <c r="A2042" s="87" t="s">
        <v>2035</v>
      </c>
      <c r="B2042">
        <v>0.389999999999999</v>
      </c>
      <c r="C2042">
        <v>0.61</v>
      </c>
      <c r="J2042" s="49">
        <f t="shared" si="95"/>
        <v>5.56028724318294</v>
      </c>
    </row>
    <row r="2043" ht="19.5" spans="1:10">
      <c r="A2043" s="87" t="s">
        <v>2036</v>
      </c>
      <c r="B2043">
        <v>0.379999999999999</v>
      </c>
      <c r="C2043">
        <v>0.62</v>
      </c>
      <c r="J2043" s="49">
        <f t="shared" si="95"/>
        <v>5.52134258652173</v>
      </c>
    </row>
    <row r="2044" ht="19.5" spans="1:10">
      <c r="A2044" s="87" t="s">
        <v>2037</v>
      </c>
      <c r="B2044">
        <v>0.369999999999999</v>
      </c>
      <c r="C2044">
        <v>0.63</v>
      </c>
      <c r="J2044" s="49">
        <f t="shared" si="95"/>
        <v>5.47886855628026</v>
      </c>
    </row>
    <row r="2045" ht="19.5" spans="1:10">
      <c r="A2045" s="87" t="s">
        <v>2038</v>
      </c>
      <c r="B2045">
        <v>0.359999999999999</v>
      </c>
      <c r="C2045">
        <v>0.64</v>
      </c>
      <c r="J2045" s="49">
        <f t="shared" si="95"/>
        <v>5.43282728490278</v>
      </c>
    </row>
    <row r="2046" ht="19.5" spans="1:10">
      <c r="A2046" s="87" t="s">
        <v>2039</v>
      </c>
      <c r="B2046">
        <v>0.349999999999999</v>
      </c>
      <c r="C2046">
        <v>0.65</v>
      </c>
      <c r="J2046" s="49">
        <f t="shared" ref="J2046:J2080" si="96">-8.314472*(B2046*LN(B2046)+C2046*LN(C2046))</f>
        <v>5.38317695174756</v>
      </c>
    </row>
    <row r="2047" ht="19.5" spans="1:10">
      <c r="A2047" s="87" t="s">
        <v>2040</v>
      </c>
      <c r="B2047">
        <v>0.339999999999999</v>
      </c>
      <c r="C2047">
        <v>0.66</v>
      </c>
      <c r="J2047" s="49">
        <f t="shared" si="96"/>
        <v>5.32987153184949</v>
      </c>
    </row>
    <row r="2048" ht="19.5" spans="1:10">
      <c r="A2048" s="87" t="s">
        <v>2041</v>
      </c>
      <c r="B2048">
        <v>0.329999999999999</v>
      </c>
      <c r="C2048">
        <v>0.67</v>
      </c>
      <c r="J2048" s="49">
        <f t="shared" si="96"/>
        <v>5.27286050962733</v>
      </c>
    </row>
    <row r="2049" ht="19.5" spans="1:10">
      <c r="A2049" s="87" t="s">
        <v>2042</v>
      </c>
      <c r="B2049">
        <v>0.319999999999999</v>
      </c>
      <c r="C2049">
        <v>0.68</v>
      </c>
      <c r="J2049" s="49">
        <f t="shared" si="96"/>
        <v>5.21208855264112</v>
      </c>
    </row>
    <row r="2050" ht="19.5" spans="1:10">
      <c r="A2050" s="87" t="s">
        <v>2043</v>
      </c>
      <c r="B2050">
        <v>0.309999999999999</v>
      </c>
      <c r="C2050">
        <v>0.69</v>
      </c>
      <c r="J2050" s="49">
        <f t="shared" si="96"/>
        <v>5.14749513954794</v>
      </c>
    </row>
    <row r="2051" ht="19.5" spans="1:10">
      <c r="A2051" s="87" t="s">
        <v>2044</v>
      </c>
      <c r="B2051">
        <v>0.299999999999999</v>
      </c>
      <c r="C2051">
        <v>0.7</v>
      </c>
      <c r="J2051" s="49">
        <f t="shared" si="96"/>
        <v>5.07901413523495</v>
      </c>
    </row>
    <row r="2052" ht="19.5" spans="1:10">
      <c r="A2052" s="87" t="s">
        <v>2045</v>
      </c>
      <c r="B2052">
        <v>0.289999999999999</v>
      </c>
      <c r="C2052">
        <v>0.71</v>
      </c>
      <c r="J2052" s="49">
        <f t="shared" si="96"/>
        <v>5.00657330466972</v>
      </c>
    </row>
    <row r="2053" ht="19.5" spans="1:10">
      <c r="A2053" s="87" t="s">
        <v>2046</v>
      </c>
      <c r="B2053">
        <v>0.279999999999999</v>
      </c>
      <c r="C2053">
        <v>0.72</v>
      </c>
      <c r="J2053" s="49">
        <f t="shared" si="96"/>
        <v>4.93009375522413</v>
      </c>
    </row>
    <row r="2054" ht="19.5" spans="1:10">
      <c r="A2054" s="87" t="s">
        <v>2047</v>
      </c>
      <c r="B2054">
        <v>0.269999999999999</v>
      </c>
      <c r="C2054">
        <v>0.73</v>
      </c>
      <c r="J2054" s="49">
        <f t="shared" si="96"/>
        <v>4.84948929500169</v>
      </c>
    </row>
    <row r="2055" ht="19.5" spans="1:10">
      <c r="A2055" s="87" t="s">
        <v>2048</v>
      </c>
      <c r="B2055">
        <v>0.259999999999999</v>
      </c>
      <c r="C2055">
        <v>0.74</v>
      </c>
      <c r="J2055" s="49">
        <f t="shared" si="96"/>
        <v>4.76466569189551</v>
      </c>
    </row>
    <row r="2056" ht="19.5" spans="1:10">
      <c r="A2056" s="87" t="s">
        <v>2049</v>
      </c>
      <c r="B2056">
        <v>0.249999999999999</v>
      </c>
      <c r="C2056">
        <v>0.75</v>
      </c>
      <c r="J2056" s="49">
        <f t="shared" si="96"/>
        <v>4.67551981454903</v>
      </c>
    </row>
    <row r="2057" ht="19.5" spans="1:10">
      <c r="A2057" s="87" t="s">
        <v>2050</v>
      </c>
      <c r="B2057">
        <v>0.239999999999999</v>
      </c>
      <c r="C2057">
        <v>0.76</v>
      </c>
      <c r="J2057" s="49">
        <f t="shared" si="96"/>
        <v>4.58193863184114</v>
      </c>
    </row>
    <row r="2058" ht="19.5" spans="1:10">
      <c r="A2058" s="87" t="s">
        <v>2051</v>
      </c>
      <c r="B2058">
        <v>0.229999999999999</v>
      </c>
      <c r="C2058">
        <v>0.77</v>
      </c>
      <c r="J2058" s="49">
        <f t="shared" si="96"/>
        <v>4.48379804163966</v>
      </c>
    </row>
    <row r="2059" ht="19.5" spans="1:10">
      <c r="A2059" s="87" t="s">
        <v>2052</v>
      </c>
      <c r="B2059">
        <v>0.219999999999999</v>
      </c>
      <c r="C2059">
        <v>0.78</v>
      </c>
      <c r="J2059" s="49">
        <f t="shared" si="96"/>
        <v>4.38096149189829</v>
      </c>
    </row>
    <row r="2060" ht="19.5" spans="1:10">
      <c r="A2060" s="87" t="s">
        <v>2053</v>
      </c>
      <c r="B2060">
        <v>0.209999999999999</v>
      </c>
      <c r="C2060">
        <v>0.79</v>
      </c>
      <c r="J2060" s="49">
        <f t="shared" si="96"/>
        <v>4.27327834706014</v>
      </c>
    </row>
    <row r="2061" ht="19.5" spans="1:10">
      <c r="A2061" s="87" t="s">
        <v>2054</v>
      </c>
      <c r="B2061">
        <v>0.199999999999999</v>
      </c>
      <c r="C2061">
        <v>0.8</v>
      </c>
      <c r="J2061" s="49">
        <f t="shared" si="96"/>
        <v>4.1605819392404</v>
      </c>
    </row>
    <row r="2062" ht="19.5" spans="1:10">
      <c r="A2062" s="87" t="s">
        <v>2055</v>
      </c>
      <c r="B2062">
        <v>0.189999999999999</v>
      </c>
      <c r="C2062">
        <v>0.81</v>
      </c>
      <c r="J2062" s="49">
        <f t="shared" si="96"/>
        <v>4.04268722543745</v>
      </c>
    </row>
    <row r="2063" ht="19.5" spans="1:10">
      <c r="A2063" s="87" t="s">
        <v>2056</v>
      </c>
      <c r="B2063">
        <v>0.179999999999999</v>
      </c>
      <c r="C2063">
        <v>0.820000000000001</v>
      </c>
      <c r="J2063" s="49">
        <f t="shared" si="96"/>
        <v>3.91938794706489</v>
      </c>
    </row>
    <row r="2064" ht="19.5" spans="1:10">
      <c r="A2064" s="87" t="s">
        <v>2057</v>
      </c>
      <c r="B2064">
        <v>0.169999999999999</v>
      </c>
      <c r="C2064">
        <v>0.830000000000001</v>
      </c>
      <c r="J2064" s="49">
        <f t="shared" si="96"/>
        <v>3.790453153402</v>
      </c>
    </row>
    <row r="2065" ht="19.5" spans="1:10">
      <c r="A2065" s="87" t="s">
        <v>2058</v>
      </c>
      <c r="B2065">
        <v>0.159999999999999</v>
      </c>
      <c r="C2065">
        <v>0.840000000000001</v>
      </c>
      <c r="J2065" s="49">
        <f t="shared" si="96"/>
        <v>3.65562290152583</v>
      </c>
    </row>
    <row r="2066" ht="19.5" spans="1:10">
      <c r="A2066" s="87" t="s">
        <v>2059</v>
      </c>
      <c r="B2066" s="3">
        <v>0.149999999999999</v>
      </c>
      <c r="C2066" s="3">
        <v>0.850000000000001</v>
      </c>
      <c r="J2066" s="49">
        <f t="shared" si="96"/>
        <v>3.51460287470844</v>
      </c>
    </row>
    <row r="2067" ht="19.5" spans="1:10">
      <c r="A2067" s="87" t="s">
        <v>2060</v>
      </c>
      <c r="B2067">
        <v>0.139999999999999</v>
      </c>
      <c r="C2067">
        <v>0.860000000000001</v>
      </c>
      <c r="J2067" s="49">
        <f t="shared" si="96"/>
        <v>3.36705755758652</v>
      </c>
    </row>
    <row r="2068" ht="19.5" spans="1:10">
      <c r="A2068" s="87" t="s">
        <v>2061</v>
      </c>
      <c r="B2068">
        <v>0.129999999999999</v>
      </c>
      <c r="C2068">
        <v>0.870000000000001</v>
      </c>
      <c r="J2068" s="49">
        <f t="shared" si="96"/>
        <v>3.21260145060881</v>
      </c>
    </row>
    <row r="2069" ht="19.5" spans="1:10">
      <c r="A2069" s="87" t="s">
        <v>2062</v>
      </c>
      <c r="B2069">
        <v>0.119999999999999</v>
      </c>
      <c r="C2069">
        <v>0.880000000000001</v>
      </c>
      <c r="J2069" s="49">
        <f t="shared" si="96"/>
        <v>3.05078756603718</v>
      </c>
    </row>
    <row r="2070" ht="19.5" spans="1:10">
      <c r="A2070" s="87" t="s">
        <v>2063</v>
      </c>
      <c r="B2070">
        <v>0.109999999999999</v>
      </c>
      <c r="C2070">
        <v>0.890000000000001</v>
      </c>
      <c r="J2070" s="49">
        <f t="shared" si="96"/>
        <v>2.8810920663808</v>
      </c>
    </row>
    <row r="2071" ht="19.5" spans="1:10">
      <c r="A2071" s="87" t="s">
        <v>2064</v>
      </c>
      <c r="B2071">
        <v>0.0999999999999992</v>
      </c>
      <c r="C2071">
        <v>0.900000000000001</v>
      </c>
      <c r="J2071" s="49">
        <f t="shared" si="96"/>
        <v>2.70289327993993</v>
      </c>
    </row>
    <row r="2072" ht="19.5" spans="1:10">
      <c r="A2072" s="87" t="s">
        <v>2065</v>
      </c>
      <c r="B2072" s="3">
        <v>0.0899999999999992</v>
      </c>
      <c r="C2072" s="3">
        <v>0.910000000000001</v>
      </c>
      <c r="J2072" s="49">
        <f t="shared" si="96"/>
        <v>2.51544225908509</v>
      </c>
    </row>
    <row r="2073" ht="19.5" spans="1:10">
      <c r="A2073" s="87" t="s">
        <v>2066</v>
      </c>
      <c r="B2073">
        <v>0.0799999999999992</v>
      </c>
      <c r="C2073">
        <v>0.920000000000001</v>
      </c>
      <c r="J2073" s="49">
        <f t="shared" si="96"/>
        <v>2.3178201360275</v>
      </c>
    </row>
    <row r="2074" ht="19.5" spans="1:10">
      <c r="A2074" s="87" t="s">
        <v>2067</v>
      </c>
      <c r="B2074">
        <v>0.0699999999999992</v>
      </c>
      <c r="C2074">
        <v>0.930000000000001</v>
      </c>
      <c r="J2074" s="49">
        <f t="shared" si="96"/>
        <v>2.10887392228987</v>
      </c>
    </row>
    <row r="2075" ht="19.5" spans="1:10">
      <c r="A2075" s="87" t="s">
        <v>2068</v>
      </c>
      <c r="B2075">
        <v>0.0599999999999992</v>
      </c>
      <c r="C2075">
        <v>0.940000000000001</v>
      </c>
      <c r="J2075" s="49">
        <f t="shared" si="96"/>
        <v>1.88711511074063</v>
      </c>
    </row>
    <row r="2076" ht="19.5" spans="1:10">
      <c r="A2076" s="87" t="s">
        <v>2069</v>
      </c>
      <c r="B2076">
        <v>0.0499999999999992</v>
      </c>
      <c r="C2076">
        <v>0.950000000000001</v>
      </c>
      <c r="J2076" s="49">
        <f t="shared" si="96"/>
        <v>1.65054943237242</v>
      </c>
    </row>
    <row r="2077" ht="19.5" spans="1:10">
      <c r="A2077" s="87" t="s">
        <v>2070</v>
      </c>
      <c r="B2077">
        <v>0.0399999999999991</v>
      </c>
      <c r="C2077">
        <v>0.960000000000001</v>
      </c>
      <c r="J2077" s="49">
        <f t="shared" si="96"/>
        <v>1.39636691389962</v>
      </c>
    </row>
    <row r="2078" ht="19.5" spans="1:10">
      <c r="A2078" s="87" t="s">
        <v>2071</v>
      </c>
      <c r="B2078">
        <v>0.0299999999999991</v>
      </c>
      <c r="C2078">
        <v>0.970000000000001</v>
      </c>
      <c r="J2078" s="49">
        <f t="shared" si="96"/>
        <v>1.12030998454994</v>
      </c>
    </row>
    <row r="2079" ht="19.5" spans="1:10">
      <c r="A2079" s="87" t="s">
        <v>2072</v>
      </c>
      <c r="B2079">
        <v>0.0199999999999991</v>
      </c>
      <c r="C2079">
        <v>0.980000000000001</v>
      </c>
      <c r="J2079" s="49">
        <f t="shared" si="96"/>
        <v>0.815143462269133</v>
      </c>
    </row>
    <row r="2080" ht="19.5" spans="1:10">
      <c r="A2080" s="87" t="s">
        <v>2073</v>
      </c>
      <c r="B2080">
        <v>0.00999999999999912</v>
      </c>
      <c r="C2080">
        <v>0.990000000000001</v>
      </c>
      <c r="J2080" s="49">
        <f t="shared" si="96"/>
        <v>0.465623189350385</v>
      </c>
    </row>
    <row r="2081" ht="19.5" spans="1:10">
      <c r="A2081" s="87" t="s">
        <v>2074</v>
      </c>
      <c r="B2081">
        <v>0</v>
      </c>
      <c r="C2081">
        <v>1</v>
      </c>
      <c r="J2081" s="49">
        <f>-8.314472*(C2081*LN(C2081))</f>
        <v>0</v>
      </c>
    </row>
    <row r="2082" s="47" customFormat="1" spans="1:10">
      <c r="A2082" s="80"/>
      <c r="B2082" s="81"/>
      <c r="C2082" s="81"/>
      <c r="D2082" s="81"/>
      <c r="E2082" s="81"/>
      <c r="F2082" s="81"/>
      <c r="G2082" s="81"/>
      <c r="H2082" s="81"/>
      <c r="I2082" s="81"/>
      <c r="J2082" s="86"/>
    </row>
    <row r="2083" ht="19.5" spans="1:10">
      <c r="A2083" s="87" t="s">
        <v>2075</v>
      </c>
      <c r="B2083">
        <v>1</v>
      </c>
      <c r="C2083">
        <v>0</v>
      </c>
      <c r="J2083" s="49">
        <f>-8.314472*(B2083*LN(B2083))</f>
        <v>0</v>
      </c>
    </row>
    <row r="2084" ht="19.5" spans="1:10">
      <c r="A2084" s="87" t="s">
        <v>2076</v>
      </c>
      <c r="B2084">
        <v>0.99</v>
      </c>
      <c r="C2084">
        <v>0.01</v>
      </c>
      <c r="J2084" s="49">
        <f t="shared" ref="J2084:J2115" si="97">-8.314472*(B2084*LN(B2084)+C2084*LN(C2084))</f>
        <v>0.465623189350416</v>
      </c>
    </row>
    <row r="2085" ht="19.5" spans="1:10">
      <c r="A2085" s="87" t="s">
        <v>2077</v>
      </c>
      <c r="B2085">
        <v>0.98</v>
      </c>
      <c r="C2085">
        <v>0.02</v>
      </c>
      <c r="J2085" s="49">
        <f t="shared" si="97"/>
        <v>0.81514346226916</v>
      </c>
    </row>
    <row r="2086" ht="19.5" spans="1:10">
      <c r="A2086" s="87" t="s">
        <v>2078</v>
      </c>
      <c r="B2086">
        <v>0.97</v>
      </c>
      <c r="C2086">
        <v>0.03</v>
      </c>
      <c r="J2086" s="49">
        <f t="shared" si="97"/>
        <v>1.12030998454996</v>
      </c>
    </row>
    <row r="2087" ht="19.5" spans="1:10">
      <c r="A2087" s="87" t="s">
        <v>2079</v>
      </c>
      <c r="B2087">
        <v>0.96</v>
      </c>
      <c r="C2087">
        <v>0.04</v>
      </c>
      <c r="J2087" s="49">
        <f t="shared" si="97"/>
        <v>1.39636691389964</v>
      </c>
    </row>
    <row r="2088" ht="19.5" spans="1:10">
      <c r="A2088" s="87" t="s">
        <v>2080</v>
      </c>
      <c r="B2088">
        <v>0.95</v>
      </c>
      <c r="C2088">
        <v>0.05</v>
      </c>
      <c r="J2088" s="49">
        <f t="shared" si="97"/>
        <v>1.65054943237244</v>
      </c>
    </row>
    <row r="2089" ht="19.5" spans="1:10">
      <c r="A2089" s="87" t="s">
        <v>2081</v>
      </c>
      <c r="B2089">
        <v>0.94</v>
      </c>
      <c r="C2089">
        <v>0.06</v>
      </c>
      <c r="J2089" s="49">
        <f t="shared" si="97"/>
        <v>1.88711511074065</v>
      </c>
    </row>
    <row r="2090" ht="19.5" spans="1:10">
      <c r="A2090" s="87" t="s">
        <v>2082</v>
      </c>
      <c r="B2090">
        <v>0.93</v>
      </c>
      <c r="C2090">
        <v>0.07</v>
      </c>
      <c r="J2090" s="49">
        <f t="shared" si="97"/>
        <v>2.10887392228989</v>
      </c>
    </row>
    <row r="2091" ht="19.5" spans="1:10">
      <c r="A2091" s="87" t="s">
        <v>2083</v>
      </c>
      <c r="B2091">
        <v>0.92</v>
      </c>
      <c r="C2091">
        <v>0.08</v>
      </c>
      <c r="J2091" s="49">
        <f t="shared" si="97"/>
        <v>2.31782013602751</v>
      </c>
    </row>
    <row r="2092" ht="19.5" spans="1:10">
      <c r="A2092" s="87" t="s">
        <v>2084</v>
      </c>
      <c r="B2092">
        <v>0.91</v>
      </c>
      <c r="C2092">
        <v>0.09</v>
      </c>
      <c r="J2092" s="49">
        <f t="shared" si="97"/>
        <v>2.5154422590851</v>
      </c>
    </row>
    <row r="2093" ht="19.5" spans="1:10">
      <c r="A2093" s="87" t="s">
        <v>2085</v>
      </c>
      <c r="B2093">
        <v>0.9</v>
      </c>
      <c r="C2093">
        <v>0.1</v>
      </c>
      <c r="J2093" s="49">
        <f t="shared" si="97"/>
        <v>2.70289327993994</v>
      </c>
    </row>
    <row r="2094" ht="19.5" spans="1:10">
      <c r="A2094" s="87" t="s">
        <v>2086</v>
      </c>
      <c r="B2094">
        <v>0.89</v>
      </c>
      <c r="C2094">
        <v>0.11</v>
      </c>
      <c r="J2094" s="49">
        <f t="shared" si="97"/>
        <v>2.88109206638082</v>
      </c>
    </row>
    <row r="2095" ht="19.5" spans="1:10">
      <c r="A2095" s="87" t="s">
        <v>2087</v>
      </c>
      <c r="B2095">
        <v>0.88</v>
      </c>
      <c r="C2095">
        <v>0.12</v>
      </c>
      <c r="J2095" s="49">
        <f t="shared" si="97"/>
        <v>3.05078756603719</v>
      </c>
    </row>
    <row r="2096" ht="19.5" spans="1:10">
      <c r="A2096" s="87" t="s">
        <v>2088</v>
      </c>
      <c r="B2096">
        <v>0.87</v>
      </c>
      <c r="C2096">
        <v>0.13</v>
      </c>
      <c r="J2096" s="49">
        <f t="shared" si="97"/>
        <v>3.21260145060882</v>
      </c>
    </row>
    <row r="2097" ht="19.5" spans="1:10">
      <c r="A2097" s="87" t="s">
        <v>2089</v>
      </c>
      <c r="B2097">
        <v>0.86</v>
      </c>
      <c r="C2097">
        <v>0.14</v>
      </c>
      <c r="J2097" s="49">
        <f t="shared" si="97"/>
        <v>3.36705755758654</v>
      </c>
    </row>
    <row r="2098" ht="19.5" spans="1:10">
      <c r="A2098" s="87" t="s">
        <v>2090</v>
      </c>
      <c r="B2098">
        <v>0.85</v>
      </c>
      <c r="C2098">
        <v>0.15</v>
      </c>
      <c r="J2098" s="49">
        <f t="shared" si="97"/>
        <v>3.51460287470845</v>
      </c>
    </row>
    <row r="2099" ht="19.5" spans="1:10">
      <c r="A2099" s="87" t="s">
        <v>2091</v>
      </c>
      <c r="B2099">
        <v>0.84</v>
      </c>
      <c r="C2099">
        <v>0.16</v>
      </c>
      <c r="J2099" s="49">
        <f t="shared" si="97"/>
        <v>3.65562290152584</v>
      </c>
    </row>
    <row r="2100" ht="19.5" spans="1:10">
      <c r="A2100" s="87" t="s">
        <v>2092</v>
      </c>
      <c r="B2100">
        <v>0.83</v>
      </c>
      <c r="C2100">
        <v>0.17</v>
      </c>
      <c r="J2100" s="49">
        <f t="shared" si="97"/>
        <v>3.79045315340201</v>
      </c>
    </row>
    <row r="2101" ht="19.5" spans="1:10">
      <c r="A2101" s="87" t="s">
        <v>2093</v>
      </c>
      <c r="B2101">
        <v>0.82</v>
      </c>
      <c r="C2101">
        <v>0.18</v>
      </c>
      <c r="J2101" s="49">
        <f t="shared" si="97"/>
        <v>3.9193879470649</v>
      </c>
    </row>
    <row r="2102" ht="19.5" spans="1:10">
      <c r="A2102" s="87" t="s">
        <v>2094</v>
      </c>
      <c r="B2102">
        <v>0.81</v>
      </c>
      <c r="C2102">
        <v>0.19</v>
      </c>
      <c r="J2102" s="49">
        <f t="shared" si="97"/>
        <v>4.04268722543746</v>
      </c>
    </row>
    <row r="2103" ht="19.5" spans="1:10">
      <c r="A2103" s="87" t="s">
        <v>2095</v>
      </c>
      <c r="B2103">
        <v>0.8</v>
      </c>
      <c r="C2103">
        <v>0.2</v>
      </c>
      <c r="J2103" s="49">
        <f t="shared" si="97"/>
        <v>4.16058193924041</v>
      </c>
    </row>
    <row r="2104" ht="19.5" spans="1:10">
      <c r="A2104" s="87" t="s">
        <v>2096</v>
      </c>
      <c r="B2104" s="3">
        <v>0.79</v>
      </c>
      <c r="C2104" s="3">
        <v>0.21</v>
      </c>
      <c r="J2104" s="49">
        <f t="shared" si="97"/>
        <v>4.27327834706015</v>
      </c>
    </row>
    <row r="2105" ht="19.5" spans="1:10">
      <c r="A2105" s="87" t="s">
        <v>2097</v>
      </c>
      <c r="B2105">
        <v>0.78</v>
      </c>
      <c r="C2105">
        <v>0.22</v>
      </c>
      <c r="J2105" s="49">
        <f t="shared" si="97"/>
        <v>4.38096149189829</v>
      </c>
    </row>
    <row r="2106" ht="19.5" spans="1:10">
      <c r="A2106" s="87" t="s">
        <v>2098</v>
      </c>
      <c r="B2106">
        <v>0.77</v>
      </c>
      <c r="C2106">
        <v>0.23</v>
      </c>
      <c r="J2106" s="49">
        <f t="shared" si="97"/>
        <v>4.48379804163966</v>
      </c>
    </row>
    <row r="2107" ht="19.5" spans="1:10">
      <c r="A2107" s="87" t="s">
        <v>2099</v>
      </c>
      <c r="B2107">
        <v>0.76</v>
      </c>
      <c r="C2107">
        <v>0.24</v>
      </c>
      <c r="J2107" s="49">
        <f t="shared" si="97"/>
        <v>4.58193863184115</v>
      </c>
    </row>
    <row r="2108" ht="19.5" spans="1:10">
      <c r="A2108" s="87" t="s">
        <v>2100</v>
      </c>
      <c r="B2108">
        <v>0.75</v>
      </c>
      <c r="C2108">
        <v>0.25</v>
      </c>
      <c r="J2108" s="49">
        <f t="shared" si="97"/>
        <v>4.67551981454903</v>
      </c>
    </row>
    <row r="2109" ht="19.5" spans="1:10">
      <c r="A2109" s="87" t="s">
        <v>2101</v>
      </c>
      <c r="B2109">
        <v>0.74</v>
      </c>
      <c r="C2109">
        <v>0.26</v>
      </c>
      <c r="J2109" s="49">
        <f t="shared" si="97"/>
        <v>4.76466569189552</v>
      </c>
    </row>
    <row r="2110" ht="19.5" spans="1:10">
      <c r="A2110" s="87" t="s">
        <v>2102</v>
      </c>
      <c r="B2110" s="3">
        <v>0.73</v>
      </c>
      <c r="C2110" s="3">
        <v>0.27</v>
      </c>
      <c r="J2110" s="49">
        <f t="shared" si="97"/>
        <v>4.8494892950017</v>
      </c>
    </row>
    <row r="2111" ht="19.5" spans="1:10">
      <c r="A2111" s="87" t="s">
        <v>2103</v>
      </c>
      <c r="B2111">
        <v>0.72</v>
      </c>
      <c r="C2111">
        <v>0.28</v>
      </c>
      <c r="J2111" s="49">
        <f t="shared" si="97"/>
        <v>4.93009375522414</v>
      </c>
    </row>
    <row r="2112" ht="19.5" spans="1:10">
      <c r="A2112" s="87" t="s">
        <v>2104</v>
      </c>
      <c r="B2112">
        <v>0.71</v>
      </c>
      <c r="C2112">
        <v>0.29</v>
      </c>
      <c r="J2112" s="49">
        <f t="shared" si="97"/>
        <v>5.00657330466973</v>
      </c>
    </row>
    <row r="2113" ht="19.5" spans="1:10">
      <c r="A2113" s="87" t="s">
        <v>2105</v>
      </c>
      <c r="B2113">
        <v>0.7</v>
      </c>
      <c r="C2113">
        <v>0.3</v>
      </c>
      <c r="J2113" s="49">
        <f t="shared" si="97"/>
        <v>5.07901413523496</v>
      </c>
    </row>
    <row r="2114" ht="19.5" spans="1:10">
      <c r="A2114" s="87" t="s">
        <v>2106</v>
      </c>
      <c r="B2114">
        <v>0.69</v>
      </c>
      <c r="C2114">
        <v>0.31</v>
      </c>
      <c r="J2114" s="49">
        <f t="shared" si="97"/>
        <v>5.14749513954794</v>
      </c>
    </row>
    <row r="2115" ht="19.5" spans="1:10">
      <c r="A2115" s="87" t="s">
        <v>2107</v>
      </c>
      <c r="B2115">
        <v>0.68</v>
      </c>
      <c r="C2115">
        <v>0.32</v>
      </c>
      <c r="J2115" s="49">
        <f t="shared" si="97"/>
        <v>5.21208855264113</v>
      </c>
    </row>
    <row r="2116" ht="19.5" spans="1:10">
      <c r="A2116" s="87" t="s">
        <v>2108</v>
      </c>
      <c r="B2116">
        <v>0.67</v>
      </c>
      <c r="C2116">
        <v>0.33</v>
      </c>
      <c r="J2116" s="49">
        <f t="shared" ref="J2116:J2147" si="98">-8.314472*(B2116*LN(B2116)+C2116*LN(C2116))</f>
        <v>5.27286050962734</v>
      </c>
    </row>
    <row r="2117" ht="19.5" spans="1:10">
      <c r="A2117" s="87" t="s">
        <v>2109</v>
      </c>
      <c r="B2117">
        <v>0.66</v>
      </c>
      <c r="C2117">
        <v>0.34</v>
      </c>
      <c r="J2117" s="49">
        <f t="shared" si="98"/>
        <v>5.32987153184949</v>
      </c>
    </row>
    <row r="2118" ht="19.5" spans="1:10">
      <c r="A2118" s="87" t="s">
        <v>2110</v>
      </c>
      <c r="B2118">
        <v>0.65</v>
      </c>
      <c r="C2118">
        <v>0.35</v>
      </c>
      <c r="J2118" s="49">
        <f t="shared" si="98"/>
        <v>5.38317695174756</v>
      </c>
    </row>
    <row r="2119" ht="19.5" spans="1:10">
      <c r="A2119" s="87" t="s">
        <v>2111</v>
      </c>
      <c r="B2119">
        <v>0.64</v>
      </c>
      <c r="C2119">
        <v>0.36</v>
      </c>
      <c r="J2119" s="49">
        <f t="shared" si="98"/>
        <v>5.43282728490278</v>
      </c>
    </row>
    <row r="2120" ht="19.5" spans="1:10">
      <c r="A2120" s="87" t="s">
        <v>2112</v>
      </c>
      <c r="B2120">
        <v>0.63</v>
      </c>
      <c r="C2120">
        <v>0.37</v>
      </c>
      <c r="J2120" s="49">
        <f t="shared" si="98"/>
        <v>5.47886855628027</v>
      </c>
    </row>
    <row r="2121" ht="19.5" spans="1:10">
      <c r="A2121" s="87" t="s">
        <v>2113</v>
      </c>
      <c r="B2121">
        <v>0.62</v>
      </c>
      <c r="C2121">
        <v>0.38</v>
      </c>
      <c r="J2121" s="49">
        <f t="shared" si="98"/>
        <v>5.52134258652173</v>
      </c>
    </row>
    <row r="2122" ht="19.5" spans="1:10">
      <c r="A2122" s="87" t="s">
        <v>2114</v>
      </c>
      <c r="B2122">
        <v>0.61</v>
      </c>
      <c r="C2122">
        <v>0.39</v>
      </c>
      <c r="J2122" s="49">
        <f t="shared" si="98"/>
        <v>5.56028724318294</v>
      </c>
    </row>
    <row r="2123" ht="19.5" spans="1:10">
      <c r="A2123" s="87" t="s">
        <v>2115</v>
      </c>
      <c r="B2123">
        <v>0.6</v>
      </c>
      <c r="C2123">
        <v>0.4</v>
      </c>
      <c r="J2123" s="49">
        <f t="shared" si="98"/>
        <v>5.59573666102179</v>
      </c>
    </row>
    <row r="2124" ht="19.5" spans="1:10">
      <c r="A2124" s="87" t="s">
        <v>2116</v>
      </c>
      <c r="B2124">
        <v>0.59</v>
      </c>
      <c r="C2124">
        <v>0.41</v>
      </c>
      <c r="J2124" s="49">
        <f t="shared" si="98"/>
        <v>5.62772143478844</v>
      </c>
    </row>
    <row r="2125" ht="19.5" spans="1:10">
      <c r="A2125" s="87" t="s">
        <v>2117</v>
      </c>
      <c r="B2125">
        <v>0.58</v>
      </c>
      <c r="C2125">
        <v>0.42</v>
      </c>
      <c r="J2125" s="49">
        <f t="shared" si="98"/>
        <v>5.65626878742166</v>
      </c>
    </row>
    <row r="2126" ht="19.5" spans="1:10">
      <c r="A2126" s="87" t="s">
        <v>2118</v>
      </c>
      <c r="B2126">
        <v>0.57</v>
      </c>
      <c r="C2126">
        <v>0.43</v>
      </c>
      <c r="J2126" s="49">
        <f t="shared" si="98"/>
        <v>5.68140271609482</v>
      </c>
    </row>
    <row r="2127" ht="19.5" spans="1:10">
      <c r="A2127" s="87" t="s">
        <v>2119</v>
      </c>
      <c r="B2127">
        <v>0.56</v>
      </c>
      <c r="C2127">
        <v>0.44</v>
      </c>
      <c r="J2127" s="49">
        <f t="shared" si="98"/>
        <v>5.70314411816395</v>
      </c>
    </row>
    <row r="2128" ht="19.5" spans="1:10">
      <c r="A2128" s="87" t="s">
        <v>2120</v>
      </c>
      <c r="B2128">
        <v>0.55</v>
      </c>
      <c r="C2128">
        <v>0.45</v>
      </c>
      <c r="J2128" s="49">
        <f t="shared" si="98"/>
        <v>5.72151089873485</v>
      </c>
    </row>
    <row r="2129" ht="19.5" spans="1:10">
      <c r="A2129" s="87" t="s">
        <v>2121</v>
      </c>
      <c r="B2129">
        <v>0.54</v>
      </c>
      <c r="C2129">
        <v>0.46</v>
      </c>
      <c r="J2129" s="49">
        <f t="shared" si="98"/>
        <v>5.73651806127713</v>
      </c>
    </row>
    <row r="2130" ht="19.5" spans="1:10">
      <c r="A2130" s="87" t="s">
        <v>2122</v>
      </c>
      <c r="B2130">
        <v>0.53</v>
      </c>
      <c r="C2130">
        <v>0.47</v>
      </c>
      <c r="J2130" s="49">
        <f t="shared" si="98"/>
        <v>5.74817778245919</v>
      </c>
    </row>
    <row r="2131" ht="19.5" spans="1:10">
      <c r="A2131" s="87" t="s">
        <v>2123</v>
      </c>
      <c r="B2131">
        <v>0.52</v>
      </c>
      <c r="C2131">
        <v>0.48</v>
      </c>
      <c r="J2131" s="49">
        <f t="shared" si="98"/>
        <v>5.75649947215441</v>
      </c>
    </row>
    <row r="2132" ht="19.5" spans="1:10">
      <c r="A2132" s="87" t="s">
        <v>2124</v>
      </c>
      <c r="B2132">
        <v>0.51</v>
      </c>
      <c r="C2132">
        <v>0.49</v>
      </c>
      <c r="J2132" s="49">
        <f t="shared" si="98"/>
        <v>5.76148981936724</v>
      </c>
    </row>
    <row r="2133" ht="19.5" spans="1:10">
      <c r="A2133" s="87" t="s">
        <v>2125</v>
      </c>
      <c r="B2133">
        <v>0.5</v>
      </c>
      <c r="C2133">
        <v>0.5</v>
      </c>
      <c r="J2133" s="49">
        <f t="shared" si="98"/>
        <v>5.76315282464461</v>
      </c>
    </row>
    <row r="2134" ht="19.5" spans="1:10">
      <c r="A2134" s="87" t="s">
        <v>2126</v>
      </c>
      <c r="B2134">
        <v>0.49</v>
      </c>
      <c r="C2134">
        <v>0.51</v>
      </c>
      <c r="J2134" s="49">
        <f t="shared" si="98"/>
        <v>5.76148981936724</v>
      </c>
    </row>
    <row r="2135" ht="19.5" spans="1:10">
      <c r="A2135" s="87" t="s">
        <v>2127</v>
      </c>
      <c r="B2135">
        <v>0.48</v>
      </c>
      <c r="C2135">
        <v>0.52</v>
      </c>
      <c r="J2135" s="49">
        <f t="shared" si="98"/>
        <v>5.75649947215441</v>
      </c>
    </row>
    <row r="2136" ht="19.5" spans="1:10">
      <c r="A2136" s="87" t="s">
        <v>2128</v>
      </c>
      <c r="B2136" s="3">
        <v>0.47</v>
      </c>
      <c r="C2136" s="3">
        <v>0.53</v>
      </c>
      <c r="J2136" s="49">
        <f t="shared" si="98"/>
        <v>5.74817778245919</v>
      </c>
    </row>
    <row r="2137" ht="19.5" spans="1:10">
      <c r="A2137" s="87" t="s">
        <v>2129</v>
      </c>
      <c r="B2137">
        <v>0.46</v>
      </c>
      <c r="C2137">
        <v>0.54</v>
      </c>
      <c r="J2137" s="49">
        <f t="shared" si="98"/>
        <v>5.73651806127713</v>
      </c>
    </row>
    <row r="2138" ht="19.5" spans="1:10">
      <c r="A2138" s="87" t="s">
        <v>2130</v>
      </c>
      <c r="B2138">
        <v>0.45</v>
      </c>
      <c r="C2138">
        <v>0.55</v>
      </c>
      <c r="J2138" s="49">
        <f t="shared" si="98"/>
        <v>5.72151089873485</v>
      </c>
    </row>
    <row r="2139" ht="19.5" spans="1:10">
      <c r="A2139" s="87" t="s">
        <v>2131</v>
      </c>
      <c r="B2139">
        <v>0.44</v>
      </c>
      <c r="C2139">
        <v>0.56</v>
      </c>
      <c r="J2139" s="49">
        <f t="shared" si="98"/>
        <v>5.70314411816395</v>
      </c>
    </row>
    <row r="2140" ht="19.5" spans="1:10">
      <c r="A2140" s="87" t="s">
        <v>2132</v>
      </c>
      <c r="B2140">
        <v>0.429999999999999</v>
      </c>
      <c r="C2140">
        <v>0.57</v>
      </c>
      <c r="J2140" s="49">
        <f t="shared" si="98"/>
        <v>5.68140271609482</v>
      </c>
    </row>
    <row r="2141" ht="19.5" spans="1:10">
      <c r="A2141" s="87" t="s">
        <v>2133</v>
      </c>
      <c r="B2141">
        <v>0.419999999999999</v>
      </c>
      <c r="C2141">
        <v>0.58</v>
      </c>
      <c r="J2141" s="49">
        <f t="shared" si="98"/>
        <v>5.65626878742165</v>
      </c>
    </row>
    <row r="2142" ht="19.5" spans="1:10">
      <c r="A2142" s="87" t="s">
        <v>2134</v>
      </c>
      <c r="B2142" s="3">
        <v>0.409999999999999</v>
      </c>
      <c r="C2142" s="3">
        <v>0.59</v>
      </c>
      <c r="J2142" s="49">
        <f t="shared" si="98"/>
        <v>5.62772143478844</v>
      </c>
    </row>
    <row r="2143" ht="19.5" spans="1:10">
      <c r="A2143" s="87" t="s">
        <v>2135</v>
      </c>
      <c r="B2143">
        <v>0.399999999999999</v>
      </c>
      <c r="C2143">
        <v>0.6</v>
      </c>
      <c r="J2143" s="49">
        <f t="shared" si="98"/>
        <v>5.59573666102179</v>
      </c>
    </row>
    <row r="2144" ht="19.5" spans="1:10">
      <c r="A2144" s="87" t="s">
        <v>2136</v>
      </c>
      <c r="B2144">
        <v>0.389999999999999</v>
      </c>
      <c r="C2144">
        <v>0.61</v>
      </c>
      <c r="J2144" s="49">
        <f t="shared" si="98"/>
        <v>5.56028724318294</v>
      </c>
    </row>
    <row r="2145" ht="19.5" spans="1:10">
      <c r="A2145" s="87" t="s">
        <v>2137</v>
      </c>
      <c r="B2145">
        <v>0.379999999999999</v>
      </c>
      <c r="C2145">
        <v>0.62</v>
      </c>
      <c r="J2145" s="49">
        <f t="shared" si="98"/>
        <v>5.52134258652173</v>
      </c>
    </row>
    <row r="2146" ht="19.5" spans="1:10">
      <c r="A2146" s="87" t="s">
        <v>2138</v>
      </c>
      <c r="B2146">
        <v>0.369999999999999</v>
      </c>
      <c r="C2146">
        <v>0.63</v>
      </c>
      <c r="J2146" s="49">
        <f t="shared" si="98"/>
        <v>5.47886855628026</v>
      </c>
    </row>
    <row r="2147" ht="19.5" spans="1:10">
      <c r="A2147" s="87" t="s">
        <v>2139</v>
      </c>
      <c r="B2147">
        <v>0.359999999999999</v>
      </c>
      <c r="C2147">
        <v>0.64</v>
      </c>
      <c r="J2147" s="49">
        <f t="shared" si="98"/>
        <v>5.43282728490278</v>
      </c>
    </row>
    <row r="2148" ht="19.5" spans="1:10">
      <c r="A2148" s="87" t="s">
        <v>2140</v>
      </c>
      <c r="B2148">
        <v>0.349999999999999</v>
      </c>
      <c r="C2148">
        <v>0.65</v>
      </c>
      <c r="J2148" s="49">
        <f t="shared" ref="J2148:J2182" si="99">-8.314472*(B2148*LN(B2148)+C2148*LN(C2148))</f>
        <v>5.38317695174756</v>
      </c>
    </row>
    <row r="2149" ht="19.5" spans="1:10">
      <c r="A2149" s="87" t="s">
        <v>2141</v>
      </c>
      <c r="B2149">
        <v>0.339999999999999</v>
      </c>
      <c r="C2149">
        <v>0.66</v>
      </c>
      <c r="J2149" s="49">
        <f t="shared" si="99"/>
        <v>5.32987153184949</v>
      </c>
    </row>
    <row r="2150" ht="19.5" spans="1:10">
      <c r="A2150" s="87" t="s">
        <v>2142</v>
      </c>
      <c r="B2150">
        <v>0.329999999999999</v>
      </c>
      <c r="C2150">
        <v>0.67</v>
      </c>
      <c r="J2150" s="49">
        <f t="shared" si="99"/>
        <v>5.27286050962733</v>
      </c>
    </row>
    <row r="2151" ht="19.5" spans="1:10">
      <c r="A2151" s="87" t="s">
        <v>2143</v>
      </c>
      <c r="B2151">
        <v>0.319999999999999</v>
      </c>
      <c r="C2151">
        <v>0.68</v>
      </c>
      <c r="J2151" s="49">
        <f t="shared" si="99"/>
        <v>5.21208855264112</v>
      </c>
    </row>
    <row r="2152" ht="19.5" spans="1:10">
      <c r="A2152" s="87" t="s">
        <v>2144</v>
      </c>
      <c r="B2152">
        <v>0.309999999999999</v>
      </c>
      <c r="C2152">
        <v>0.69</v>
      </c>
      <c r="J2152" s="49">
        <f t="shared" si="99"/>
        <v>5.14749513954794</v>
      </c>
    </row>
    <row r="2153" ht="19.5" spans="1:10">
      <c r="A2153" s="87" t="s">
        <v>2145</v>
      </c>
      <c r="B2153">
        <v>0.299999999999999</v>
      </c>
      <c r="C2153">
        <v>0.7</v>
      </c>
      <c r="J2153" s="49">
        <f t="shared" si="99"/>
        <v>5.07901413523495</v>
      </c>
    </row>
    <row r="2154" ht="19.5" spans="1:10">
      <c r="A2154" s="87" t="s">
        <v>2146</v>
      </c>
      <c r="B2154">
        <v>0.289999999999999</v>
      </c>
      <c r="C2154">
        <v>0.71</v>
      </c>
      <c r="J2154" s="49">
        <f t="shared" si="99"/>
        <v>5.00657330466972</v>
      </c>
    </row>
    <row r="2155" ht="19.5" spans="1:10">
      <c r="A2155" s="87" t="s">
        <v>2147</v>
      </c>
      <c r="B2155">
        <v>0.279999999999999</v>
      </c>
      <c r="C2155">
        <v>0.72</v>
      </c>
      <c r="J2155" s="49">
        <f t="shared" si="99"/>
        <v>4.93009375522413</v>
      </c>
    </row>
    <row r="2156" ht="19.5" spans="1:10">
      <c r="A2156" s="87" t="s">
        <v>2148</v>
      </c>
      <c r="B2156">
        <v>0.269999999999999</v>
      </c>
      <c r="C2156">
        <v>0.73</v>
      </c>
      <c r="J2156" s="49">
        <f t="shared" si="99"/>
        <v>4.84948929500169</v>
      </c>
    </row>
    <row r="2157" ht="19.5" spans="1:10">
      <c r="A2157" s="87" t="s">
        <v>2149</v>
      </c>
      <c r="B2157">
        <v>0.259999999999999</v>
      </c>
      <c r="C2157">
        <v>0.74</v>
      </c>
      <c r="J2157" s="49">
        <f t="shared" si="99"/>
        <v>4.76466569189551</v>
      </c>
    </row>
    <row r="2158" ht="19.5" spans="1:10">
      <c r="A2158" s="87" t="s">
        <v>2150</v>
      </c>
      <c r="B2158">
        <v>0.249999999999999</v>
      </c>
      <c r="C2158">
        <v>0.75</v>
      </c>
      <c r="J2158" s="49">
        <f t="shared" si="99"/>
        <v>4.67551981454903</v>
      </c>
    </row>
    <row r="2159" ht="19.5" spans="1:10">
      <c r="A2159" s="87" t="s">
        <v>2151</v>
      </c>
      <c r="B2159">
        <v>0.239999999999999</v>
      </c>
      <c r="C2159">
        <v>0.76</v>
      </c>
      <c r="J2159" s="49">
        <f t="shared" si="99"/>
        <v>4.58193863184114</v>
      </c>
    </row>
    <row r="2160" ht="19.5" spans="1:10">
      <c r="A2160" s="87" t="s">
        <v>2152</v>
      </c>
      <c r="B2160">
        <v>0.229999999999999</v>
      </c>
      <c r="C2160">
        <v>0.77</v>
      </c>
      <c r="J2160" s="49">
        <f t="shared" si="99"/>
        <v>4.48379804163966</v>
      </c>
    </row>
    <row r="2161" ht="19.5" spans="1:10">
      <c r="A2161" s="87" t="s">
        <v>2153</v>
      </c>
      <c r="B2161">
        <v>0.219999999999999</v>
      </c>
      <c r="C2161">
        <v>0.78</v>
      </c>
      <c r="J2161" s="49">
        <f t="shared" si="99"/>
        <v>4.38096149189829</v>
      </c>
    </row>
    <row r="2162" ht="19.5" spans="1:10">
      <c r="A2162" s="87" t="s">
        <v>2154</v>
      </c>
      <c r="B2162">
        <v>0.209999999999999</v>
      </c>
      <c r="C2162">
        <v>0.79</v>
      </c>
      <c r="J2162" s="49">
        <f t="shared" si="99"/>
        <v>4.27327834706014</v>
      </c>
    </row>
    <row r="2163" ht="19.5" spans="1:10">
      <c r="A2163" s="87" t="s">
        <v>2155</v>
      </c>
      <c r="B2163">
        <v>0.199999999999999</v>
      </c>
      <c r="C2163">
        <v>0.8</v>
      </c>
      <c r="J2163" s="49">
        <f t="shared" si="99"/>
        <v>4.1605819392404</v>
      </c>
    </row>
    <row r="2164" ht="19.5" spans="1:10">
      <c r="A2164" s="87" t="s">
        <v>2156</v>
      </c>
      <c r="B2164">
        <v>0.189999999999999</v>
      </c>
      <c r="C2164">
        <v>0.81</v>
      </c>
      <c r="J2164" s="49">
        <f t="shared" si="99"/>
        <v>4.04268722543745</v>
      </c>
    </row>
    <row r="2165" ht="19.5" spans="1:10">
      <c r="A2165" s="87" t="s">
        <v>2157</v>
      </c>
      <c r="B2165">
        <v>0.179999999999999</v>
      </c>
      <c r="C2165">
        <v>0.820000000000001</v>
      </c>
      <c r="J2165" s="49">
        <f t="shared" si="99"/>
        <v>3.91938794706489</v>
      </c>
    </row>
    <row r="2166" ht="19.5" spans="1:10">
      <c r="A2166" s="87" t="s">
        <v>2158</v>
      </c>
      <c r="B2166">
        <v>0.169999999999999</v>
      </c>
      <c r="C2166">
        <v>0.830000000000001</v>
      </c>
      <c r="J2166" s="49">
        <f t="shared" si="99"/>
        <v>3.790453153402</v>
      </c>
    </row>
    <row r="2167" ht="19.5" spans="1:10">
      <c r="A2167" s="87" t="s">
        <v>2159</v>
      </c>
      <c r="B2167">
        <v>0.159999999999999</v>
      </c>
      <c r="C2167">
        <v>0.840000000000001</v>
      </c>
      <c r="J2167" s="49">
        <f t="shared" si="99"/>
        <v>3.65562290152583</v>
      </c>
    </row>
    <row r="2168" ht="19.5" spans="1:10">
      <c r="A2168" s="87" t="s">
        <v>2160</v>
      </c>
      <c r="B2168" s="3">
        <v>0.149999999999999</v>
      </c>
      <c r="C2168" s="3">
        <v>0.850000000000001</v>
      </c>
      <c r="J2168" s="49">
        <f t="shared" si="99"/>
        <v>3.51460287470844</v>
      </c>
    </row>
    <row r="2169" ht="19.5" spans="1:10">
      <c r="A2169" s="87" t="s">
        <v>2161</v>
      </c>
      <c r="B2169">
        <v>0.139999999999999</v>
      </c>
      <c r="C2169">
        <v>0.860000000000001</v>
      </c>
      <c r="J2169" s="49">
        <f t="shared" si="99"/>
        <v>3.36705755758652</v>
      </c>
    </row>
    <row r="2170" ht="19.5" spans="1:10">
      <c r="A2170" s="87" t="s">
        <v>2162</v>
      </c>
      <c r="B2170">
        <v>0.129999999999999</v>
      </c>
      <c r="C2170">
        <v>0.870000000000001</v>
      </c>
      <c r="J2170" s="49">
        <f t="shared" si="99"/>
        <v>3.21260145060881</v>
      </c>
    </row>
    <row r="2171" ht="19.5" spans="1:10">
      <c r="A2171" s="87" t="s">
        <v>2163</v>
      </c>
      <c r="B2171">
        <v>0.119999999999999</v>
      </c>
      <c r="C2171">
        <v>0.880000000000001</v>
      </c>
      <c r="J2171" s="49">
        <f t="shared" si="99"/>
        <v>3.05078756603718</v>
      </c>
    </row>
    <row r="2172" ht="19.5" spans="1:10">
      <c r="A2172" s="87" t="s">
        <v>2164</v>
      </c>
      <c r="B2172">
        <v>0.109999999999999</v>
      </c>
      <c r="C2172">
        <v>0.890000000000001</v>
      </c>
      <c r="J2172" s="49">
        <f t="shared" si="99"/>
        <v>2.8810920663808</v>
      </c>
    </row>
    <row r="2173" ht="19.5" spans="1:10">
      <c r="A2173" s="87" t="s">
        <v>2165</v>
      </c>
      <c r="B2173">
        <v>0.0999999999999992</v>
      </c>
      <c r="C2173">
        <v>0.900000000000001</v>
      </c>
      <c r="J2173" s="49">
        <f t="shared" si="99"/>
        <v>2.70289327993993</v>
      </c>
    </row>
    <row r="2174" ht="19.5" spans="1:10">
      <c r="A2174" s="87" t="s">
        <v>2166</v>
      </c>
      <c r="B2174" s="3">
        <v>0.0899999999999992</v>
      </c>
      <c r="C2174" s="3">
        <v>0.910000000000001</v>
      </c>
      <c r="J2174" s="49">
        <f t="shared" si="99"/>
        <v>2.51544225908509</v>
      </c>
    </row>
    <row r="2175" ht="19.5" spans="1:10">
      <c r="A2175" s="87" t="s">
        <v>2167</v>
      </c>
      <c r="B2175">
        <v>0.0799999999999992</v>
      </c>
      <c r="C2175">
        <v>0.920000000000001</v>
      </c>
      <c r="J2175" s="49">
        <f t="shared" si="99"/>
        <v>2.3178201360275</v>
      </c>
    </row>
    <row r="2176" ht="19.5" spans="1:10">
      <c r="A2176" s="87" t="s">
        <v>2168</v>
      </c>
      <c r="B2176">
        <v>0.0699999999999992</v>
      </c>
      <c r="C2176">
        <v>0.930000000000001</v>
      </c>
      <c r="J2176" s="49">
        <f t="shared" si="99"/>
        <v>2.10887392228987</v>
      </c>
    </row>
    <row r="2177" ht="19.5" spans="1:10">
      <c r="A2177" s="87" t="s">
        <v>2169</v>
      </c>
      <c r="B2177">
        <v>0.0599999999999992</v>
      </c>
      <c r="C2177">
        <v>0.940000000000001</v>
      </c>
      <c r="J2177" s="49">
        <f t="shared" si="99"/>
        <v>1.88711511074063</v>
      </c>
    </row>
    <row r="2178" ht="19.5" spans="1:10">
      <c r="A2178" s="87" t="s">
        <v>2170</v>
      </c>
      <c r="B2178">
        <v>0.0499999999999992</v>
      </c>
      <c r="C2178">
        <v>0.950000000000001</v>
      </c>
      <c r="J2178" s="49">
        <f t="shared" si="99"/>
        <v>1.65054943237242</v>
      </c>
    </row>
    <row r="2179" ht="19.5" spans="1:10">
      <c r="A2179" s="87" t="s">
        <v>2171</v>
      </c>
      <c r="B2179">
        <v>0.0399999999999991</v>
      </c>
      <c r="C2179">
        <v>0.960000000000001</v>
      </c>
      <c r="J2179" s="49">
        <f t="shared" si="99"/>
        <v>1.39636691389962</v>
      </c>
    </row>
    <row r="2180" ht="19.5" spans="1:10">
      <c r="A2180" s="87" t="s">
        <v>2172</v>
      </c>
      <c r="B2180">
        <v>0.0299999999999991</v>
      </c>
      <c r="C2180">
        <v>0.970000000000001</v>
      </c>
      <c r="J2180" s="49">
        <f t="shared" si="99"/>
        <v>1.12030998454994</v>
      </c>
    </row>
    <row r="2181" ht="19.5" spans="1:10">
      <c r="A2181" s="87" t="s">
        <v>2173</v>
      </c>
      <c r="B2181">
        <v>0.0199999999999991</v>
      </c>
      <c r="C2181">
        <v>0.980000000000001</v>
      </c>
      <c r="J2181" s="49">
        <f t="shared" si="99"/>
        <v>0.815143462269133</v>
      </c>
    </row>
    <row r="2182" ht="19.5" spans="1:10">
      <c r="A2182" s="87" t="s">
        <v>2174</v>
      </c>
      <c r="B2182">
        <v>0.00999999999999912</v>
      </c>
      <c r="C2182">
        <v>0.990000000000001</v>
      </c>
      <c r="J2182" s="49">
        <f t="shared" si="99"/>
        <v>0.465623189350385</v>
      </c>
    </row>
    <row r="2183" ht="19.5" spans="1:10">
      <c r="A2183" s="87" t="s">
        <v>2175</v>
      </c>
      <c r="B2183">
        <v>0</v>
      </c>
      <c r="C2183">
        <v>1</v>
      </c>
      <c r="J2183" s="49">
        <f>-8.314472*(C2183*LN(C2183))</f>
        <v>0</v>
      </c>
    </row>
    <row r="2184" s="47" customFormat="1" spans="1:10">
      <c r="A2184" s="80"/>
      <c r="B2184" s="81"/>
      <c r="C2184" s="81"/>
      <c r="D2184" s="81"/>
      <c r="E2184" s="81"/>
      <c r="F2184" s="81"/>
      <c r="G2184" s="81"/>
      <c r="H2184" s="81"/>
      <c r="I2184" s="81"/>
      <c r="J2184" s="86"/>
    </row>
    <row r="2185" ht="19.5" spans="1:10">
      <c r="A2185" s="87" t="s">
        <v>2176</v>
      </c>
      <c r="B2185">
        <v>1</v>
      </c>
      <c r="C2185">
        <v>0</v>
      </c>
      <c r="J2185" s="49">
        <f>-8.314472*(B2185*LN(B2185))</f>
        <v>0</v>
      </c>
    </row>
    <row r="2186" ht="19.5" spans="1:10">
      <c r="A2186" s="87" t="s">
        <v>2177</v>
      </c>
      <c r="B2186">
        <v>0.99</v>
      </c>
      <c r="C2186">
        <v>0.01</v>
      </c>
      <c r="J2186" s="49">
        <f t="shared" ref="J2186:J2217" si="100">-8.314472*(B2186*LN(B2186)+C2186*LN(C2186))</f>
        <v>0.465623189350416</v>
      </c>
    </row>
    <row r="2187" ht="19.5" spans="1:10">
      <c r="A2187" s="87" t="s">
        <v>2178</v>
      </c>
      <c r="B2187">
        <v>0.98</v>
      </c>
      <c r="C2187">
        <v>0.02</v>
      </c>
      <c r="J2187" s="49">
        <f t="shared" si="100"/>
        <v>0.81514346226916</v>
      </c>
    </row>
    <row r="2188" ht="19.5" spans="1:10">
      <c r="A2188" s="87" t="s">
        <v>2179</v>
      </c>
      <c r="B2188">
        <v>0.97</v>
      </c>
      <c r="C2188">
        <v>0.03</v>
      </c>
      <c r="J2188" s="49">
        <f t="shared" si="100"/>
        <v>1.12030998454996</v>
      </c>
    </row>
    <row r="2189" ht="19.5" spans="1:10">
      <c r="A2189" s="87" t="s">
        <v>2180</v>
      </c>
      <c r="B2189">
        <v>0.96</v>
      </c>
      <c r="C2189">
        <v>0.04</v>
      </c>
      <c r="J2189" s="49">
        <f t="shared" si="100"/>
        <v>1.39636691389964</v>
      </c>
    </row>
    <row r="2190" ht="19.5" spans="1:10">
      <c r="A2190" s="87" t="s">
        <v>2181</v>
      </c>
      <c r="B2190">
        <v>0.95</v>
      </c>
      <c r="C2190">
        <v>0.05</v>
      </c>
      <c r="J2190" s="49">
        <f t="shared" si="100"/>
        <v>1.65054943237244</v>
      </c>
    </row>
    <row r="2191" ht="19.5" spans="1:10">
      <c r="A2191" s="87" t="s">
        <v>2182</v>
      </c>
      <c r="B2191">
        <v>0.94</v>
      </c>
      <c r="C2191">
        <v>0.06</v>
      </c>
      <c r="J2191" s="49">
        <f t="shared" si="100"/>
        <v>1.88711511074065</v>
      </c>
    </row>
    <row r="2192" ht="19.5" spans="1:10">
      <c r="A2192" s="87" t="s">
        <v>2183</v>
      </c>
      <c r="B2192">
        <v>0.93</v>
      </c>
      <c r="C2192">
        <v>0.07</v>
      </c>
      <c r="J2192" s="49">
        <f t="shared" si="100"/>
        <v>2.10887392228989</v>
      </c>
    </row>
    <row r="2193" ht="19.5" spans="1:10">
      <c r="A2193" s="87" t="s">
        <v>2184</v>
      </c>
      <c r="B2193">
        <v>0.92</v>
      </c>
      <c r="C2193">
        <v>0.08</v>
      </c>
      <c r="J2193" s="49">
        <f t="shared" si="100"/>
        <v>2.31782013602751</v>
      </c>
    </row>
    <row r="2194" ht="19.5" spans="1:10">
      <c r="A2194" s="87" t="s">
        <v>2185</v>
      </c>
      <c r="B2194">
        <v>0.91</v>
      </c>
      <c r="C2194">
        <v>0.09</v>
      </c>
      <c r="J2194" s="49">
        <f t="shared" si="100"/>
        <v>2.5154422590851</v>
      </c>
    </row>
    <row r="2195" ht="19.5" spans="1:10">
      <c r="A2195" s="87" t="s">
        <v>2186</v>
      </c>
      <c r="B2195">
        <v>0.9</v>
      </c>
      <c r="C2195">
        <v>0.1</v>
      </c>
      <c r="J2195" s="49">
        <f t="shared" si="100"/>
        <v>2.70289327993994</v>
      </c>
    </row>
    <row r="2196" ht="19.5" spans="1:10">
      <c r="A2196" s="87" t="s">
        <v>2187</v>
      </c>
      <c r="B2196">
        <v>0.89</v>
      </c>
      <c r="C2196">
        <v>0.11</v>
      </c>
      <c r="J2196" s="49">
        <f t="shared" si="100"/>
        <v>2.88109206638082</v>
      </c>
    </row>
    <row r="2197" ht="19.5" spans="1:10">
      <c r="A2197" s="87" t="s">
        <v>2188</v>
      </c>
      <c r="B2197">
        <v>0.88</v>
      </c>
      <c r="C2197">
        <v>0.12</v>
      </c>
      <c r="J2197" s="49">
        <f t="shared" si="100"/>
        <v>3.05078756603719</v>
      </c>
    </row>
    <row r="2198" ht="19.5" spans="1:10">
      <c r="A2198" s="87" t="s">
        <v>2189</v>
      </c>
      <c r="B2198">
        <v>0.87</v>
      </c>
      <c r="C2198">
        <v>0.13</v>
      </c>
      <c r="J2198" s="49">
        <f t="shared" si="100"/>
        <v>3.21260145060882</v>
      </c>
    </row>
    <row r="2199" ht="19.5" spans="1:10">
      <c r="A2199" s="87" t="s">
        <v>2190</v>
      </c>
      <c r="B2199">
        <v>0.86</v>
      </c>
      <c r="C2199">
        <v>0.14</v>
      </c>
      <c r="J2199" s="49">
        <f t="shared" si="100"/>
        <v>3.36705755758654</v>
      </c>
    </row>
    <row r="2200" ht="19.5" spans="1:10">
      <c r="A2200" s="87" t="s">
        <v>2191</v>
      </c>
      <c r="B2200">
        <v>0.85</v>
      </c>
      <c r="C2200">
        <v>0.15</v>
      </c>
      <c r="J2200" s="49">
        <f t="shared" si="100"/>
        <v>3.51460287470845</v>
      </c>
    </row>
    <row r="2201" ht="19.5" spans="1:10">
      <c r="A2201" s="87" t="s">
        <v>2192</v>
      </c>
      <c r="B2201">
        <v>0.84</v>
      </c>
      <c r="C2201">
        <v>0.16</v>
      </c>
      <c r="J2201" s="49">
        <f t="shared" si="100"/>
        <v>3.65562290152584</v>
      </c>
    </row>
    <row r="2202" ht="19.5" spans="1:10">
      <c r="A2202" s="87" t="s">
        <v>2193</v>
      </c>
      <c r="B2202">
        <v>0.83</v>
      </c>
      <c r="C2202">
        <v>0.17</v>
      </c>
      <c r="J2202" s="49">
        <f t="shared" si="100"/>
        <v>3.79045315340201</v>
      </c>
    </row>
    <row r="2203" ht="19.5" spans="1:10">
      <c r="A2203" s="87" t="s">
        <v>2194</v>
      </c>
      <c r="B2203">
        <v>0.82</v>
      </c>
      <c r="C2203">
        <v>0.18</v>
      </c>
      <c r="J2203" s="49">
        <f t="shared" si="100"/>
        <v>3.9193879470649</v>
      </c>
    </row>
    <row r="2204" ht="19.5" spans="1:10">
      <c r="A2204" s="87" t="s">
        <v>2195</v>
      </c>
      <c r="B2204">
        <v>0.81</v>
      </c>
      <c r="C2204">
        <v>0.19</v>
      </c>
      <c r="J2204" s="49">
        <f t="shared" si="100"/>
        <v>4.04268722543746</v>
      </c>
    </row>
    <row r="2205" ht="19.5" spans="1:10">
      <c r="A2205" s="87" t="s">
        <v>2196</v>
      </c>
      <c r="B2205">
        <v>0.8</v>
      </c>
      <c r="C2205">
        <v>0.2</v>
      </c>
      <c r="J2205" s="49">
        <f t="shared" si="100"/>
        <v>4.16058193924041</v>
      </c>
    </row>
    <row r="2206" ht="19.5" spans="1:10">
      <c r="A2206" s="87" t="s">
        <v>2197</v>
      </c>
      <c r="B2206" s="3">
        <v>0.79</v>
      </c>
      <c r="C2206" s="3">
        <v>0.21</v>
      </c>
      <c r="J2206" s="49">
        <f t="shared" si="100"/>
        <v>4.27327834706015</v>
      </c>
    </row>
    <row r="2207" ht="19.5" spans="1:10">
      <c r="A2207" s="87" t="s">
        <v>2198</v>
      </c>
      <c r="B2207">
        <v>0.78</v>
      </c>
      <c r="C2207">
        <v>0.22</v>
      </c>
      <c r="J2207" s="49">
        <f t="shared" si="100"/>
        <v>4.38096149189829</v>
      </c>
    </row>
    <row r="2208" ht="19.5" spans="1:10">
      <c r="A2208" s="87" t="s">
        <v>2199</v>
      </c>
      <c r="B2208">
        <v>0.77</v>
      </c>
      <c r="C2208">
        <v>0.23</v>
      </c>
      <c r="J2208" s="49">
        <f t="shared" si="100"/>
        <v>4.48379804163966</v>
      </c>
    </row>
    <row r="2209" ht="19.5" spans="1:10">
      <c r="A2209" s="87" t="s">
        <v>2200</v>
      </c>
      <c r="B2209">
        <v>0.76</v>
      </c>
      <c r="C2209">
        <v>0.24</v>
      </c>
      <c r="J2209" s="49">
        <f t="shared" si="100"/>
        <v>4.58193863184115</v>
      </c>
    </row>
    <row r="2210" ht="19.5" spans="1:10">
      <c r="A2210" s="87" t="s">
        <v>2201</v>
      </c>
      <c r="B2210">
        <v>0.75</v>
      </c>
      <c r="C2210">
        <v>0.25</v>
      </c>
      <c r="J2210" s="49">
        <f t="shared" si="100"/>
        <v>4.67551981454903</v>
      </c>
    </row>
    <row r="2211" ht="19.5" spans="1:10">
      <c r="A2211" s="87" t="s">
        <v>2202</v>
      </c>
      <c r="B2211">
        <v>0.74</v>
      </c>
      <c r="C2211">
        <v>0.26</v>
      </c>
      <c r="J2211" s="49">
        <f t="shared" si="100"/>
        <v>4.76466569189552</v>
      </c>
    </row>
    <row r="2212" ht="19.5" spans="1:10">
      <c r="A2212" s="87" t="s">
        <v>2203</v>
      </c>
      <c r="B2212" s="3">
        <v>0.73</v>
      </c>
      <c r="C2212" s="3">
        <v>0.27</v>
      </c>
      <c r="J2212" s="49">
        <f t="shared" si="100"/>
        <v>4.8494892950017</v>
      </c>
    </row>
    <row r="2213" ht="19.5" spans="1:10">
      <c r="A2213" s="87" t="s">
        <v>2204</v>
      </c>
      <c r="B2213">
        <v>0.72</v>
      </c>
      <c r="C2213">
        <v>0.28</v>
      </c>
      <c r="J2213" s="49">
        <f t="shared" si="100"/>
        <v>4.93009375522414</v>
      </c>
    </row>
    <row r="2214" ht="19.5" spans="1:10">
      <c r="A2214" s="87" t="s">
        <v>2205</v>
      </c>
      <c r="B2214">
        <v>0.71</v>
      </c>
      <c r="C2214">
        <v>0.29</v>
      </c>
      <c r="J2214" s="49">
        <f t="shared" si="100"/>
        <v>5.00657330466973</v>
      </c>
    </row>
    <row r="2215" ht="19.5" spans="1:10">
      <c r="A2215" s="87" t="s">
        <v>2206</v>
      </c>
      <c r="B2215">
        <v>0.7</v>
      </c>
      <c r="C2215">
        <v>0.3</v>
      </c>
      <c r="J2215" s="49">
        <f t="shared" si="100"/>
        <v>5.07901413523496</v>
      </c>
    </row>
    <row r="2216" ht="19.5" spans="1:10">
      <c r="A2216" s="87" t="s">
        <v>2207</v>
      </c>
      <c r="B2216">
        <v>0.69</v>
      </c>
      <c r="C2216">
        <v>0.31</v>
      </c>
      <c r="J2216" s="49">
        <f t="shared" si="100"/>
        <v>5.14749513954794</v>
      </c>
    </row>
    <row r="2217" ht="19.5" spans="1:10">
      <c r="A2217" s="87" t="s">
        <v>2208</v>
      </c>
      <c r="B2217">
        <v>0.68</v>
      </c>
      <c r="C2217">
        <v>0.32</v>
      </c>
      <c r="J2217" s="49">
        <f t="shared" si="100"/>
        <v>5.21208855264113</v>
      </c>
    </row>
    <row r="2218" ht="19.5" spans="1:10">
      <c r="A2218" s="87" t="s">
        <v>2209</v>
      </c>
      <c r="B2218">
        <v>0.67</v>
      </c>
      <c r="C2218">
        <v>0.33</v>
      </c>
      <c r="J2218" s="49">
        <f t="shared" ref="J2218:J2249" si="101">-8.314472*(B2218*LN(B2218)+C2218*LN(C2218))</f>
        <v>5.27286050962734</v>
      </c>
    </row>
    <row r="2219" ht="19.5" spans="1:10">
      <c r="A2219" s="87" t="s">
        <v>2210</v>
      </c>
      <c r="B2219">
        <v>0.66</v>
      </c>
      <c r="C2219">
        <v>0.34</v>
      </c>
      <c r="J2219" s="49">
        <f t="shared" si="101"/>
        <v>5.32987153184949</v>
      </c>
    </row>
    <row r="2220" ht="19.5" spans="1:10">
      <c r="A2220" s="87" t="s">
        <v>2211</v>
      </c>
      <c r="B2220">
        <v>0.65</v>
      </c>
      <c r="C2220">
        <v>0.35</v>
      </c>
      <c r="J2220" s="49">
        <f t="shared" si="101"/>
        <v>5.38317695174756</v>
      </c>
    </row>
    <row r="2221" ht="19.5" spans="1:10">
      <c r="A2221" s="87" t="s">
        <v>2212</v>
      </c>
      <c r="B2221">
        <v>0.64</v>
      </c>
      <c r="C2221">
        <v>0.36</v>
      </c>
      <c r="J2221" s="49">
        <f t="shared" si="101"/>
        <v>5.43282728490278</v>
      </c>
    </row>
    <row r="2222" ht="19.5" spans="1:10">
      <c r="A2222" s="87" t="s">
        <v>2213</v>
      </c>
      <c r="B2222">
        <v>0.63</v>
      </c>
      <c r="C2222">
        <v>0.37</v>
      </c>
      <c r="J2222" s="49">
        <f t="shared" si="101"/>
        <v>5.47886855628027</v>
      </c>
    </row>
    <row r="2223" ht="19.5" spans="1:10">
      <c r="A2223" s="87" t="s">
        <v>2214</v>
      </c>
      <c r="B2223">
        <v>0.62</v>
      </c>
      <c r="C2223">
        <v>0.38</v>
      </c>
      <c r="J2223" s="49">
        <f t="shared" si="101"/>
        <v>5.52134258652173</v>
      </c>
    </row>
    <row r="2224" ht="19.5" spans="1:10">
      <c r="A2224" s="87" t="s">
        <v>2215</v>
      </c>
      <c r="B2224">
        <v>0.61</v>
      </c>
      <c r="C2224">
        <v>0.39</v>
      </c>
      <c r="J2224" s="49">
        <f t="shared" si="101"/>
        <v>5.56028724318294</v>
      </c>
    </row>
    <row r="2225" ht="19.5" spans="1:10">
      <c r="A2225" s="87" t="s">
        <v>2216</v>
      </c>
      <c r="B2225">
        <v>0.6</v>
      </c>
      <c r="C2225">
        <v>0.4</v>
      </c>
      <c r="J2225" s="49">
        <f t="shared" si="101"/>
        <v>5.59573666102179</v>
      </c>
    </row>
    <row r="2226" ht="19.5" spans="1:10">
      <c r="A2226" s="87" t="s">
        <v>2217</v>
      </c>
      <c r="B2226">
        <v>0.59</v>
      </c>
      <c r="C2226">
        <v>0.41</v>
      </c>
      <c r="J2226" s="49">
        <f t="shared" si="101"/>
        <v>5.62772143478844</v>
      </c>
    </row>
    <row r="2227" ht="19.5" spans="1:10">
      <c r="A2227" s="87" t="s">
        <v>2218</v>
      </c>
      <c r="B2227">
        <v>0.58</v>
      </c>
      <c r="C2227">
        <v>0.42</v>
      </c>
      <c r="J2227" s="49">
        <f t="shared" si="101"/>
        <v>5.65626878742166</v>
      </c>
    </row>
    <row r="2228" ht="19.5" spans="1:10">
      <c r="A2228" s="87" t="s">
        <v>2219</v>
      </c>
      <c r="B2228">
        <v>0.57</v>
      </c>
      <c r="C2228">
        <v>0.43</v>
      </c>
      <c r="J2228" s="49">
        <f t="shared" si="101"/>
        <v>5.68140271609482</v>
      </c>
    </row>
    <row r="2229" ht="19.5" spans="1:10">
      <c r="A2229" s="87" t="s">
        <v>2220</v>
      </c>
      <c r="B2229">
        <v>0.56</v>
      </c>
      <c r="C2229">
        <v>0.44</v>
      </c>
      <c r="J2229" s="49">
        <f t="shared" si="101"/>
        <v>5.70314411816395</v>
      </c>
    </row>
    <row r="2230" ht="19.5" spans="1:10">
      <c r="A2230" s="87" t="s">
        <v>2221</v>
      </c>
      <c r="B2230">
        <v>0.55</v>
      </c>
      <c r="C2230">
        <v>0.45</v>
      </c>
      <c r="J2230" s="49">
        <f t="shared" si="101"/>
        <v>5.72151089873485</v>
      </c>
    </row>
    <row r="2231" ht="19.5" spans="1:10">
      <c r="A2231" s="87" t="s">
        <v>2222</v>
      </c>
      <c r="B2231">
        <v>0.54</v>
      </c>
      <c r="C2231">
        <v>0.46</v>
      </c>
      <c r="J2231" s="49">
        <f t="shared" si="101"/>
        <v>5.73651806127713</v>
      </c>
    </row>
    <row r="2232" ht="19.5" spans="1:10">
      <c r="A2232" s="87" t="s">
        <v>2223</v>
      </c>
      <c r="B2232">
        <v>0.53</v>
      </c>
      <c r="C2232">
        <v>0.47</v>
      </c>
      <c r="J2232" s="49">
        <f t="shared" si="101"/>
        <v>5.74817778245919</v>
      </c>
    </row>
    <row r="2233" ht="19.5" spans="1:10">
      <c r="A2233" s="87" t="s">
        <v>2224</v>
      </c>
      <c r="B2233">
        <v>0.52</v>
      </c>
      <c r="C2233">
        <v>0.48</v>
      </c>
      <c r="J2233" s="49">
        <f t="shared" si="101"/>
        <v>5.75649947215441</v>
      </c>
    </row>
    <row r="2234" ht="19.5" spans="1:10">
      <c r="A2234" s="87" t="s">
        <v>2225</v>
      </c>
      <c r="B2234">
        <v>0.51</v>
      </c>
      <c r="C2234">
        <v>0.49</v>
      </c>
      <c r="J2234" s="49">
        <f t="shared" si="101"/>
        <v>5.76148981936724</v>
      </c>
    </row>
    <row r="2235" ht="19.5" spans="1:10">
      <c r="A2235" s="87" t="s">
        <v>2226</v>
      </c>
      <c r="B2235">
        <v>0.5</v>
      </c>
      <c r="C2235">
        <v>0.5</v>
      </c>
      <c r="J2235" s="49">
        <f t="shared" si="101"/>
        <v>5.76315282464461</v>
      </c>
    </row>
    <row r="2236" ht="19.5" spans="1:10">
      <c r="A2236" s="87" t="s">
        <v>2227</v>
      </c>
      <c r="B2236">
        <v>0.49</v>
      </c>
      <c r="C2236">
        <v>0.51</v>
      </c>
      <c r="J2236" s="49">
        <f t="shared" si="101"/>
        <v>5.76148981936724</v>
      </c>
    </row>
    <row r="2237" ht="19.5" spans="1:10">
      <c r="A2237" s="87" t="s">
        <v>2228</v>
      </c>
      <c r="B2237">
        <v>0.48</v>
      </c>
      <c r="C2237">
        <v>0.52</v>
      </c>
      <c r="J2237" s="49">
        <f t="shared" si="101"/>
        <v>5.75649947215441</v>
      </c>
    </row>
    <row r="2238" ht="19.5" spans="1:10">
      <c r="A2238" s="87" t="s">
        <v>2229</v>
      </c>
      <c r="B2238" s="3">
        <v>0.47</v>
      </c>
      <c r="C2238" s="3">
        <v>0.53</v>
      </c>
      <c r="J2238" s="49">
        <f t="shared" si="101"/>
        <v>5.74817778245919</v>
      </c>
    </row>
    <row r="2239" ht="19.5" spans="1:10">
      <c r="A2239" s="87" t="s">
        <v>2230</v>
      </c>
      <c r="B2239">
        <v>0.46</v>
      </c>
      <c r="C2239">
        <v>0.54</v>
      </c>
      <c r="J2239" s="49">
        <f t="shared" si="101"/>
        <v>5.73651806127713</v>
      </c>
    </row>
    <row r="2240" ht="19.5" spans="1:10">
      <c r="A2240" s="87" t="s">
        <v>2231</v>
      </c>
      <c r="B2240">
        <v>0.45</v>
      </c>
      <c r="C2240">
        <v>0.55</v>
      </c>
      <c r="J2240" s="49">
        <f t="shared" si="101"/>
        <v>5.72151089873485</v>
      </c>
    </row>
    <row r="2241" ht="19.5" spans="1:10">
      <c r="A2241" s="87" t="s">
        <v>2232</v>
      </c>
      <c r="B2241">
        <v>0.44</v>
      </c>
      <c r="C2241">
        <v>0.56</v>
      </c>
      <c r="J2241" s="49">
        <f t="shared" si="101"/>
        <v>5.70314411816395</v>
      </c>
    </row>
    <row r="2242" ht="19.5" spans="1:10">
      <c r="A2242" s="87" t="s">
        <v>2233</v>
      </c>
      <c r="B2242">
        <v>0.429999999999999</v>
      </c>
      <c r="C2242">
        <v>0.57</v>
      </c>
      <c r="J2242" s="49">
        <f t="shared" si="101"/>
        <v>5.68140271609482</v>
      </c>
    </row>
    <row r="2243" ht="19.5" spans="1:10">
      <c r="A2243" s="87" t="s">
        <v>2234</v>
      </c>
      <c r="B2243">
        <v>0.419999999999999</v>
      </c>
      <c r="C2243">
        <v>0.58</v>
      </c>
      <c r="J2243" s="49">
        <f t="shared" si="101"/>
        <v>5.65626878742165</v>
      </c>
    </row>
    <row r="2244" ht="19.5" spans="1:10">
      <c r="A2244" s="87" t="s">
        <v>2235</v>
      </c>
      <c r="B2244" s="3">
        <v>0.409999999999999</v>
      </c>
      <c r="C2244" s="3">
        <v>0.59</v>
      </c>
      <c r="J2244" s="49">
        <f t="shared" si="101"/>
        <v>5.62772143478844</v>
      </c>
    </row>
    <row r="2245" ht="19.5" spans="1:10">
      <c r="A2245" s="87" t="s">
        <v>2236</v>
      </c>
      <c r="B2245">
        <v>0.399999999999999</v>
      </c>
      <c r="C2245">
        <v>0.6</v>
      </c>
      <c r="J2245" s="49">
        <f t="shared" si="101"/>
        <v>5.59573666102179</v>
      </c>
    </row>
    <row r="2246" ht="19.5" spans="1:10">
      <c r="A2246" s="87" t="s">
        <v>2237</v>
      </c>
      <c r="B2246">
        <v>0.389999999999999</v>
      </c>
      <c r="C2246">
        <v>0.61</v>
      </c>
      <c r="J2246" s="49">
        <f t="shared" si="101"/>
        <v>5.56028724318294</v>
      </c>
    </row>
    <row r="2247" ht="19.5" spans="1:10">
      <c r="A2247" s="87" t="s">
        <v>2238</v>
      </c>
      <c r="B2247">
        <v>0.379999999999999</v>
      </c>
      <c r="C2247">
        <v>0.62</v>
      </c>
      <c r="J2247" s="49">
        <f t="shared" si="101"/>
        <v>5.52134258652173</v>
      </c>
    </row>
    <row r="2248" ht="19.5" spans="1:10">
      <c r="A2248" s="87" t="s">
        <v>2239</v>
      </c>
      <c r="B2248">
        <v>0.369999999999999</v>
      </c>
      <c r="C2248">
        <v>0.63</v>
      </c>
      <c r="J2248" s="49">
        <f t="shared" si="101"/>
        <v>5.47886855628026</v>
      </c>
    </row>
    <row r="2249" ht="19.5" spans="1:10">
      <c r="A2249" s="87" t="s">
        <v>2240</v>
      </c>
      <c r="B2249">
        <v>0.359999999999999</v>
      </c>
      <c r="C2249">
        <v>0.64</v>
      </c>
      <c r="J2249" s="49">
        <f t="shared" si="101"/>
        <v>5.43282728490278</v>
      </c>
    </row>
    <row r="2250" ht="19.5" spans="1:10">
      <c r="A2250" s="87" t="s">
        <v>2241</v>
      </c>
      <c r="B2250">
        <v>0.349999999999999</v>
      </c>
      <c r="C2250">
        <v>0.65</v>
      </c>
      <c r="J2250" s="49">
        <f t="shared" ref="J2250:J2284" si="102">-8.314472*(B2250*LN(B2250)+C2250*LN(C2250))</f>
        <v>5.38317695174756</v>
      </c>
    </row>
    <row r="2251" ht="19.5" spans="1:10">
      <c r="A2251" s="87" t="s">
        <v>2242</v>
      </c>
      <c r="B2251">
        <v>0.339999999999999</v>
      </c>
      <c r="C2251">
        <v>0.66</v>
      </c>
      <c r="J2251" s="49">
        <f t="shared" si="102"/>
        <v>5.32987153184949</v>
      </c>
    </row>
    <row r="2252" ht="19.5" spans="1:10">
      <c r="A2252" s="87" t="s">
        <v>2243</v>
      </c>
      <c r="B2252">
        <v>0.329999999999999</v>
      </c>
      <c r="C2252">
        <v>0.67</v>
      </c>
      <c r="J2252" s="49">
        <f t="shared" si="102"/>
        <v>5.27286050962733</v>
      </c>
    </row>
    <row r="2253" ht="19.5" spans="1:10">
      <c r="A2253" s="87" t="s">
        <v>2244</v>
      </c>
      <c r="B2253">
        <v>0.319999999999999</v>
      </c>
      <c r="C2253">
        <v>0.68</v>
      </c>
      <c r="J2253" s="49">
        <f t="shared" si="102"/>
        <v>5.21208855264112</v>
      </c>
    </row>
    <row r="2254" ht="19.5" spans="1:10">
      <c r="A2254" s="87" t="s">
        <v>2245</v>
      </c>
      <c r="B2254">
        <v>0.309999999999999</v>
      </c>
      <c r="C2254">
        <v>0.69</v>
      </c>
      <c r="J2254" s="49">
        <f t="shared" si="102"/>
        <v>5.14749513954794</v>
      </c>
    </row>
    <row r="2255" ht="19.5" spans="1:10">
      <c r="A2255" s="87" t="s">
        <v>2246</v>
      </c>
      <c r="B2255">
        <v>0.299999999999999</v>
      </c>
      <c r="C2255">
        <v>0.7</v>
      </c>
      <c r="J2255" s="49">
        <f t="shared" si="102"/>
        <v>5.07901413523495</v>
      </c>
    </row>
    <row r="2256" ht="19.5" spans="1:10">
      <c r="A2256" s="87" t="s">
        <v>2247</v>
      </c>
      <c r="B2256">
        <v>0.289999999999999</v>
      </c>
      <c r="C2256">
        <v>0.71</v>
      </c>
      <c r="J2256" s="49">
        <f t="shared" si="102"/>
        <v>5.00657330466972</v>
      </c>
    </row>
    <row r="2257" ht="19.5" spans="1:10">
      <c r="A2257" s="87" t="s">
        <v>2248</v>
      </c>
      <c r="B2257">
        <v>0.279999999999999</v>
      </c>
      <c r="C2257">
        <v>0.72</v>
      </c>
      <c r="J2257" s="49">
        <f t="shared" si="102"/>
        <v>4.93009375522413</v>
      </c>
    </row>
    <row r="2258" ht="19.5" spans="1:10">
      <c r="A2258" s="87" t="s">
        <v>2249</v>
      </c>
      <c r="B2258">
        <v>0.269999999999999</v>
      </c>
      <c r="C2258">
        <v>0.73</v>
      </c>
      <c r="J2258" s="49">
        <f t="shared" si="102"/>
        <v>4.84948929500169</v>
      </c>
    </row>
    <row r="2259" ht="19.5" spans="1:10">
      <c r="A2259" s="87" t="s">
        <v>2250</v>
      </c>
      <c r="B2259">
        <v>0.259999999999999</v>
      </c>
      <c r="C2259">
        <v>0.74</v>
      </c>
      <c r="J2259" s="49">
        <f t="shared" si="102"/>
        <v>4.76466569189551</v>
      </c>
    </row>
    <row r="2260" ht="19.5" spans="1:10">
      <c r="A2260" s="87" t="s">
        <v>2251</v>
      </c>
      <c r="B2260">
        <v>0.249999999999999</v>
      </c>
      <c r="C2260">
        <v>0.75</v>
      </c>
      <c r="J2260" s="49">
        <f t="shared" si="102"/>
        <v>4.67551981454903</v>
      </c>
    </row>
    <row r="2261" ht="19.5" spans="1:10">
      <c r="A2261" s="87" t="s">
        <v>2252</v>
      </c>
      <c r="B2261">
        <v>0.239999999999999</v>
      </c>
      <c r="C2261">
        <v>0.76</v>
      </c>
      <c r="J2261" s="49">
        <f t="shared" si="102"/>
        <v>4.58193863184114</v>
      </c>
    </row>
    <row r="2262" ht="19.5" spans="1:10">
      <c r="A2262" s="87" t="s">
        <v>2253</v>
      </c>
      <c r="B2262">
        <v>0.229999999999999</v>
      </c>
      <c r="C2262">
        <v>0.77</v>
      </c>
      <c r="J2262" s="49">
        <f t="shared" si="102"/>
        <v>4.48379804163966</v>
      </c>
    </row>
    <row r="2263" ht="19.5" spans="1:10">
      <c r="A2263" s="87" t="s">
        <v>2254</v>
      </c>
      <c r="B2263">
        <v>0.219999999999999</v>
      </c>
      <c r="C2263">
        <v>0.78</v>
      </c>
      <c r="J2263" s="49">
        <f t="shared" si="102"/>
        <v>4.38096149189829</v>
      </c>
    </row>
    <row r="2264" ht="19.5" spans="1:10">
      <c r="A2264" s="87" t="s">
        <v>2255</v>
      </c>
      <c r="B2264">
        <v>0.209999999999999</v>
      </c>
      <c r="C2264">
        <v>0.79</v>
      </c>
      <c r="J2264" s="49">
        <f t="shared" si="102"/>
        <v>4.27327834706014</v>
      </c>
    </row>
    <row r="2265" ht="19.5" spans="1:10">
      <c r="A2265" s="87" t="s">
        <v>2256</v>
      </c>
      <c r="B2265">
        <v>0.199999999999999</v>
      </c>
      <c r="C2265">
        <v>0.8</v>
      </c>
      <c r="J2265" s="49">
        <f t="shared" si="102"/>
        <v>4.1605819392404</v>
      </c>
    </row>
    <row r="2266" ht="19.5" spans="1:10">
      <c r="A2266" s="87" t="s">
        <v>2257</v>
      </c>
      <c r="B2266">
        <v>0.189999999999999</v>
      </c>
      <c r="C2266">
        <v>0.81</v>
      </c>
      <c r="J2266" s="49">
        <f t="shared" si="102"/>
        <v>4.04268722543745</v>
      </c>
    </row>
    <row r="2267" ht="19.5" spans="1:10">
      <c r="A2267" s="87" t="s">
        <v>2258</v>
      </c>
      <c r="B2267">
        <v>0.179999999999999</v>
      </c>
      <c r="C2267">
        <v>0.820000000000001</v>
      </c>
      <c r="J2267" s="49">
        <f t="shared" si="102"/>
        <v>3.91938794706489</v>
      </c>
    </row>
    <row r="2268" ht="19.5" spans="1:10">
      <c r="A2268" s="87" t="s">
        <v>2259</v>
      </c>
      <c r="B2268">
        <v>0.169999999999999</v>
      </c>
      <c r="C2268">
        <v>0.830000000000001</v>
      </c>
      <c r="J2268" s="49">
        <f t="shared" si="102"/>
        <v>3.790453153402</v>
      </c>
    </row>
    <row r="2269" ht="19.5" spans="1:10">
      <c r="A2269" s="87" t="s">
        <v>2260</v>
      </c>
      <c r="B2269">
        <v>0.159999999999999</v>
      </c>
      <c r="C2269">
        <v>0.840000000000001</v>
      </c>
      <c r="J2269" s="49">
        <f t="shared" si="102"/>
        <v>3.65562290152583</v>
      </c>
    </row>
    <row r="2270" ht="19.5" spans="1:10">
      <c r="A2270" s="87" t="s">
        <v>2261</v>
      </c>
      <c r="B2270" s="3">
        <v>0.149999999999999</v>
      </c>
      <c r="C2270" s="3">
        <v>0.850000000000001</v>
      </c>
      <c r="J2270" s="49">
        <f t="shared" si="102"/>
        <v>3.51460287470844</v>
      </c>
    </row>
    <row r="2271" ht="19.5" spans="1:10">
      <c r="A2271" s="87" t="s">
        <v>2262</v>
      </c>
      <c r="B2271">
        <v>0.139999999999999</v>
      </c>
      <c r="C2271">
        <v>0.860000000000001</v>
      </c>
      <c r="J2271" s="49">
        <f t="shared" si="102"/>
        <v>3.36705755758652</v>
      </c>
    </row>
    <row r="2272" ht="19.5" spans="1:10">
      <c r="A2272" s="87" t="s">
        <v>2263</v>
      </c>
      <c r="B2272">
        <v>0.129999999999999</v>
      </c>
      <c r="C2272">
        <v>0.870000000000001</v>
      </c>
      <c r="J2272" s="49">
        <f t="shared" si="102"/>
        <v>3.21260145060881</v>
      </c>
    </row>
    <row r="2273" ht="19.5" spans="1:10">
      <c r="A2273" s="87" t="s">
        <v>2264</v>
      </c>
      <c r="B2273">
        <v>0.119999999999999</v>
      </c>
      <c r="C2273">
        <v>0.880000000000001</v>
      </c>
      <c r="J2273" s="49">
        <f t="shared" si="102"/>
        <v>3.05078756603718</v>
      </c>
    </row>
    <row r="2274" ht="19.5" spans="1:10">
      <c r="A2274" s="87" t="s">
        <v>2265</v>
      </c>
      <c r="B2274">
        <v>0.109999999999999</v>
      </c>
      <c r="C2274">
        <v>0.890000000000001</v>
      </c>
      <c r="J2274" s="49">
        <f t="shared" si="102"/>
        <v>2.8810920663808</v>
      </c>
    </row>
    <row r="2275" ht="19.5" spans="1:10">
      <c r="A2275" s="87" t="s">
        <v>2266</v>
      </c>
      <c r="B2275">
        <v>0.0999999999999992</v>
      </c>
      <c r="C2275">
        <v>0.900000000000001</v>
      </c>
      <c r="J2275" s="49">
        <f t="shared" si="102"/>
        <v>2.70289327993993</v>
      </c>
    </row>
    <row r="2276" ht="19.5" spans="1:10">
      <c r="A2276" s="87" t="s">
        <v>2267</v>
      </c>
      <c r="B2276" s="3">
        <v>0.0899999999999992</v>
      </c>
      <c r="C2276" s="3">
        <v>0.910000000000001</v>
      </c>
      <c r="J2276" s="49">
        <f t="shared" si="102"/>
        <v>2.51544225908509</v>
      </c>
    </row>
    <row r="2277" ht="19.5" spans="1:10">
      <c r="A2277" s="87" t="s">
        <v>2268</v>
      </c>
      <c r="B2277">
        <v>0.0799999999999992</v>
      </c>
      <c r="C2277">
        <v>0.920000000000001</v>
      </c>
      <c r="J2277" s="49">
        <f t="shared" si="102"/>
        <v>2.3178201360275</v>
      </c>
    </row>
    <row r="2278" ht="19.5" spans="1:10">
      <c r="A2278" s="87" t="s">
        <v>2269</v>
      </c>
      <c r="B2278">
        <v>0.0699999999999992</v>
      </c>
      <c r="C2278">
        <v>0.930000000000001</v>
      </c>
      <c r="J2278" s="49">
        <f t="shared" si="102"/>
        <v>2.10887392228987</v>
      </c>
    </row>
    <row r="2279" ht="19.5" spans="1:10">
      <c r="A2279" s="87" t="s">
        <v>2270</v>
      </c>
      <c r="B2279">
        <v>0.0599999999999992</v>
      </c>
      <c r="C2279">
        <v>0.940000000000001</v>
      </c>
      <c r="J2279" s="49">
        <f t="shared" si="102"/>
        <v>1.88711511074063</v>
      </c>
    </row>
    <row r="2280" ht="19.5" spans="1:10">
      <c r="A2280" s="87" t="s">
        <v>2271</v>
      </c>
      <c r="B2280">
        <v>0.0499999999999992</v>
      </c>
      <c r="C2280">
        <v>0.950000000000001</v>
      </c>
      <c r="J2280" s="49">
        <f t="shared" si="102"/>
        <v>1.65054943237242</v>
      </c>
    </row>
    <row r="2281" ht="19.5" spans="1:10">
      <c r="A2281" s="87" t="s">
        <v>2272</v>
      </c>
      <c r="B2281">
        <v>0.0399999999999991</v>
      </c>
      <c r="C2281">
        <v>0.960000000000001</v>
      </c>
      <c r="J2281" s="49">
        <f t="shared" si="102"/>
        <v>1.39636691389962</v>
      </c>
    </row>
    <row r="2282" ht="19.5" spans="1:10">
      <c r="A2282" s="87" t="s">
        <v>2273</v>
      </c>
      <c r="B2282">
        <v>0.0299999999999991</v>
      </c>
      <c r="C2282">
        <v>0.970000000000001</v>
      </c>
      <c r="J2282" s="49">
        <f t="shared" si="102"/>
        <v>1.12030998454994</v>
      </c>
    </row>
    <row r="2283" ht="19.5" spans="1:10">
      <c r="A2283" s="87" t="s">
        <v>2274</v>
      </c>
      <c r="B2283">
        <v>0.0199999999999991</v>
      </c>
      <c r="C2283">
        <v>0.980000000000001</v>
      </c>
      <c r="J2283" s="49">
        <f t="shared" si="102"/>
        <v>0.815143462269133</v>
      </c>
    </row>
    <row r="2284" ht="19.5" spans="1:10">
      <c r="A2284" s="87" t="s">
        <v>2275</v>
      </c>
      <c r="B2284">
        <v>0.00999999999999912</v>
      </c>
      <c r="C2284">
        <v>0.990000000000001</v>
      </c>
      <c r="J2284" s="49">
        <f t="shared" si="102"/>
        <v>0.465623189350385</v>
      </c>
    </row>
    <row r="2285" ht="19.5" spans="1:10">
      <c r="A2285" s="87" t="s">
        <v>2276</v>
      </c>
      <c r="B2285">
        <v>0</v>
      </c>
      <c r="C2285">
        <v>1</v>
      </c>
      <c r="J2285" s="49">
        <f>-8.314472*(C2285*LN(C2285))</f>
        <v>0</v>
      </c>
    </row>
    <row r="2286" s="47" customFormat="1" spans="1:10">
      <c r="A2286" s="80"/>
      <c r="B2286" s="81"/>
      <c r="C2286" s="81"/>
      <c r="D2286" s="81"/>
      <c r="E2286" s="81"/>
      <c r="F2286" s="81"/>
      <c r="G2286" s="81"/>
      <c r="H2286" s="81"/>
      <c r="I2286" s="81"/>
      <c r="J2286" s="86"/>
    </row>
    <row r="2287" ht="19.5" spans="1:10">
      <c r="A2287" s="87" t="s">
        <v>2277</v>
      </c>
      <c r="B2287">
        <v>1</v>
      </c>
      <c r="C2287">
        <v>0</v>
      </c>
      <c r="J2287" s="49">
        <f>-8.314472*(B2287*LN(B2287))</f>
        <v>0</v>
      </c>
    </row>
    <row r="2288" ht="19.5" spans="1:10">
      <c r="A2288" s="87" t="s">
        <v>2278</v>
      </c>
      <c r="B2288">
        <v>0.99</v>
      </c>
      <c r="C2288">
        <v>0.01</v>
      </c>
      <c r="J2288" s="49">
        <f t="shared" ref="J2288:J2319" si="103">-8.314472*(B2288*LN(B2288)+C2288*LN(C2288))</f>
        <v>0.465623189350416</v>
      </c>
    </row>
    <row r="2289" ht="19.5" spans="1:10">
      <c r="A2289" s="87" t="s">
        <v>2279</v>
      </c>
      <c r="B2289">
        <v>0.98</v>
      </c>
      <c r="C2289">
        <v>0.02</v>
      </c>
      <c r="J2289" s="49">
        <f t="shared" si="103"/>
        <v>0.81514346226916</v>
      </c>
    </row>
    <row r="2290" ht="19.5" spans="1:10">
      <c r="A2290" s="87" t="s">
        <v>2280</v>
      </c>
      <c r="B2290">
        <v>0.97</v>
      </c>
      <c r="C2290">
        <v>0.03</v>
      </c>
      <c r="J2290" s="49">
        <f t="shared" si="103"/>
        <v>1.12030998454996</v>
      </c>
    </row>
    <row r="2291" ht="19.5" spans="1:10">
      <c r="A2291" s="87" t="s">
        <v>2281</v>
      </c>
      <c r="B2291">
        <v>0.96</v>
      </c>
      <c r="C2291">
        <v>0.04</v>
      </c>
      <c r="J2291" s="49">
        <f t="shared" si="103"/>
        <v>1.39636691389964</v>
      </c>
    </row>
    <row r="2292" ht="19.5" spans="1:10">
      <c r="A2292" s="87" t="s">
        <v>2282</v>
      </c>
      <c r="B2292">
        <v>0.95</v>
      </c>
      <c r="C2292">
        <v>0.05</v>
      </c>
      <c r="J2292" s="49">
        <f t="shared" si="103"/>
        <v>1.65054943237244</v>
      </c>
    </row>
    <row r="2293" ht="19.5" spans="1:10">
      <c r="A2293" s="87" t="s">
        <v>2283</v>
      </c>
      <c r="B2293">
        <v>0.94</v>
      </c>
      <c r="C2293">
        <v>0.06</v>
      </c>
      <c r="J2293" s="49">
        <f t="shared" si="103"/>
        <v>1.88711511074065</v>
      </c>
    </row>
    <row r="2294" ht="19.5" spans="1:10">
      <c r="A2294" s="87" t="s">
        <v>2284</v>
      </c>
      <c r="B2294">
        <v>0.93</v>
      </c>
      <c r="C2294">
        <v>0.07</v>
      </c>
      <c r="J2294" s="49">
        <f t="shared" si="103"/>
        <v>2.10887392228989</v>
      </c>
    </row>
    <row r="2295" ht="19.5" spans="1:10">
      <c r="A2295" s="87" t="s">
        <v>2285</v>
      </c>
      <c r="B2295">
        <v>0.92</v>
      </c>
      <c r="C2295">
        <v>0.08</v>
      </c>
      <c r="J2295" s="49">
        <f t="shared" si="103"/>
        <v>2.31782013602751</v>
      </c>
    </row>
    <row r="2296" ht="19.5" spans="1:10">
      <c r="A2296" s="87" t="s">
        <v>2286</v>
      </c>
      <c r="B2296">
        <v>0.91</v>
      </c>
      <c r="C2296">
        <v>0.09</v>
      </c>
      <c r="J2296" s="49">
        <f t="shared" si="103"/>
        <v>2.5154422590851</v>
      </c>
    </row>
    <row r="2297" ht="19.5" spans="1:10">
      <c r="A2297" s="87" t="s">
        <v>2287</v>
      </c>
      <c r="B2297">
        <v>0.9</v>
      </c>
      <c r="C2297">
        <v>0.1</v>
      </c>
      <c r="J2297" s="49">
        <f t="shared" si="103"/>
        <v>2.70289327993994</v>
      </c>
    </row>
    <row r="2298" ht="19.5" spans="1:10">
      <c r="A2298" s="87" t="s">
        <v>2288</v>
      </c>
      <c r="B2298">
        <v>0.89</v>
      </c>
      <c r="C2298">
        <v>0.11</v>
      </c>
      <c r="J2298" s="49">
        <f t="shared" si="103"/>
        <v>2.88109206638082</v>
      </c>
    </row>
    <row r="2299" ht="19.5" spans="1:10">
      <c r="A2299" s="87" t="s">
        <v>2289</v>
      </c>
      <c r="B2299">
        <v>0.88</v>
      </c>
      <c r="C2299">
        <v>0.12</v>
      </c>
      <c r="J2299" s="49">
        <f t="shared" si="103"/>
        <v>3.05078756603719</v>
      </c>
    </row>
    <row r="2300" ht="19.5" spans="1:10">
      <c r="A2300" s="87" t="s">
        <v>2290</v>
      </c>
      <c r="B2300">
        <v>0.87</v>
      </c>
      <c r="C2300">
        <v>0.13</v>
      </c>
      <c r="J2300" s="49">
        <f t="shared" si="103"/>
        <v>3.21260145060882</v>
      </c>
    </row>
    <row r="2301" ht="19.5" spans="1:10">
      <c r="A2301" s="87" t="s">
        <v>2291</v>
      </c>
      <c r="B2301">
        <v>0.86</v>
      </c>
      <c r="C2301">
        <v>0.14</v>
      </c>
      <c r="J2301" s="49">
        <f t="shared" si="103"/>
        <v>3.36705755758654</v>
      </c>
    </row>
    <row r="2302" ht="19.5" spans="1:10">
      <c r="A2302" s="87" t="s">
        <v>2292</v>
      </c>
      <c r="B2302">
        <v>0.85</v>
      </c>
      <c r="C2302">
        <v>0.15</v>
      </c>
      <c r="J2302" s="49">
        <f t="shared" si="103"/>
        <v>3.51460287470845</v>
      </c>
    </row>
    <row r="2303" ht="19.5" spans="1:10">
      <c r="A2303" s="87" t="s">
        <v>2293</v>
      </c>
      <c r="B2303">
        <v>0.84</v>
      </c>
      <c r="C2303">
        <v>0.16</v>
      </c>
      <c r="J2303" s="49">
        <f t="shared" si="103"/>
        <v>3.65562290152584</v>
      </c>
    </row>
    <row r="2304" ht="19.5" spans="1:10">
      <c r="A2304" s="87" t="s">
        <v>2294</v>
      </c>
      <c r="B2304">
        <v>0.83</v>
      </c>
      <c r="C2304">
        <v>0.17</v>
      </c>
      <c r="J2304" s="49">
        <f t="shared" si="103"/>
        <v>3.79045315340201</v>
      </c>
    </row>
    <row r="2305" ht="19.5" spans="1:10">
      <c r="A2305" s="87" t="s">
        <v>2295</v>
      </c>
      <c r="B2305">
        <v>0.82</v>
      </c>
      <c r="C2305">
        <v>0.18</v>
      </c>
      <c r="J2305" s="49">
        <f t="shared" si="103"/>
        <v>3.9193879470649</v>
      </c>
    </row>
    <row r="2306" ht="19.5" spans="1:10">
      <c r="A2306" s="87" t="s">
        <v>2296</v>
      </c>
      <c r="B2306">
        <v>0.81</v>
      </c>
      <c r="C2306">
        <v>0.19</v>
      </c>
      <c r="J2306" s="49">
        <f t="shared" si="103"/>
        <v>4.04268722543746</v>
      </c>
    </row>
    <row r="2307" ht="19.5" spans="1:10">
      <c r="A2307" s="87" t="s">
        <v>2297</v>
      </c>
      <c r="B2307">
        <v>0.8</v>
      </c>
      <c r="C2307">
        <v>0.2</v>
      </c>
      <c r="J2307" s="49">
        <f t="shared" si="103"/>
        <v>4.16058193924041</v>
      </c>
    </row>
    <row r="2308" ht="19.5" spans="1:10">
      <c r="A2308" s="87" t="s">
        <v>2298</v>
      </c>
      <c r="B2308" s="3">
        <v>0.79</v>
      </c>
      <c r="C2308" s="3">
        <v>0.21</v>
      </c>
      <c r="J2308" s="49">
        <f t="shared" si="103"/>
        <v>4.27327834706015</v>
      </c>
    </row>
    <row r="2309" ht="19.5" spans="1:10">
      <c r="A2309" s="87" t="s">
        <v>2299</v>
      </c>
      <c r="B2309">
        <v>0.78</v>
      </c>
      <c r="C2309">
        <v>0.22</v>
      </c>
      <c r="J2309" s="49">
        <f t="shared" si="103"/>
        <v>4.38096149189829</v>
      </c>
    </row>
    <row r="2310" ht="19.5" spans="1:10">
      <c r="A2310" s="87" t="s">
        <v>2300</v>
      </c>
      <c r="B2310">
        <v>0.77</v>
      </c>
      <c r="C2310">
        <v>0.23</v>
      </c>
      <c r="J2310" s="49">
        <f t="shared" si="103"/>
        <v>4.48379804163966</v>
      </c>
    </row>
    <row r="2311" ht="19.5" spans="1:10">
      <c r="A2311" s="87" t="s">
        <v>2301</v>
      </c>
      <c r="B2311">
        <v>0.76</v>
      </c>
      <c r="C2311">
        <v>0.24</v>
      </c>
      <c r="J2311" s="49">
        <f t="shared" si="103"/>
        <v>4.58193863184115</v>
      </c>
    </row>
    <row r="2312" ht="19.5" spans="1:10">
      <c r="A2312" s="87" t="s">
        <v>2302</v>
      </c>
      <c r="B2312">
        <v>0.75</v>
      </c>
      <c r="C2312">
        <v>0.25</v>
      </c>
      <c r="J2312" s="49">
        <f t="shared" si="103"/>
        <v>4.67551981454903</v>
      </c>
    </row>
    <row r="2313" ht="19.5" spans="1:10">
      <c r="A2313" s="87" t="s">
        <v>2303</v>
      </c>
      <c r="B2313">
        <v>0.74</v>
      </c>
      <c r="C2313">
        <v>0.26</v>
      </c>
      <c r="J2313" s="49">
        <f t="shared" si="103"/>
        <v>4.76466569189552</v>
      </c>
    </row>
    <row r="2314" ht="19.5" spans="1:10">
      <c r="A2314" s="87" t="s">
        <v>2304</v>
      </c>
      <c r="B2314" s="3">
        <v>0.73</v>
      </c>
      <c r="C2314" s="3">
        <v>0.27</v>
      </c>
      <c r="J2314" s="49">
        <f t="shared" si="103"/>
        <v>4.8494892950017</v>
      </c>
    </row>
    <row r="2315" ht="19.5" spans="1:10">
      <c r="A2315" s="87" t="s">
        <v>2305</v>
      </c>
      <c r="B2315">
        <v>0.72</v>
      </c>
      <c r="C2315">
        <v>0.28</v>
      </c>
      <c r="J2315" s="49">
        <f t="shared" si="103"/>
        <v>4.93009375522414</v>
      </c>
    </row>
    <row r="2316" ht="19.5" spans="1:10">
      <c r="A2316" s="87" t="s">
        <v>2306</v>
      </c>
      <c r="B2316">
        <v>0.71</v>
      </c>
      <c r="C2316">
        <v>0.29</v>
      </c>
      <c r="J2316" s="49">
        <f t="shared" si="103"/>
        <v>5.00657330466973</v>
      </c>
    </row>
    <row r="2317" ht="19.5" spans="1:10">
      <c r="A2317" s="87" t="s">
        <v>2307</v>
      </c>
      <c r="B2317">
        <v>0.7</v>
      </c>
      <c r="C2317">
        <v>0.3</v>
      </c>
      <c r="J2317" s="49">
        <f t="shared" si="103"/>
        <v>5.07901413523496</v>
      </c>
    </row>
    <row r="2318" ht="19.5" spans="1:10">
      <c r="A2318" s="87" t="s">
        <v>2308</v>
      </c>
      <c r="B2318">
        <v>0.69</v>
      </c>
      <c r="C2318">
        <v>0.31</v>
      </c>
      <c r="J2318" s="49">
        <f t="shared" si="103"/>
        <v>5.14749513954794</v>
      </c>
    </row>
    <row r="2319" ht="19.5" spans="1:10">
      <c r="A2319" s="87" t="s">
        <v>2309</v>
      </c>
      <c r="B2319">
        <v>0.68</v>
      </c>
      <c r="C2319">
        <v>0.32</v>
      </c>
      <c r="J2319" s="49">
        <f t="shared" si="103"/>
        <v>5.21208855264113</v>
      </c>
    </row>
    <row r="2320" ht="19.5" spans="1:10">
      <c r="A2320" s="87" t="s">
        <v>2310</v>
      </c>
      <c r="B2320">
        <v>0.67</v>
      </c>
      <c r="C2320">
        <v>0.33</v>
      </c>
      <c r="J2320" s="49">
        <f t="shared" ref="J2320:J2351" si="104">-8.314472*(B2320*LN(B2320)+C2320*LN(C2320))</f>
        <v>5.27286050962734</v>
      </c>
    </row>
    <row r="2321" ht="19.5" spans="1:10">
      <c r="A2321" s="87" t="s">
        <v>2311</v>
      </c>
      <c r="B2321">
        <v>0.66</v>
      </c>
      <c r="C2321">
        <v>0.34</v>
      </c>
      <c r="J2321" s="49">
        <f t="shared" si="104"/>
        <v>5.32987153184949</v>
      </c>
    </row>
    <row r="2322" ht="19.5" spans="1:10">
      <c r="A2322" s="87" t="s">
        <v>2312</v>
      </c>
      <c r="B2322">
        <v>0.65</v>
      </c>
      <c r="C2322">
        <v>0.35</v>
      </c>
      <c r="J2322" s="49">
        <f t="shared" si="104"/>
        <v>5.38317695174756</v>
      </c>
    </row>
    <row r="2323" ht="19.5" spans="1:10">
      <c r="A2323" s="87" t="s">
        <v>2313</v>
      </c>
      <c r="B2323">
        <v>0.64</v>
      </c>
      <c r="C2323">
        <v>0.36</v>
      </c>
      <c r="J2323" s="49">
        <f t="shared" si="104"/>
        <v>5.43282728490278</v>
      </c>
    </row>
    <row r="2324" ht="19.5" spans="1:10">
      <c r="A2324" s="87" t="s">
        <v>2314</v>
      </c>
      <c r="B2324">
        <v>0.63</v>
      </c>
      <c r="C2324">
        <v>0.37</v>
      </c>
      <c r="J2324" s="49">
        <f t="shared" si="104"/>
        <v>5.47886855628027</v>
      </c>
    </row>
    <row r="2325" ht="19.5" spans="1:10">
      <c r="A2325" s="87" t="s">
        <v>2315</v>
      </c>
      <c r="B2325">
        <v>0.62</v>
      </c>
      <c r="C2325">
        <v>0.38</v>
      </c>
      <c r="J2325" s="49">
        <f t="shared" si="104"/>
        <v>5.52134258652173</v>
      </c>
    </row>
    <row r="2326" ht="19.5" spans="1:10">
      <c r="A2326" s="87" t="s">
        <v>2316</v>
      </c>
      <c r="B2326">
        <v>0.61</v>
      </c>
      <c r="C2326">
        <v>0.39</v>
      </c>
      <c r="J2326" s="49">
        <f t="shared" si="104"/>
        <v>5.56028724318294</v>
      </c>
    </row>
    <row r="2327" ht="19.5" spans="1:10">
      <c r="A2327" s="87" t="s">
        <v>2317</v>
      </c>
      <c r="B2327">
        <v>0.6</v>
      </c>
      <c r="C2327">
        <v>0.4</v>
      </c>
      <c r="J2327" s="49">
        <f t="shared" si="104"/>
        <v>5.59573666102179</v>
      </c>
    </row>
    <row r="2328" ht="19.5" spans="1:10">
      <c r="A2328" s="87" t="s">
        <v>2318</v>
      </c>
      <c r="B2328">
        <v>0.59</v>
      </c>
      <c r="C2328">
        <v>0.41</v>
      </c>
      <c r="J2328" s="49">
        <f t="shared" si="104"/>
        <v>5.62772143478844</v>
      </c>
    </row>
    <row r="2329" ht="19.5" spans="1:10">
      <c r="A2329" s="87" t="s">
        <v>2319</v>
      </c>
      <c r="B2329">
        <v>0.58</v>
      </c>
      <c r="C2329">
        <v>0.42</v>
      </c>
      <c r="J2329" s="49">
        <f t="shared" si="104"/>
        <v>5.65626878742166</v>
      </c>
    </row>
    <row r="2330" ht="19.5" spans="1:10">
      <c r="A2330" s="87" t="s">
        <v>2320</v>
      </c>
      <c r="B2330">
        <v>0.57</v>
      </c>
      <c r="C2330">
        <v>0.43</v>
      </c>
      <c r="J2330" s="49">
        <f t="shared" si="104"/>
        <v>5.68140271609482</v>
      </c>
    </row>
    <row r="2331" ht="19.5" spans="1:10">
      <c r="A2331" s="87" t="s">
        <v>2321</v>
      </c>
      <c r="B2331">
        <v>0.56</v>
      </c>
      <c r="C2331">
        <v>0.44</v>
      </c>
      <c r="J2331" s="49">
        <f t="shared" si="104"/>
        <v>5.70314411816395</v>
      </c>
    </row>
    <row r="2332" ht="19.5" spans="1:10">
      <c r="A2332" s="87" t="s">
        <v>2322</v>
      </c>
      <c r="B2332">
        <v>0.55</v>
      </c>
      <c r="C2332">
        <v>0.45</v>
      </c>
      <c r="J2332" s="49">
        <f t="shared" si="104"/>
        <v>5.72151089873485</v>
      </c>
    </row>
    <row r="2333" ht="19.5" spans="1:10">
      <c r="A2333" s="87" t="s">
        <v>2323</v>
      </c>
      <c r="B2333">
        <v>0.54</v>
      </c>
      <c r="C2333">
        <v>0.46</v>
      </c>
      <c r="J2333" s="49">
        <f t="shared" si="104"/>
        <v>5.73651806127713</v>
      </c>
    </row>
    <row r="2334" ht="19.5" spans="1:10">
      <c r="A2334" s="87" t="s">
        <v>2324</v>
      </c>
      <c r="B2334">
        <v>0.53</v>
      </c>
      <c r="C2334">
        <v>0.47</v>
      </c>
      <c r="J2334" s="49">
        <f t="shared" si="104"/>
        <v>5.74817778245919</v>
      </c>
    </row>
    <row r="2335" ht="19.5" spans="1:10">
      <c r="A2335" s="87" t="s">
        <v>2325</v>
      </c>
      <c r="B2335">
        <v>0.52</v>
      </c>
      <c r="C2335">
        <v>0.48</v>
      </c>
      <c r="J2335" s="49">
        <f t="shared" si="104"/>
        <v>5.75649947215441</v>
      </c>
    </row>
    <row r="2336" ht="19.5" spans="1:10">
      <c r="A2336" s="87" t="s">
        <v>2326</v>
      </c>
      <c r="B2336">
        <v>0.51</v>
      </c>
      <c r="C2336">
        <v>0.49</v>
      </c>
      <c r="J2336" s="49">
        <f t="shared" si="104"/>
        <v>5.76148981936724</v>
      </c>
    </row>
    <row r="2337" ht="19.5" spans="1:10">
      <c r="A2337" s="87" t="s">
        <v>2327</v>
      </c>
      <c r="B2337">
        <v>0.5</v>
      </c>
      <c r="C2337">
        <v>0.5</v>
      </c>
      <c r="J2337" s="49">
        <f t="shared" si="104"/>
        <v>5.76315282464461</v>
      </c>
    </row>
    <row r="2338" ht="19.5" spans="1:10">
      <c r="A2338" s="87" t="s">
        <v>2328</v>
      </c>
      <c r="B2338">
        <v>0.49</v>
      </c>
      <c r="C2338">
        <v>0.51</v>
      </c>
      <c r="J2338" s="49">
        <f t="shared" si="104"/>
        <v>5.76148981936724</v>
      </c>
    </row>
    <row r="2339" ht="19.5" spans="1:10">
      <c r="A2339" s="87" t="s">
        <v>2329</v>
      </c>
      <c r="B2339">
        <v>0.48</v>
      </c>
      <c r="C2339">
        <v>0.52</v>
      </c>
      <c r="J2339" s="49">
        <f t="shared" si="104"/>
        <v>5.75649947215441</v>
      </c>
    </row>
    <row r="2340" ht="19.5" spans="1:10">
      <c r="A2340" s="87" t="s">
        <v>2330</v>
      </c>
      <c r="B2340" s="3">
        <v>0.47</v>
      </c>
      <c r="C2340" s="3">
        <v>0.53</v>
      </c>
      <c r="J2340" s="49">
        <f t="shared" si="104"/>
        <v>5.74817778245919</v>
      </c>
    </row>
    <row r="2341" ht="19.5" spans="1:10">
      <c r="A2341" s="87" t="s">
        <v>2331</v>
      </c>
      <c r="B2341">
        <v>0.46</v>
      </c>
      <c r="C2341">
        <v>0.54</v>
      </c>
      <c r="J2341" s="49">
        <f t="shared" si="104"/>
        <v>5.73651806127713</v>
      </c>
    </row>
    <row r="2342" ht="19.5" spans="1:10">
      <c r="A2342" s="87" t="s">
        <v>2332</v>
      </c>
      <c r="B2342">
        <v>0.45</v>
      </c>
      <c r="C2342">
        <v>0.55</v>
      </c>
      <c r="J2342" s="49">
        <f t="shared" si="104"/>
        <v>5.72151089873485</v>
      </c>
    </row>
    <row r="2343" ht="19.5" spans="1:10">
      <c r="A2343" s="87" t="s">
        <v>2333</v>
      </c>
      <c r="B2343">
        <v>0.44</v>
      </c>
      <c r="C2343">
        <v>0.56</v>
      </c>
      <c r="J2343" s="49">
        <f t="shared" si="104"/>
        <v>5.70314411816395</v>
      </c>
    </row>
    <row r="2344" ht="19.5" spans="1:10">
      <c r="A2344" s="87" t="s">
        <v>2334</v>
      </c>
      <c r="B2344">
        <v>0.429999999999999</v>
      </c>
      <c r="C2344">
        <v>0.57</v>
      </c>
      <c r="J2344" s="49">
        <f t="shared" si="104"/>
        <v>5.68140271609482</v>
      </c>
    </row>
    <row r="2345" ht="19.5" spans="1:10">
      <c r="A2345" s="87" t="s">
        <v>2335</v>
      </c>
      <c r="B2345">
        <v>0.419999999999999</v>
      </c>
      <c r="C2345">
        <v>0.58</v>
      </c>
      <c r="J2345" s="49">
        <f t="shared" si="104"/>
        <v>5.65626878742165</v>
      </c>
    </row>
    <row r="2346" ht="19.5" spans="1:10">
      <c r="A2346" s="87" t="s">
        <v>2336</v>
      </c>
      <c r="B2346" s="3">
        <v>0.409999999999999</v>
      </c>
      <c r="C2346" s="3">
        <v>0.59</v>
      </c>
      <c r="J2346" s="49">
        <f t="shared" si="104"/>
        <v>5.62772143478844</v>
      </c>
    </row>
    <row r="2347" ht="19.5" spans="1:10">
      <c r="A2347" s="87" t="s">
        <v>2337</v>
      </c>
      <c r="B2347">
        <v>0.399999999999999</v>
      </c>
      <c r="C2347">
        <v>0.6</v>
      </c>
      <c r="J2347" s="49">
        <f t="shared" si="104"/>
        <v>5.59573666102179</v>
      </c>
    </row>
    <row r="2348" ht="19.5" spans="1:10">
      <c r="A2348" s="87" t="s">
        <v>2338</v>
      </c>
      <c r="B2348">
        <v>0.389999999999999</v>
      </c>
      <c r="C2348">
        <v>0.61</v>
      </c>
      <c r="J2348" s="49">
        <f t="shared" si="104"/>
        <v>5.56028724318294</v>
      </c>
    </row>
    <row r="2349" ht="19.5" spans="1:10">
      <c r="A2349" s="87" t="s">
        <v>2339</v>
      </c>
      <c r="B2349">
        <v>0.379999999999999</v>
      </c>
      <c r="C2349">
        <v>0.62</v>
      </c>
      <c r="J2349" s="49">
        <f t="shared" si="104"/>
        <v>5.52134258652173</v>
      </c>
    </row>
    <row r="2350" ht="19.5" spans="1:10">
      <c r="A2350" s="87" t="s">
        <v>2340</v>
      </c>
      <c r="B2350">
        <v>0.369999999999999</v>
      </c>
      <c r="C2350">
        <v>0.63</v>
      </c>
      <c r="J2350" s="49">
        <f t="shared" si="104"/>
        <v>5.47886855628026</v>
      </c>
    </row>
    <row r="2351" ht="19.5" spans="1:10">
      <c r="A2351" s="87" t="s">
        <v>2341</v>
      </c>
      <c r="B2351">
        <v>0.359999999999999</v>
      </c>
      <c r="C2351">
        <v>0.64</v>
      </c>
      <c r="J2351" s="49">
        <f t="shared" si="104"/>
        <v>5.43282728490278</v>
      </c>
    </row>
    <row r="2352" ht="19.5" spans="1:10">
      <c r="A2352" s="87" t="s">
        <v>2342</v>
      </c>
      <c r="B2352">
        <v>0.349999999999999</v>
      </c>
      <c r="C2352">
        <v>0.65</v>
      </c>
      <c r="J2352" s="49">
        <f t="shared" ref="J2352:J2386" si="105">-8.314472*(B2352*LN(B2352)+C2352*LN(C2352))</f>
        <v>5.38317695174756</v>
      </c>
    </row>
    <row r="2353" ht="19.5" spans="1:10">
      <c r="A2353" s="87" t="s">
        <v>2343</v>
      </c>
      <c r="B2353">
        <v>0.339999999999999</v>
      </c>
      <c r="C2353">
        <v>0.66</v>
      </c>
      <c r="J2353" s="49">
        <f t="shared" si="105"/>
        <v>5.32987153184949</v>
      </c>
    </row>
    <row r="2354" ht="19.5" spans="1:10">
      <c r="A2354" s="87" t="s">
        <v>2344</v>
      </c>
      <c r="B2354">
        <v>0.329999999999999</v>
      </c>
      <c r="C2354">
        <v>0.67</v>
      </c>
      <c r="J2354" s="49">
        <f t="shared" si="105"/>
        <v>5.27286050962733</v>
      </c>
    </row>
    <row r="2355" ht="19.5" spans="1:10">
      <c r="A2355" s="87" t="s">
        <v>2345</v>
      </c>
      <c r="B2355">
        <v>0.319999999999999</v>
      </c>
      <c r="C2355">
        <v>0.68</v>
      </c>
      <c r="J2355" s="49">
        <f t="shared" si="105"/>
        <v>5.21208855264112</v>
      </c>
    </row>
    <row r="2356" ht="19.5" spans="1:10">
      <c r="A2356" s="87" t="s">
        <v>2346</v>
      </c>
      <c r="B2356">
        <v>0.309999999999999</v>
      </c>
      <c r="C2356">
        <v>0.69</v>
      </c>
      <c r="J2356" s="49">
        <f t="shared" si="105"/>
        <v>5.14749513954794</v>
      </c>
    </row>
    <row r="2357" ht="19.5" spans="1:10">
      <c r="A2357" s="87" t="s">
        <v>2347</v>
      </c>
      <c r="B2357">
        <v>0.299999999999999</v>
      </c>
      <c r="C2357">
        <v>0.7</v>
      </c>
      <c r="J2357" s="49">
        <f t="shared" si="105"/>
        <v>5.07901413523495</v>
      </c>
    </row>
    <row r="2358" ht="19.5" spans="1:10">
      <c r="A2358" s="87" t="s">
        <v>2348</v>
      </c>
      <c r="B2358">
        <v>0.289999999999999</v>
      </c>
      <c r="C2358">
        <v>0.71</v>
      </c>
      <c r="J2358" s="49">
        <f t="shared" si="105"/>
        <v>5.00657330466972</v>
      </c>
    </row>
    <row r="2359" ht="19.5" spans="1:10">
      <c r="A2359" s="87" t="s">
        <v>2349</v>
      </c>
      <c r="B2359">
        <v>0.279999999999999</v>
      </c>
      <c r="C2359">
        <v>0.72</v>
      </c>
      <c r="J2359" s="49">
        <f t="shared" si="105"/>
        <v>4.93009375522413</v>
      </c>
    </row>
    <row r="2360" ht="19.5" spans="1:10">
      <c r="A2360" s="87" t="s">
        <v>2350</v>
      </c>
      <c r="B2360">
        <v>0.269999999999999</v>
      </c>
      <c r="C2360">
        <v>0.73</v>
      </c>
      <c r="J2360" s="49">
        <f t="shared" si="105"/>
        <v>4.84948929500169</v>
      </c>
    </row>
    <row r="2361" ht="19.5" spans="1:10">
      <c r="A2361" s="87" t="s">
        <v>2351</v>
      </c>
      <c r="B2361">
        <v>0.259999999999999</v>
      </c>
      <c r="C2361">
        <v>0.74</v>
      </c>
      <c r="J2361" s="49">
        <f t="shared" si="105"/>
        <v>4.76466569189551</v>
      </c>
    </row>
    <row r="2362" ht="19.5" spans="1:10">
      <c r="A2362" s="87" t="s">
        <v>2352</v>
      </c>
      <c r="B2362">
        <v>0.249999999999999</v>
      </c>
      <c r="C2362">
        <v>0.75</v>
      </c>
      <c r="J2362" s="49">
        <f t="shared" si="105"/>
        <v>4.67551981454903</v>
      </c>
    </row>
    <row r="2363" ht="19.5" spans="1:10">
      <c r="A2363" s="87" t="s">
        <v>2353</v>
      </c>
      <c r="B2363">
        <v>0.239999999999999</v>
      </c>
      <c r="C2363">
        <v>0.76</v>
      </c>
      <c r="J2363" s="49">
        <f t="shared" si="105"/>
        <v>4.58193863184114</v>
      </c>
    </row>
    <row r="2364" ht="19.5" spans="1:10">
      <c r="A2364" s="87" t="s">
        <v>2354</v>
      </c>
      <c r="B2364">
        <v>0.229999999999999</v>
      </c>
      <c r="C2364">
        <v>0.77</v>
      </c>
      <c r="J2364" s="49">
        <f t="shared" si="105"/>
        <v>4.48379804163966</v>
      </c>
    </row>
    <row r="2365" ht="19.5" spans="1:10">
      <c r="A2365" s="87" t="s">
        <v>2355</v>
      </c>
      <c r="B2365">
        <v>0.219999999999999</v>
      </c>
      <c r="C2365">
        <v>0.78</v>
      </c>
      <c r="J2365" s="49">
        <f t="shared" si="105"/>
        <v>4.38096149189829</v>
      </c>
    </row>
    <row r="2366" ht="19.5" spans="1:10">
      <c r="A2366" s="87" t="s">
        <v>2356</v>
      </c>
      <c r="B2366">
        <v>0.209999999999999</v>
      </c>
      <c r="C2366">
        <v>0.79</v>
      </c>
      <c r="J2366" s="49">
        <f t="shared" si="105"/>
        <v>4.27327834706014</v>
      </c>
    </row>
    <row r="2367" ht="19.5" spans="1:10">
      <c r="A2367" s="87" t="s">
        <v>2357</v>
      </c>
      <c r="B2367">
        <v>0.199999999999999</v>
      </c>
      <c r="C2367">
        <v>0.8</v>
      </c>
      <c r="J2367" s="49">
        <f t="shared" si="105"/>
        <v>4.1605819392404</v>
      </c>
    </row>
    <row r="2368" ht="19.5" spans="1:10">
      <c r="A2368" s="87" t="s">
        <v>2358</v>
      </c>
      <c r="B2368">
        <v>0.189999999999999</v>
      </c>
      <c r="C2368">
        <v>0.81</v>
      </c>
      <c r="J2368" s="49">
        <f t="shared" si="105"/>
        <v>4.04268722543745</v>
      </c>
    </row>
    <row r="2369" ht="19.5" spans="1:10">
      <c r="A2369" s="87" t="s">
        <v>2359</v>
      </c>
      <c r="B2369">
        <v>0.179999999999999</v>
      </c>
      <c r="C2369">
        <v>0.820000000000001</v>
      </c>
      <c r="J2369" s="49">
        <f t="shared" si="105"/>
        <v>3.91938794706489</v>
      </c>
    </row>
    <row r="2370" ht="19.5" spans="1:10">
      <c r="A2370" s="87" t="s">
        <v>2360</v>
      </c>
      <c r="B2370">
        <v>0.169999999999999</v>
      </c>
      <c r="C2370">
        <v>0.830000000000001</v>
      </c>
      <c r="J2370" s="49">
        <f t="shared" si="105"/>
        <v>3.790453153402</v>
      </c>
    </row>
    <row r="2371" ht="19.5" spans="1:10">
      <c r="A2371" s="87" t="s">
        <v>2361</v>
      </c>
      <c r="B2371">
        <v>0.159999999999999</v>
      </c>
      <c r="C2371">
        <v>0.840000000000001</v>
      </c>
      <c r="J2371" s="49">
        <f t="shared" si="105"/>
        <v>3.65562290152583</v>
      </c>
    </row>
    <row r="2372" ht="19.5" spans="1:10">
      <c r="A2372" s="87" t="s">
        <v>2362</v>
      </c>
      <c r="B2372" s="3">
        <v>0.149999999999999</v>
      </c>
      <c r="C2372" s="3">
        <v>0.850000000000001</v>
      </c>
      <c r="J2372" s="49">
        <f t="shared" si="105"/>
        <v>3.51460287470844</v>
      </c>
    </row>
    <row r="2373" ht="19.5" spans="1:10">
      <c r="A2373" s="87" t="s">
        <v>2363</v>
      </c>
      <c r="B2373">
        <v>0.139999999999999</v>
      </c>
      <c r="C2373">
        <v>0.860000000000001</v>
      </c>
      <c r="J2373" s="49">
        <f t="shared" si="105"/>
        <v>3.36705755758652</v>
      </c>
    </row>
    <row r="2374" ht="19.5" spans="1:10">
      <c r="A2374" s="87" t="s">
        <v>2364</v>
      </c>
      <c r="B2374">
        <v>0.129999999999999</v>
      </c>
      <c r="C2374">
        <v>0.870000000000001</v>
      </c>
      <c r="J2374" s="49">
        <f t="shared" si="105"/>
        <v>3.21260145060881</v>
      </c>
    </row>
    <row r="2375" ht="19.5" spans="1:10">
      <c r="A2375" s="87" t="s">
        <v>2365</v>
      </c>
      <c r="B2375">
        <v>0.119999999999999</v>
      </c>
      <c r="C2375">
        <v>0.880000000000001</v>
      </c>
      <c r="J2375" s="49">
        <f t="shared" si="105"/>
        <v>3.05078756603718</v>
      </c>
    </row>
    <row r="2376" ht="19.5" spans="1:10">
      <c r="A2376" s="87" t="s">
        <v>2366</v>
      </c>
      <c r="B2376">
        <v>0.109999999999999</v>
      </c>
      <c r="C2376">
        <v>0.890000000000001</v>
      </c>
      <c r="J2376" s="49">
        <f t="shared" si="105"/>
        <v>2.8810920663808</v>
      </c>
    </row>
    <row r="2377" ht="19.5" spans="1:10">
      <c r="A2377" s="87" t="s">
        <v>2367</v>
      </c>
      <c r="B2377">
        <v>0.0999999999999992</v>
      </c>
      <c r="C2377">
        <v>0.900000000000001</v>
      </c>
      <c r="J2377" s="49">
        <f t="shared" si="105"/>
        <v>2.70289327993993</v>
      </c>
    </row>
    <row r="2378" ht="19.5" spans="1:10">
      <c r="A2378" s="87" t="s">
        <v>2368</v>
      </c>
      <c r="B2378" s="3">
        <v>0.0899999999999992</v>
      </c>
      <c r="C2378" s="3">
        <v>0.910000000000001</v>
      </c>
      <c r="J2378" s="49">
        <f t="shared" si="105"/>
        <v>2.51544225908509</v>
      </c>
    </row>
    <row r="2379" ht="19.5" spans="1:10">
      <c r="A2379" s="87" t="s">
        <v>2369</v>
      </c>
      <c r="B2379">
        <v>0.0799999999999992</v>
      </c>
      <c r="C2379">
        <v>0.920000000000001</v>
      </c>
      <c r="J2379" s="49">
        <f t="shared" si="105"/>
        <v>2.3178201360275</v>
      </c>
    </row>
    <row r="2380" ht="19.5" spans="1:10">
      <c r="A2380" s="87" t="s">
        <v>2370</v>
      </c>
      <c r="B2380">
        <v>0.0699999999999992</v>
      </c>
      <c r="C2380">
        <v>0.930000000000001</v>
      </c>
      <c r="J2380" s="49">
        <f t="shared" si="105"/>
        <v>2.10887392228987</v>
      </c>
    </row>
    <row r="2381" ht="19.5" spans="1:10">
      <c r="A2381" s="87" t="s">
        <v>2371</v>
      </c>
      <c r="B2381">
        <v>0.0599999999999992</v>
      </c>
      <c r="C2381">
        <v>0.940000000000001</v>
      </c>
      <c r="J2381" s="49">
        <f t="shared" si="105"/>
        <v>1.88711511074063</v>
      </c>
    </row>
    <row r="2382" ht="19.5" spans="1:10">
      <c r="A2382" s="87" t="s">
        <v>2372</v>
      </c>
      <c r="B2382">
        <v>0.0499999999999992</v>
      </c>
      <c r="C2382">
        <v>0.950000000000001</v>
      </c>
      <c r="J2382" s="49">
        <f t="shared" si="105"/>
        <v>1.65054943237242</v>
      </c>
    </row>
    <row r="2383" ht="19.5" spans="1:10">
      <c r="A2383" s="87" t="s">
        <v>2373</v>
      </c>
      <c r="B2383">
        <v>0.0399999999999991</v>
      </c>
      <c r="C2383">
        <v>0.960000000000001</v>
      </c>
      <c r="J2383" s="49">
        <f t="shared" si="105"/>
        <v>1.39636691389962</v>
      </c>
    </row>
    <row r="2384" ht="19.5" spans="1:10">
      <c r="A2384" s="87" t="s">
        <v>2374</v>
      </c>
      <c r="B2384">
        <v>0.0299999999999991</v>
      </c>
      <c r="C2384">
        <v>0.970000000000001</v>
      </c>
      <c r="J2384" s="49">
        <f t="shared" si="105"/>
        <v>1.12030998454994</v>
      </c>
    </row>
    <row r="2385" ht="19.5" spans="1:10">
      <c r="A2385" s="87" t="s">
        <v>2375</v>
      </c>
      <c r="B2385">
        <v>0.0199999999999991</v>
      </c>
      <c r="C2385">
        <v>0.980000000000001</v>
      </c>
      <c r="J2385" s="49">
        <f t="shared" si="105"/>
        <v>0.815143462269133</v>
      </c>
    </row>
    <row r="2386" ht="19.5" spans="1:10">
      <c r="A2386" s="87" t="s">
        <v>2376</v>
      </c>
      <c r="B2386">
        <v>0.00999999999999912</v>
      </c>
      <c r="C2386">
        <v>0.990000000000001</v>
      </c>
      <c r="J2386" s="49">
        <f t="shared" si="105"/>
        <v>0.465623189350385</v>
      </c>
    </row>
    <row r="2387" ht="19.5" spans="1:10">
      <c r="A2387" s="87" t="s">
        <v>2377</v>
      </c>
      <c r="B2387">
        <v>0</v>
      </c>
      <c r="C2387">
        <v>1</v>
      </c>
      <c r="J2387" s="49">
        <f>-8.314472*(C2387*LN(C2387))</f>
        <v>0</v>
      </c>
    </row>
    <row r="2388" s="47" customFormat="1" spans="1:10">
      <c r="A2388" s="80"/>
      <c r="B2388" s="81"/>
      <c r="C2388" s="81"/>
      <c r="D2388" s="81"/>
      <c r="E2388" s="81"/>
      <c r="F2388" s="81"/>
      <c r="G2388" s="81"/>
      <c r="H2388" s="81"/>
      <c r="I2388" s="81"/>
      <c r="J2388" s="86"/>
    </row>
    <row r="2389" s="3" customFormat="1" ht="19.5" spans="1:10">
      <c r="A2389" s="72" t="s">
        <v>2378</v>
      </c>
      <c r="B2389" s="83">
        <v>1</v>
      </c>
      <c r="C2389" s="83">
        <v>0</v>
      </c>
      <c r="D2389" s="43"/>
      <c r="E2389" s="43"/>
      <c r="F2389" s="43"/>
      <c r="G2389" s="43"/>
      <c r="H2389" s="43"/>
      <c r="I2389" s="43"/>
      <c r="J2389" s="69">
        <f>-8.314472*(B2389*LN(B2389))</f>
        <v>0</v>
      </c>
    </row>
    <row r="2390" s="3" customFormat="1" ht="19.5" spans="1:10">
      <c r="A2390" s="72" t="s">
        <v>2379</v>
      </c>
      <c r="B2390" s="83">
        <v>0.99</v>
      </c>
      <c r="C2390" s="83">
        <v>0.01</v>
      </c>
      <c r="D2390" s="43"/>
      <c r="E2390" s="43"/>
      <c r="F2390" s="43"/>
      <c r="G2390" s="43"/>
      <c r="H2390" s="43"/>
      <c r="I2390" s="43"/>
      <c r="J2390" s="69">
        <f t="shared" ref="J2390:J2453" si="106">-8.314472*(B2390*LN(B2390)+C2390*LN(C2390))</f>
        <v>0.465623189350416</v>
      </c>
    </row>
    <row r="2391" s="3" customFormat="1" ht="19.5" spans="1:10">
      <c r="A2391" s="72" t="s">
        <v>2380</v>
      </c>
      <c r="B2391" s="83">
        <v>0.98</v>
      </c>
      <c r="C2391" s="83">
        <v>0.02</v>
      </c>
      <c r="D2391" s="43"/>
      <c r="E2391" s="43"/>
      <c r="F2391" s="43"/>
      <c r="G2391" s="43"/>
      <c r="H2391" s="43"/>
      <c r="I2391" s="43"/>
      <c r="J2391" s="69">
        <f t="shared" si="106"/>
        <v>0.81514346226916</v>
      </c>
    </row>
    <row r="2392" s="3" customFormat="1" ht="19.5" spans="1:10">
      <c r="A2392" s="72" t="s">
        <v>2381</v>
      </c>
      <c r="B2392" s="83">
        <v>0.97</v>
      </c>
      <c r="C2392" s="83">
        <v>0.03</v>
      </c>
      <c r="D2392" s="43"/>
      <c r="E2392" s="43"/>
      <c r="F2392" s="43"/>
      <c r="G2392" s="43"/>
      <c r="H2392" s="43"/>
      <c r="I2392" s="43"/>
      <c r="J2392" s="69">
        <f t="shared" si="106"/>
        <v>1.12030998454996</v>
      </c>
    </row>
    <row r="2393" s="3" customFormat="1" ht="19.5" spans="1:10">
      <c r="A2393" s="72" t="s">
        <v>2382</v>
      </c>
      <c r="B2393" s="83">
        <v>0.96</v>
      </c>
      <c r="C2393" s="83">
        <v>0.04</v>
      </c>
      <c r="D2393" s="43"/>
      <c r="E2393" s="43"/>
      <c r="F2393" s="43"/>
      <c r="G2393" s="43"/>
      <c r="H2393" s="43"/>
      <c r="I2393" s="43"/>
      <c r="J2393" s="69">
        <f t="shared" si="106"/>
        <v>1.39636691389964</v>
      </c>
    </row>
    <row r="2394" s="3" customFormat="1" ht="19.5" spans="1:10">
      <c r="A2394" s="72" t="s">
        <v>2383</v>
      </c>
      <c r="B2394" s="83">
        <v>0.95</v>
      </c>
      <c r="C2394" s="83">
        <v>0.05</v>
      </c>
      <c r="D2394" s="43"/>
      <c r="E2394" s="43"/>
      <c r="F2394" s="43"/>
      <c r="G2394" s="43"/>
      <c r="H2394" s="43"/>
      <c r="I2394" s="43"/>
      <c r="J2394" s="69">
        <f t="shared" si="106"/>
        <v>1.65054943237244</v>
      </c>
    </row>
    <row r="2395" s="3" customFormat="1" ht="19.5" spans="1:10">
      <c r="A2395" s="72" t="s">
        <v>2384</v>
      </c>
      <c r="B2395" s="83">
        <v>0.94</v>
      </c>
      <c r="C2395" s="83">
        <v>0.06</v>
      </c>
      <c r="D2395" s="43"/>
      <c r="E2395" s="43"/>
      <c r="F2395" s="43"/>
      <c r="G2395" s="43"/>
      <c r="H2395" s="43"/>
      <c r="I2395" s="43"/>
      <c r="J2395" s="69">
        <f t="shared" si="106"/>
        <v>1.88711511074065</v>
      </c>
    </row>
    <row r="2396" s="3" customFormat="1" ht="19.5" spans="1:10">
      <c r="A2396" s="72" t="s">
        <v>2385</v>
      </c>
      <c r="B2396" s="83">
        <v>0.93</v>
      </c>
      <c r="C2396" s="83">
        <v>0.07</v>
      </c>
      <c r="D2396" s="43"/>
      <c r="E2396" s="43"/>
      <c r="F2396" s="43"/>
      <c r="G2396" s="43"/>
      <c r="H2396" s="43"/>
      <c r="I2396" s="43"/>
      <c r="J2396" s="69">
        <f t="shared" si="106"/>
        <v>2.10887392228989</v>
      </c>
    </row>
    <row r="2397" s="3" customFormat="1" ht="19.5" spans="1:10">
      <c r="A2397" s="72" t="s">
        <v>2386</v>
      </c>
      <c r="B2397" s="83">
        <v>0.92</v>
      </c>
      <c r="C2397" s="83">
        <v>0.08</v>
      </c>
      <c r="D2397" s="43"/>
      <c r="E2397" s="43"/>
      <c r="F2397" s="43"/>
      <c r="G2397" s="43"/>
      <c r="H2397" s="43"/>
      <c r="I2397" s="43"/>
      <c r="J2397" s="69">
        <f t="shared" si="106"/>
        <v>2.31782013602751</v>
      </c>
    </row>
    <row r="2398" s="3" customFormat="1" ht="19.5" spans="1:10">
      <c r="A2398" s="72" t="s">
        <v>2387</v>
      </c>
      <c r="B2398" s="83">
        <v>0.91</v>
      </c>
      <c r="C2398" s="83">
        <v>0.09</v>
      </c>
      <c r="D2398" s="43"/>
      <c r="E2398" s="43"/>
      <c r="F2398" s="43"/>
      <c r="G2398" s="43"/>
      <c r="H2398" s="43"/>
      <c r="I2398" s="43"/>
      <c r="J2398" s="69">
        <f t="shared" si="106"/>
        <v>2.5154422590851</v>
      </c>
    </row>
    <row r="2399" s="3" customFormat="1" ht="19.5" spans="1:10">
      <c r="A2399" s="72" t="s">
        <v>2388</v>
      </c>
      <c r="B2399" s="83">
        <v>0.9</v>
      </c>
      <c r="C2399" s="83">
        <v>0.1</v>
      </c>
      <c r="D2399" s="43"/>
      <c r="E2399" s="43"/>
      <c r="F2399" s="43"/>
      <c r="G2399" s="43"/>
      <c r="H2399" s="43"/>
      <c r="I2399" s="43"/>
      <c r="J2399" s="69">
        <f t="shared" si="106"/>
        <v>2.70289327993994</v>
      </c>
    </row>
    <row r="2400" s="3" customFormat="1" ht="19.5" spans="1:10">
      <c r="A2400" s="72" t="s">
        <v>2389</v>
      </c>
      <c r="B2400" s="83">
        <v>0.89</v>
      </c>
      <c r="C2400" s="83">
        <v>0.11</v>
      </c>
      <c r="D2400" s="43"/>
      <c r="E2400" s="43"/>
      <c r="F2400" s="43"/>
      <c r="G2400" s="43"/>
      <c r="H2400" s="43"/>
      <c r="I2400" s="43"/>
      <c r="J2400" s="69">
        <f t="shared" si="106"/>
        <v>2.88109206638082</v>
      </c>
    </row>
    <row r="2401" s="3" customFormat="1" ht="19.5" spans="1:10">
      <c r="A2401" s="72" t="s">
        <v>2390</v>
      </c>
      <c r="B2401" s="83">
        <v>0.88</v>
      </c>
      <c r="C2401" s="83">
        <v>0.12</v>
      </c>
      <c r="D2401" s="43"/>
      <c r="E2401" s="43"/>
      <c r="F2401" s="43"/>
      <c r="G2401" s="43"/>
      <c r="H2401" s="43"/>
      <c r="I2401" s="43"/>
      <c r="J2401" s="69">
        <f t="shared" si="106"/>
        <v>3.05078756603719</v>
      </c>
    </row>
    <row r="2402" s="3" customFormat="1" ht="19.5" spans="1:10">
      <c r="A2402" s="72" t="s">
        <v>2391</v>
      </c>
      <c r="B2402" s="83">
        <v>0.87</v>
      </c>
      <c r="C2402" s="83">
        <v>0.13</v>
      </c>
      <c r="D2402" s="43"/>
      <c r="E2402" s="43"/>
      <c r="F2402" s="43"/>
      <c r="G2402" s="43"/>
      <c r="H2402" s="43"/>
      <c r="I2402" s="43"/>
      <c r="J2402" s="69">
        <f t="shared" si="106"/>
        <v>3.21260145060882</v>
      </c>
    </row>
    <row r="2403" s="3" customFormat="1" ht="19.5" spans="1:10">
      <c r="A2403" s="72" t="s">
        <v>2392</v>
      </c>
      <c r="B2403" s="83">
        <v>0.86</v>
      </c>
      <c r="C2403" s="83">
        <v>0.14</v>
      </c>
      <c r="D2403" s="43"/>
      <c r="E2403" s="43"/>
      <c r="F2403" s="43"/>
      <c r="G2403" s="43"/>
      <c r="H2403" s="43"/>
      <c r="I2403" s="43"/>
      <c r="J2403" s="69">
        <f t="shared" si="106"/>
        <v>3.36705755758654</v>
      </c>
    </row>
    <row r="2404" s="3" customFormat="1" ht="19.5" spans="1:10">
      <c r="A2404" s="72" t="s">
        <v>2393</v>
      </c>
      <c r="B2404" s="83">
        <v>0.85</v>
      </c>
      <c r="C2404" s="83">
        <v>0.15</v>
      </c>
      <c r="D2404" s="43"/>
      <c r="E2404" s="43"/>
      <c r="F2404" s="43"/>
      <c r="G2404" s="43"/>
      <c r="H2404" s="43"/>
      <c r="I2404" s="43"/>
      <c r="J2404" s="69">
        <f t="shared" si="106"/>
        <v>3.51460287470845</v>
      </c>
    </row>
    <row r="2405" s="3" customFormat="1" ht="19.5" spans="1:10">
      <c r="A2405" s="72" t="s">
        <v>2394</v>
      </c>
      <c r="B2405" s="83">
        <v>0.84</v>
      </c>
      <c r="C2405" s="83">
        <v>0.16</v>
      </c>
      <c r="D2405" s="43"/>
      <c r="E2405" s="43"/>
      <c r="F2405" s="43"/>
      <c r="G2405" s="43"/>
      <c r="H2405" s="43"/>
      <c r="I2405" s="43"/>
      <c r="J2405" s="69">
        <f t="shared" si="106"/>
        <v>3.65562290152584</v>
      </c>
    </row>
    <row r="2406" s="3" customFormat="1" ht="19.5" spans="1:10">
      <c r="A2406" s="72" t="s">
        <v>2395</v>
      </c>
      <c r="B2406" s="83">
        <v>0.83</v>
      </c>
      <c r="C2406" s="83">
        <v>0.17</v>
      </c>
      <c r="D2406" s="43"/>
      <c r="E2406" s="43"/>
      <c r="F2406" s="43"/>
      <c r="G2406" s="43"/>
      <c r="H2406" s="43"/>
      <c r="I2406" s="43"/>
      <c r="J2406" s="69">
        <f t="shared" si="106"/>
        <v>3.79045315340201</v>
      </c>
    </row>
    <row r="2407" s="3" customFormat="1" ht="19.5" spans="1:10">
      <c r="A2407" s="72" t="s">
        <v>2396</v>
      </c>
      <c r="B2407" s="83">
        <v>0.82</v>
      </c>
      <c r="C2407" s="83">
        <v>0.18</v>
      </c>
      <c r="D2407" s="43"/>
      <c r="E2407" s="43"/>
      <c r="F2407" s="43"/>
      <c r="G2407" s="43"/>
      <c r="H2407" s="43"/>
      <c r="I2407" s="43"/>
      <c r="J2407" s="69">
        <f t="shared" si="106"/>
        <v>3.9193879470649</v>
      </c>
    </row>
    <row r="2408" s="3" customFormat="1" ht="19.5" spans="1:10">
      <c r="A2408" s="72" t="s">
        <v>2397</v>
      </c>
      <c r="B2408" s="83">
        <v>0.81</v>
      </c>
      <c r="C2408" s="83">
        <v>0.19</v>
      </c>
      <c r="D2408" s="43"/>
      <c r="E2408" s="43"/>
      <c r="F2408" s="43"/>
      <c r="G2408" s="43"/>
      <c r="H2408" s="43"/>
      <c r="I2408" s="43"/>
      <c r="J2408" s="69">
        <f t="shared" si="106"/>
        <v>4.04268722543746</v>
      </c>
    </row>
    <row r="2409" s="3" customFormat="1" ht="19.5" spans="1:10">
      <c r="A2409" s="72" t="s">
        <v>2398</v>
      </c>
      <c r="B2409" s="83">
        <v>0.8</v>
      </c>
      <c r="C2409" s="83">
        <v>0.2</v>
      </c>
      <c r="D2409" s="43"/>
      <c r="E2409" s="43"/>
      <c r="F2409" s="43"/>
      <c r="G2409" s="43"/>
      <c r="H2409" s="43"/>
      <c r="I2409" s="43"/>
      <c r="J2409" s="69">
        <f t="shared" si="106"/>
        <v>4.16058193924041</v>
      </c>
    </row>
    <row r="2410" s="3" customFormat="1" ht="19.5" spans="1:10">
      <c r="A2410" s="72" t="s">
        <v>2399</v>
      </c>
      <c r="B2410" s="83">
        <v>0.79</v>
      </c>
      <c r="C2410" s="83">
        <v>0.21</v>
      </c>
      <c r="D2410" s="43"/>
      <c r="E2410" s="43"/>
      <c r="F2410" s="43"/>
      <c r="G2410" s="43"/>
      <c r="H2410" s="43"/>
      <c r="I2410" s="43"/>
      <c r="J2410" s="69">
        <f t="shared" si="106"/>
        <v>4.27327834706015</v>
      </c>
    </row>
    <row r="2411" s="3" customFormat="1" ht="19.5" spans="1:10">
      <c r="A2411" s="72" t="s">
        <v>2400</v>
      </c>
      <c r="B2411" s="83">
        <v>0.78</v>
      </c>
      <c r="C2411" s="83">
        <v>0.22</v>
      </c>
      <c r="D2411" s="43"/>
      <c r="E2411" s="43"/>
      <c r="F2411" s="43"/>
      <c r="G2411" s="43"/>
      <c r="H2411" s="43"/>
      <c r="I2411" s="43"/>
      <c r="J2411" s="69">
        <f t="shared" si="106"/>
        <v>4.38096149189829</v>
      </c>
    </row>
    <row r="2412" s="3" customFormat="1" ht="19.5" spans="1:10">
      <c r="A2412" s="72" t="s">
        <v>2401</v>
      </c>
      <c r="B2412" s="83">
        <v>0.77</v>
      </c>
      <c r="C2412" s="83">
        <v>0.23</v>
      </c>
      <c r="D2412" s="43"/>
      <c r="E2412" s="43"/>
      <c r="F2412" s="43"/>
      <c r="G2412" s="43"/>
      <c r="H2412" s="43"/>
      <c r="I2412" s="43"/>
      <c r="J2412" s="69">
        <f t="shared" si="106"/>
        <v>4.48379804163966</v>
      </c>
    </row>
    <row r="2413" s="3" customFormat="1" ht="19.5" spans="1:10">
      <c r="A2413" s="72" t="s">
        <v>2402</v>
      </c>
      <c r="B2413" s="83">
        <v>0.76</v>
      </c>
      <c r="C2413" s="83">
        <v>0.24</v>
      </c>
      <c r="D2413" s="43"/>
      <c r="E2413" s="43"/>
      <c r="F2413" s="43"/>
      <c r="G2413" s="43"/>
      <c r="H2413" s="43"/>
      <c r="I2413" s="43"/>
      <c r="J2413" s="69">
        <f t="shared" si="106"/>
        <v>4.58193863184115</v>
      </c>
    </row>
    <row r="2414" s="3" customFormat="1" ht="19.5" spans="1:10">
      <c r="A2414" s="72" t="s">
        <v>2403</v>
      </c>
      <c r="B2414" s="83">
        <v>0.75</v>
      </c>
      <c r="C2414" s="83">
        <v>0.25</v>
      </c>
      <c r="D2414" s="43"/>
      <c r="E2414" s="43"/>
      <c r="F2414" s="43"/>
      <c r="G2414" s="43"/>
      <c r="H2414" s="43"/>
      <c r="I2414" s="43"/>
      <c r="J2414" s="69">
        <f t="shared" si="106"/>
        <v>4.67551981454903</v>
      </c>
    </row>
    <row r="2415" s="3" customFormat="1" ht="19.5" spans="1:10">
      <c r="A2415" s="72" t="s">
        <v>2404</v>
      </c>
      <c r="B2415" s="83">
        <v>0.74</v>
      </c>
      <c r="C2415" s="83">
        <v>0.26</v>
      </c>
      <c r="D2415" s="43"/>
      <c r="E2415" s="43"/>
      <c r="F2415" s="43"/>
      <c r="G2415" s="43"/>
      <c r="H2415" s="43"/>
      <c r="I2415" s="43"/>
      <c r="J2415" s="69">
        <f t="shared" si="106"/>
        <v>4.76466569189552</v>
      </c>
    </row>
    <row r="2416" s="3" customFormat="1" ht="19.5" spans="1:10">
      <c r="A2416" s="72" t="s">
        <v>2405</v>
      </c>
      <c r="B2416" s="83">
        <v>0.73</v>
      </c>
      <c r="C2416" s="83">
        <v>0.27</v>
      </c>
      <c r="D2416" s="43"/>
      <c r="E2416" s="43"/>
      <c r="F2416" s="43"/>
      <c r="G2416" s="43"/>
      <c r="H2416" s="43"/>
      <c r="I2416" s="43"/>
      <c r="J2416" s="69">
        <f t="shared" si="106"/>
        <v>4.8494892950017</v>
      </c>
    </row>
    <row r="2417" s="3" customFormat="1" ht="19.5" spans="1:10">
      <c r="A2417" s="72" t="s">
        <v>2406</v>
      </c>
      <c r="B2417" s="83">
        <v>0.72</v>
      </c>
      <c r="C2417" s="83">
        <v>0.28</v>
      </c>
      <c r="D2417" s="43"/>
      <c r="E2417" s="43"/>
      <c r="F2417" s="43"/>
      <c r="G2417" s="43"/>
      <c r="H2417" s="43"/>
      <c r="I2417" s="43"/>
      <c r="J2417" s="69">
        <f t="shared" si="106"/>
        <v>4.93009375522414</v>
      </c>
    </row>
    <row r="2418" s="3" customFormat="1" ht="19.5" spans="1:10">
      <c r="A2418" s="72" t="s">
        <v>2407</v>
      </c>
      <c r="B2418" s="83">
        <v>0.71</v>
      </c>
      <c r="C2418" s="83">
        <v>0.29</v>
      </c>
      <c r="D2418" s="43"/>
      <c r="E2418" s="43"/>
      <c r="F2418" s="43"/>
      <c r="G2418" s="43"/>
      <c r="H2418" s="43"/>
      <c r="I2418" s="43"/>
      <c r="J2418" s="69">
        <f t="shared" si="106"/>
        <v>5.00657330466973</v>
      </c>
    </row>
    <row r="2419" s="3" customFormat="1" ht="19.5" spans="1:10">
      <c r="A2419" s="72" t="s">
        <v>2408</v>
      </c>
      <c r="B2419" s="83">
        <v>0.7</v>
      </c>
      <c r="C2419" s="83">
        <v>0.3</v>
      </c>
      <c r="D2419" s="43"/>
      <c r="E2419" s="43"/>
      <c r="F2419" s="43"/>
      <c r="G2419" s="43"/>
      <c r="H2419" s="43"/>
      <c r="I2419" s="43"/>
      <c r="J2419" s="69">
        <f t="shared" si="106"/>
        <v>5.07901413523496</v>
      </c>
    </row>
    <row r="2420" s="3" customFormat="1" ht="19.5" spans="1:10">
      <c r="A2420" s="72" t="s">
        <v>2409</v>
      </c>
      <c r="B2420" s="83">
        <v>0.69</v>
      </c>
      <c r="C2420" s="83">
        <v>0.31</v>
      </c>
      <c r="D2420" s="43"/>
      <c r="E2420" s="43"/>
      <c r="F2420" s="43"/>
      <c r="G2420" s="43"/>
      <c r="H2420" s="43"/>
      <c r="I2420" s="43"/>
      <c r="J2420" s="69">
        <f t="shared" si="106"/>
        <v>5.14749513954794</v>
      </c>
    </row>
    <row r="2421" s="3" customFormat="1" ht="19.5" spans="1:10">
      <c r="A2421" s="72" t="s">
        <v>2410</v>
      </c>
      <c r="B2421" s="83">
        <v>0.68</v>
      </c>
      <c r="C2421" s="83">
        <v>0.32</v>
      </c>
      <c r="D2421" s="43"/>
      <c r="E2421" s="43"/>
      <c r="F2421" s="43"/>
      <c r="G2421" s="43"/>
      <c r="H2421" s="43"/>
      <c r="I2421" s="43"/>
      <c r="J2421" s="69">
        <f t="shared" si="106"/>
        <v>5.21208855264113</v>
      </c>
    </row>
    <row r="2422" s="3" customFormat="1" ht="19.5" spans="1:10">
      <c r="A2422" s="72" t="s">
        <v>2411</v>
      </c>
      <c r="B2422" s="83">
        <v>0.67</v>
      </c>
      <c r="C2422" s="83">
        <v>0.33</v>
      </c>
      <c r="D2422" s="43"/>
      <c r="E2422" s="43"/>
      <c r="F2422" s="43"/>
      <c r="G2422" s="43"/>
      <c r="H2422" s="43"/>
      <c r="I2422" s="43"/>
      <c r="J2422" s="69">
        <f t="shared" si="106"/>
        <v>5.27286050962734</v>
      </c>
    </row>
    <row r="2423" s="3" customFormat="1" ht="19.5" spans="1:10">
      <c r="A2423" s="72" t="s">
        <v>2412</v>
      </c>
      <c r="B2423" s="83">
        <v>0.66</v>
      </c>
      <c r="C2423" s="83">
        <v>0.34</v>
      </c>
      <c r="D2423" s="43"/>
      <c r="E2423" s="43"/>
      <c r="F2423" s="43"/>
      <c r="G2423" s="43"/>
      <c r="H2423" s="43"/>
      <c r="I2423" s="43"/>
      <c r="J2423" s="69">
        <f t="shared" si="106"/>
        <v>5.32987153184949</v>
      </c>
    </row>
    <row r="2424" s="3" customFormat="1" ht="19.5" spans="1:10">
      <c r="A2424" s="72" t="s">
        <v>2413</v>
      </c>
      <c r="B2424" s="83">
        <v>0.65</v>
      </c>
      <c r="C2424" s="83">
        <v>0.35</v>
      </c>
      <c r="D2424" s="43"/>
      <c r="E2424" s="43"/>
      <c r="F2424" s="43"/>
      <c r="G2424" s="43"/>
      <c r="H2424" s="43"/>
      <c r="I2424" s="43"/>
      <c r="J2424" s="69">
        <f t="shared" si="106"/>
        <v>5.38317695174756</v>
      </c>
    </row>
    <row r="2425" s="3" customFormat="1" ht="19.5" spans="1:10">
      <c r="A2425" s="72" t="s">
        <v>2414</v>
      </c>
      <c r="B2425" s="83">
        <v>0.64</v>
      </c>
      <c r="C2425" s="83">
        <v>0.36</v>
      </c>
      <c r="D2425" s="43"/>
      <c r="E2425" s="43"/>
      <c r="F2425" s="43"/>
      <c r="G2425" s="43"/>
      <c r="H2425" s="43"/>
      <c r="I2425" s="43"/>
      <c r="J2425" s="69">
        <f t="shared" si="106"/>
        <v>5.43282728490278</v>
      </c>
    </row>
    <row r="2426" s="3" customFormat="1" ht="19.5" spans="1:10">
      <c r="A2426" s="72" t="s">
        <v>2415</v>
      </c>
      <c r="B2426" s="83">
        <v>0.63</v>
      </c>
      <c r="C2426" s="83">
        <v>0.37</v>
      </c>
      <c r="D2426" s="43"/>
      <c r="E2426" s="43"/>
      <c r="F2426" s="43"/>
      <c r="G2426" s="43"/>
      <c r="H2426" s="43"/>
      <c r="I2426" s="43"/>
      <c r="J2426" s="69">
        <f t="shared" si="106"/>
        <v>5.47886855628027</v>
      </c>
    </row>
    <row r="2427" s="3" customFormat="1" ht="19.5" spans="1:10">
      <c r="A2427" s="72" t="s">
        <v>2416</v>
      </c>
      <c r="B2427" s="83">
        <v>0.62</v>
      </c>
      <c r="C2427" s="83">
        <v>0.38</v>
      </c>
      <c r="D2427" s="43"/>
      <c r="E2427" s="43"/>
      <c r="F2427" s="43"/>
      <c r="G2427" s="43"/>
      <c r="H2427" s="43"/>
      <c r="I2427" s="43"/>
      <c r="J2427" s="69">
        <f t="shared" si="106"/>
        <v>5.52134258652173</v>
      </c>
    </row>
    <row r="2428" s="3" customFormat="1" ht="19.5" spans="1:10">
      <c r="A2428" s="72" t="s">
        <v>2417</v>
      </c>
      <c r="B2428" s="83">
        <v>0.61</v>
      </c>
      <c r="C2428" s="83">
        <v>0.39</v>
      </c>
      <c r="D2428" s="43"/>
      <c r="E2428" s="43"/>
      <c r="F2428" s="43"/>
      <c r="G2428" s="43"/>
      <c r="H2428" s="43"/>
      <c r="I2428" s="43"/>
      <c r="J2428" s="69">
        <f t="shared" si="106"/>
        <v>5.56028724318294</v>
      </c>
    </row>
    <row r="2429" s="3" customFormat="1" ht="19.5" spans="1:10">
      <c r="A2429" s="72" t="s">
        <v>2418</v>
      </c>
      <c r="B2429" s="83">
        <v>0.6</v>
      </c>
      <c r="C2429" s="83">
        <v>0.4</v>
      </c>
      <c r="D2429" s="43"/>
      <c r="E2429" s="43"/>
      <c r="F2429" s="43"/>
      <c r="G2429" s="43"/>
      <c r="H2429" s="43"/>
      <c r="I2429" s="43"/>
      <c r="J2429" s="69">
        <f t="shared" si="106"/>
        <v>5.59573666102179</v>
      </c>
    </row>
    <row r="2430" s="3" customFormat="1" ht="19.5" spans="1:10">
      <c r="A2430" s="72" t="s">
        <v>2419</v>
      </c>
      <c r="B2430" s="83">
        <v>0.59</v>
      </c>
      <c r="C2430" s="83">
        <v>0.41</v>
      </c>
      <c r="D2430" s="43"/>
      <c r="E2430" s="43"/>
      <c r="F2430" s="43"/>
      <c r="G2430" s="43"/>
      <c r="H2430" s="43"/>
      <c r="I2430" s="43"/>
      <c r="J2430" s="69">
        <f t="shared" si="106"/>
        <v>5.62772143478844</v>
      </c>
    </row>
    <row r="2431" s="3" customFormat="1" ht="19.5" spans="1:10">
      <c r="A2431" s="72" t="s">
        <v>2420</v>
      </c>
      <c r="B2431" s="83">
        <v>0.58</v>
      </c>
      <c r="C2431" s="83">
        <v>0.42</v>
      </c>
      <c r="D2431" s="43"/>
      <c r="E2431" s="43"/>
      <c r="F2431" s="43"/>
      <c r="G2431" s="43"/>
      <c r="H2431" s="43"/>
      <c r="I2431" s="43"/>
      <c r="J2431" s="69">
        <f t="shared" si="106"/>
        <v>5.65626878742166</v>
      </c>
    </row>
    <row r="2432" s="3" customFormat="1" ht="19.5" spans="1:10">
      <c r="A2432" s="72" t="s">
        <v>2421</v>
      </c>
      <c r="B2432" s="83">
        <v>0.57</v>
      </c>
      <c r="C2432" s="83">
        <v>0.43</v>
      </c>
      <c r="D2432" s="43"/>
      <c r="E2432" s="43"/>
      <c r="F2432" s="43"/>
      <c r="G2432" s="43"/>
      <c r="H2432" s="43"/>
      <c r="I2432" s="43"/>
      <c r="J2432" s="69">
        <f t="shared" si="106"/>
        <v>5.68140271609482</v>
      </c>
    </row>
    <row r="2433" s="3" customFormat="1" ht="19.5" spans="1:10">
      <c r="A2433" s="72" t="s">
        <v>2422</v>
      </c>
      <c r="B2433" s="83">
        <v>0.56</v>
      </c>
      <c r="C2433" s="83">
        <v>0.44</v>
      </c>
      <c r="D2433" s="43"/>
      <c r="E2433" s="43"/>
      <c r="F2433" s="43"/>
      <c r="G2433" s="43"/>
      <c r="H2433" s="43"/>
      <c r="I2433" s="43"/>
      <c r="J2433" s="69">
        <f t="shared" si="106"/>
        <v>5.70314411816395</v>
      </c>
    </row>
    <row r="2434" s="3" customFormat="1" ht="19.5" spans="1:10">
      <c r="A2434" s="72" t="s">
        <v>2423</v>
      </c>
      <c r="B2434" s="83">
        <v>0.55</v>
      </c>
      <c r="C2434" s="83">
        <v>0.45</v>
      </c>
      <c r="D2434" s="43"/>
      <c r="E2434" s="43"/>
      <c r="F2434" s="43"/>
      <c r="G2434" s="43"/>
      <c r="H2434" s="43"/>
      <c r="I2434" s="43"/>
      <c r="J2434" s="69">
        <f t="shared" si="106"/>
        <v>5.72151089873485</v>
      </c>
    </row>
    <row r="2435" s="3" customFormat="1" ht="19.5" spans="1:10">
      <c r="A2435" s="72" t="s">
        <v>2424</v>
      </c>
      <c r="B2435" s="83">
        <v>0.54</v>
      </c>
      <c r="C2435" s="83">
        <v>0.46</v>
      </c>
      <c r="D2435" s="43"/>
      <c r="E2435" s="43"/>
      <c r="F2435" s="43"/>
      <c r="G2435" s="43"/>
      <c r="H2435" s="43"/>
      <c r="I2435" s="43"/>
      <c r="J2435" s="69">
        <f t="shared" si="106"/>
        <v>5.73651806127713</v>
      </c>
    </row>
    <row r="2436" s="3" customFormat="1" ht="19.5" spans="1:10">
      <c r="A2436" s="72" t="s">
        <v>2425</v>
      </c>
      <c r="B2436" s="83">
        <v>0.53</v>
      </c>
      <c r="C2436" s="83">
        <v>0.47</v>
      </c>
      <c r="D2436" s="43"/>
      <c r="E2436" s="43"/>
      <c r="F2436" s="43"/>
      <c r="G2436" s="43"/>
      <c r="H2436" s="43"/>
      <c r="I2436" s="43"/>
      <c r="J2436" s="69">
        <f t="shared" si="106"/>
        <v>5.74817778245919</v>
      </c>
    </row>
    <row r="2437" s="3" customFormat="1" ht="19.5" spans="1:10">
      <c r="A2437" s="72" t="s">
        <v>2426</v>
      </c>
      <c r="B2437" s="83">
        <v>0.52</v>
      </c>
      <c r="C2437" s="83">
        <v>0.48</v>
      </c>
      <c r="D2437" s="43"/>
      <c r="E2437" s="43"/>
      <c r="F2437" s="43"/>
      <c r="G2437" s="43"/>
      <c r="H2437" s="43"/>
      <c r="I2437" s="43"/>
      <c r="J2437" s="69">
        <f t="shared" si="106"/>
        <v>5.75649947215441</v>
      </c>
    </row>
    <row r="2438" s="3" customFormat="1" ht="19.5" spans="1:10">
      <c r="A2438" s="72" t="s">
        <v>2427</v>
      </c>
      <c r="B2438" s="83">
        <v>0.51</v>
      </c>
      <c r="C2438" s="83">
        <v>0.49</v>
      </c>
      <c r="D2438" s="43"/>
      <c r="E2438" s="43"/>
      <c r="F2438" s="43"/>
      <c r="G2438" s="43"/>
      <c r="H2438" s="43"/>
      <c r="I2438" s="43"/>
      <c r="J2438" s="69">
        <f t="shared" si="106"/>
        <v>5.76148981936724</v>
      </c>
    </row>
    <row r="2439" s="3" customFormat="1" ht="19.5" spans="1:10">
      <c r="A2439" s="72" t="s">
        <v>2428</v>
      </c>
      <c r="B2439" s="83">
        <v>0.5</v>
      </c>
      <c r="C2439" s="83">
        <v>0.5</v>
      </c>
      <c r="D2439" s="43"/>
      <c r="E2439" s="43"/>
      <c r="F2439" s="43"/>
      <c r="G2439" s="43"/>
      <c r="H2439" s="43"/>
      <c r="I2439" s="43"/>
      <c r="J2439" s="69">
        <f t="shared" si="106"/>
        <v>5.76315282464461</v>
      </c>
    </row>
    <row r="2440" s="3" customFormat="1" ht="19.5" spans="1:10">
      <c r="A2440" s="72" t="s">
        <v>2429</v>
      </c>
      <c r="B2440" s="83">
        <v>0.49</v>
      </c>
      <c r="C2440" s="83">
        <v>0.51</v>
      </c>
      <c r="D2440" s="43"/>
      <c r="E2440" s="43"/>
      <c r="F2440" s="43"/>
      <c r="G2440" s="43"/>
      <c r="H2440" s="43"/>
      <c r="I2440" s="43"/>
      <c r="J2440" s="69">
        <f t="shared" si="106"/>
        <v>5.76148981936724</v>
      </c>
    </row>
    <row r="2441" s="3" customFormat="1" ht="19.5" spans="1:10">
      <c r="A2441" s="72" t="s">
        <v>2430</v>
      </c>
      <c r="B2441" s="83">
        <v>0.48</v>
      </c>
      <c r="C2441" s="83">
        <v>0.52</v>
      </c>
      <c r="D2441" s="43"/>
      <c r="E2441" s="43"/>
      <c r="F2441" s="43"/>
      <c r="G2441" s="43"/>
      <c r="H2441" s="43"/>
      <c r="I2441" s="43"/>
      <c r="J2441" s="69">
        <f t="shared" si="106"/>
        <v>5.75649947215441</v>
      </c>
    </row>
    <row r="2442" s="3" customFormat="1" ht="19.5" spans="1:10">
      <c r="A2442" s="72" t="s">
        <v>2431</v>
      </c>
      <c r="B2442" s="83">
        <v>0.47</v>
      </c>
      <c r="C2442" s="83">
        <v>0.53</v>
      </c>
      <c r="D2442" s="43"/>
      <c r="E2442" s="43"/>
      <c r="F2442" s="43"/>
      <c r="G2442" s="43"/>
      <c r="H2442" s="43"/>
      <c r="I2442" s="43"/>
      <c r="J2442" s="69">
        <f t="shared" si="106"/>
        <v>5.74817778245919</v>
      </c>
    </row>
    <row r="2443" s="3" customFormat="1" ht="19.5" spans="1:10">
      <c r="A2443" s="72" t="s">
        <v>2432</v>
      </c>
      <c r="B2443" s="83">
        <v>0.46</v>
      </c>
      <c r="C2443" s="83">
        <v>0.54</v>
      </c>
      <c r="D2443" s="43"/>
      <c r="E2443" s="43"/>
      <c r="F2443" s="43"/>
      <c r="G2443" s="43"/>
      <c r="H2443" s="43"/>
      <c r="I2443" s="43"/>
      <c r="J2443" s="69">
        <f t="shared" si="106"/>
        <v>5.73651806127713</v>
      </c>
    </row>
    <row r="2444" s="3" customFormat="1" ht="19.5" spans="1:10">
      <c r="A2444" s="72" t="s">
        <v>2433</v>
      </c>
      <c r="B2444" s="83">
        <v>0.45</v>
      </c>
      <c r="C2444" s="83">
        <v>0.55</v>
      </c>
      <c r="D2444" s="43"/>
      <c r="E2444" s="43"/>
      <c r="F2444" s="43"/>
      <c r="G2444" s="43"/>
      <c r="H2444" s="43"/>
      <c r="I2444" s="43"/>
      <c r="J2444" s="69">
        <f t="shared" si="106"/>
        <v>5.72151089873485</v>
      </c>
    </row>
    <row r="2445" s="3" customFormat="1" ht="19.5" spans="1:10">
      <c r="A2445" s="72" t="s">
        <v>2434</v>
      </c>
      <c r="B2445" s="83">
        <v>0.44</v>
      </c>
      <c r="C2445" s="83">
        <v>0.56</v>
      </c>
      <c r="D2445" s="43"/>
      <c r="E2445" s="43"/>
      <c r="F2445" s="43"/>
      <c r="G2445" s="43"/>
      <c r="H2445" s="43"/>
      <c r="I2445" s="43"/>
      <c r="J2445" s="69">
        <f t="shared" si="106"/>
        <v>5.70314411816395</v>
      </c>
    </row>
    <row r="2446" s="3" customFormat="1" ht="19.5" spans="1:10">
      <c r="A2446" s="72" t="s">
        <v>2435</v>
      </c>
      <c r="B2446" s="83">
        <v>0.429999999999999</v>
      </c>
      <c r="C2446" s="83">
        <v>0.57</v>
      </c>
      <c r="D2446" s="43"/>
      <c r="E2446" s="43"/>
      <c r="F2446" s="43"/>
      <c r="G2446" s="43"/>
      <c r="H2446" s="43"/>
      <c r="I2446" s="43"/>
      <c r="J2446" s="69">
        <f t="shared" si="106"/>
        <v>5.68140271609482</v>
      </c>
    </row>
    <row r="2447" s="3" customFormat="1" ht="19.5" spans="1:10">
      <c r="A2447" s="72" t="s">
        <v>2436</v>
      </c>
      <c r="B2447" s="83">
        <v>0.419999999999999</v>
      </c>
      <c r="C2447" s="83">
        <v>0.58</v>
      </c>
      <c r="D2447" s="43"/>
      <c r="E2447" s="43"/>
      <c r="F2447" s="43"/>
      <c r="G2447" s="43"/>
      <c r="H2447" s="43"/>
      <c r="I2447" s="43"/>
      <c r="J2447" s="69">
        <f t="shared" si="106"/>
        <v>5.65626878742165</v>
      </c>
    </row>
    <row r="2448" s="3" customFormat="1" ht="19.5" spans="1:10">
      <c r="A2448" s="72" t="s">
        <v>2437</v>
      </c>
      <c r="B2448" s="83">
        <v>0.409999999999999</v>
      </c>
      <c r="C2448" s="83">
        <v>0.59</v>
      </c>
      <c r="D2448" s="43"/>
      <c r="E2448" s="43"/>
      <c r="F2448" s="43"/>
      <c r="G2448" s="43"/>
      <c r="H2448" s="43"/>
      <c r="I2448" s="43"/>
      <c r="J2448" s="69">
        <f t="shared" si="106"/>
        <v>5.62772143478844</v>
      </c>
    </row>
    <row r="2449" s="3" customFormat="1" ht="19.5" spans="1:10">
      <c r="A2449" s="72" t="s">
        <v>2438</v>
      </c>
      <c r="B2449" s="83">
        <v>0.399999999999999</v>
      </c>
      <c r="C2449" s="83">
        <v>0.6</v>
      </c>
      <c r="D2449" s="43"/>
      <c r="E2449" s="43"/>
      <c r="F2449" s="43"/>
      <c r="G2449" s="43"/>
      <c r="H2449" s="43"/>
      <c r="I2449" s="43"/>
      <c r="J2449" s="69">
        <f t="shared" si="106"/>
        <v>5.59573666102179</v>
      </c>
    </row>
    <row r="2450" s="3" customFormat="1" ht="19.5" spans="1:10">
      <c r="A2450" s="72" t="s">
        <v>2439</v>
      </c>
      <c r="B2450" s="83">
        <v>0.389999999999999</v>
      </c>
      <c r="C2450" s="83">
        <v>0.61</v>
      </c>
      <c r="D2450" s="43"/>
      <c r="E2450" s="43"/>
      <c r="F2450" s="43"/>
      <c r="G2450" s="43"/>
      <c r="H2450" s="43"/>
      <c r="I2450" s="43"/>
      <c r="J2450" s="69">
        <f t="shared" si="106"/>
        <v>5.56028724318294</v>
      </c>
    </row>
    <row r="2451" s="3" customFormat="1" ht="19.5" spans="1:10">
      <c r="A2451" s="72" t="s">
        <v>2440</v>
      </c>
      <c r="B2451" s="83">
        <v>0.379999999999999</v>
      </c>
      <c r="C2451" s="83">
        <v>0.62</v>
      </c>
      <c r="D2451" s="43"/>
      <c r="E2451" s="43"/>
      <c r="F2451" s="43"/>
      <c r="G2451" s="43"/>
      <c r="H2451" s="43"/>
      <c r="I2451" s="43"/>
      <c r="J2451" s="69">
        <f t="shared" si="106"/>
        <v>5.52134258652173</v>
      </c>
    </row>
    <row r="2452" s="3" customFormat="1" ht="19.5" spans="1:10">
      <c r="A2452" s="72" t="s">
        <v>2441</v>
      </c>
      <c r="B2452" s="83">
        <v>0.369999999999999</v>
      </c>
      <c r="C2452" s="83">
        <v>0.63</v>
      </c>
      <c r="D2452" s="43"/>
      <c r="E2452" s="43"/>
      <c r="F2452" s="43"/>
      <c r="G2452" s="43"/>
      <c r="H2452" s="43"/>
      <c r="I2452" s="43"/>
      <c r="J2452" s="69">
        <f t="shared" si="106"/>
        <v>5.47886855628026</v>
      </c>
    </row>
    <row r="2453" s="3" customFormat="1" ht="19.5" spans="1:10">
      <c r="A2453" s="72" t="s">
        <v>2442</v>
      </c>
      <c r="B2453" s="83">
        <v>0.359999999999999</v>
      </c>
      <c r="C2453" s="83">
        <v>0.64</v>
      </c>
      <c r="D2453" s="43"/>
      <c r="E2453" s="43"/>
      <c r="F2453" s="43"/>
      <c r="G2453" s="43"/>
      <c r="H2453" s="43"/>
      <c r="I2453" s="43"/>
      <c r="J2453" s="69">
        <f t="shared" si="106"/>
        <v>5.43282728490278</v>
      </c>
    </row>
    <row r="2454" s="3" customFormat="1" ht="19.5" spans="1:10">
      <c r="A2454" s="72" t="s">
        <v>2443</v>
      </c>
      <c r="B2454" s="83">
        <v>0.349999999999999</v>
      </c>
      <c r="C2454" s="83">
        <v>0.65</v>
      </c>
      <c r="D2454" s="43"/>
      <c r="E2454" s="43"/>
      <c r="F2454" s="43"/>
      <c r="G2454" s="43"/>
      <c r="H2454" s="43"/>
      <c r="I2454" s="43"/>
      <c r="J2454" s="69">
        <f t="shared" ref="J2454:J2488" si="107">-8.314472*(B2454*LN(B2454)+C2454*LN(C2454))</f>
        <v>5.38317695174756</v>
      </c>
    </row>
    <row r="2455" s="3" customFormat="1" ht="19.5" spans="1:10">
      <c r="A2455" s="72" t="s">
        <v>2444</v>
      </c>
      <c r="B2455" s="83">
        <v>0.339999999999999</v>
      </c>
      <c r="C2455" s="83">
        <v>0.66</v>
      </c>
      <c r="D2455" s="43"/>
      <c r="E2455" s="43"/>
      <c r="F2455" s="43"/>
      <c r="G2455" s="43"/>
      <c r="H2455" s="43"/>
      <c r="I2455" s="43"/>
      <c r="J2455" s="69">
        <f t="shared" si="107"/>
        <v>5.32987153184949</v>
      </c>
    </row>
    <row r="2456" s="3" customFormat="1" ht="19.5" spans="1:10">
      <c r="A2456" s="72" t="s">
        <v>2445</v>
      </c>
      <c r="B2456" s="83">
        <v>0.329999999999999</v>
      </c>
      <c r="C2456" s="83">
        <v>0.67</v>
      </c>
      <c r="D2456" s="43"/>
      <c r="E2456" s="43"/>
      <c r="F2456" s="43"/>
      <c r="G2456" s="43"/>
      <c r="H2456" s="43"/>
      <c r="I2456" s="43"/>
      <c r="J2456" s="69">
        <f t="shared" si="107"/>
        <v>5.27286050962733</v>
      </c>
    </row>
    <row r="2457" s="3" customFormat="1" ht="19.5" spans="1:10">
      <c r="A2457" s="72" t="s">
        <v>2446</v>
      </c>
      <c r="B2457" s="83">
        <v>0.319999999999999</v>
      </c>
      <c r="C2457" s="83">
        <v>0.68</v>
      </c>
      <c r="D2457" s="43"/>
      <c r="E2457" s="43"/>
      <c r="F2457" s="43"/>
      <c r="G2457" s="43"/>
      <c r="H2457" s="43"/>
      <c r="I2457" s="43"/>
      <c r="J2457" s="69">
        <f t="shared" si="107"/>
        <v>5.21208855264112</v>
      </c>
    </row>
    <row r="2458" s="3" customFormat="1" ht="19.5" spans="1:10">
      <c r="A2458" s="72" t="s">
        <v>2447</v>
      </c>
      <c r="B2458" s="83">
        <v>0.309999999999999</v>
      </c>
      <c r="C2458" s="83">
        <v>0.69</v>
      </c>
      <c r="D2458" s="43"/>
      <c r="E2458" s="43"/>
      <c r="F2458" s="43"/>
      <c r="G2458" s="43"/>
      <c r="H2458" s="43"/>
      <c r="I2458" s="43"/>
      <c r="J2458" s="69">
        <f t="shared" si="107"/>
        <v>5.14749513954794</v>
      </c>
    </row>
    <row r="2459" s="3" customFormat="1" ht="19.5" spans="1:10">
      <c r="A2459" s="72" t="s">
        <v>2448</v>
      </c>
      <c r="B2459" s="83">
        <v>0.299999999999999</v>
      </c>
      <c r="C2459" s="83">
        <v>0.7</v>
      </c>
      <c r="D2459" s="43"/>
      <c r="E2459" s="43"/>
      <c r="F2459" s="43"/>
      <c r="G2459" s="43"/>
      <c r="H2459" s="43"/>
      <c r="I2459" s="43"/>
      <c r="J2459" s="69">
        <f t="shared" si="107"/>
        <v>5.07901413523495</v>
      </c>
    </row>
    <row r="2460" s="3" customFormat="1" ht="19.5" spans="1:10">
      <c r="A2460" s="72" t="s">
        <v>2449</v>
      </c>
      <c r="B2460" s="83">
        <v>0.289999999999999</v>
      </c>
      <c r="C2460" s="83">
        <v>0.71</v>
      </c>
      <c r="D2460" s="43"/>
      <c r="E2460" s="43"/>
      <c r="F2460" s="43"/>
      <c r="G2460" s="43"/>
      <c r="H2460" s="43"/>
      <c r="I2460" s="43"/>
      <c r="J2460" s="69">
        <f t="shared" si="107"/>
        <v>5.00657330466972</v>
      </c>
    </row>
    <row r="2461" s="3" customFormat="1" ht="19.5" spans="1:10">
      <c r="A2461" s="72" t="s">
        <v>2450</v>
      </c>
      <c r="B2461" s="83">
        <v>0.279999999999999</v>
      </c>
      <c r="C2461" s="83">
        <v>0.72</v>
      </c>
      <c r="D2461" s="43"/>
      <c r="E2461" s="43"/>
      <c r="F2461" s="43"/>
      <c r="G2461" s="43"/>
      <c r="H2461" s="43"/>
      <c r="I2461" s="43"/>
      <c r="J2461" s="69">
        <f t="shared" si="107"/>
        <v>4.93009375522413</v>
      </c>
    </row>
    <row r="2462" s="3" customFormat="1" ht="19.5" spans="1:10">
      <c r="A2462" s="72" t="s">
        <v>2451</v>
      </c>
      <c r="B2462" s="83">
        <v>0.269999999999999</v>
      </c>
      <c r="C2462" s="83">
        <v>0.73</v>
      </c>
      <c r="D2462" s="43"/>
      <c r="E2462" s="43"/>
      <c r="F2462" s="43"/>
      <c r="G2462" s="43"/>
      <c r="H2462" s="43"/>
      <c r="I2462" s="43"/>
      <c r="J2462" s="69">
        <f t="shared" si="107"/>
        <v>4.84948929500169</v>
      </c>
    </row>
    <row r="2463" s="3" customFormat="1" ht="19.5" spans="1:10">
      <c r="A2463" s="72" t="s">
        <v>2452</v>
      </c>
      <c r="B2463" s="83">
        <v>0.259999999999999</v>
      </c>
      <c r="C2463" s="83">
        <v>0.74</v>
      </c>
      <c r="D2463" s="43"/>
      <c r="E2463" s="43"/>
      <c r="F2463" s="43"/>
      <c r="G2463" s="43"/>
      <c r="H2463" s="43"/>
      <c r="I2463" s="43"/>
      <c r="J2463" s="69">
        <f t="shared" si="107"/>
        <v>4.76466569189551</v>
      </c>
    </row>
    <row r="2464" s="3" customFormat="1" ht="19.5" spans="1:10">
      <c r="A2464" s="72" t="s">
        <v>2453</v>
      </c>
      <c r="B2464" s="83">
        <v>0.249999999999999</v>
      </c>
      <c r="C2464" s="83">
        <v>0.75</v>
      </c>
      <c r="D2464" s="43"/>
      <c r="E2464" s="43"/>
      <c r="F2464" s="43"/>
      <c r="G2464" s="43"/>
      <c r="H2464" s="43"/>
      <c r="I2464" s="43"/>
      <c r="J2464" s="69">
        <f t="shared" si="107"/>
        <v>4.67551981454903</v>
      </c>
    </row>
    <row r="2465" s="3" customFormat="1" ht="19.5" spans="1:10">
      <c r="A2465" s="72" t="s">
        <v>2454</v>
      </c>
      <c r="B2465" s="83">
        <v>0.239999999999999</v>
      </c>
      <c r="C2465" s="83">
        <v>0.76</v>
      </c>
      <c r="D2465" s="43"/>
      <c r="E2465" s="43"/>
      <c r="F2465" s="43"/>
      <c r="G2465" s="43"/>
      <c r="H2465" s="43"/>
      <c r="I2465" s="43"/>
      <c r="J2465" s="69">
        <f t="shared" si="107"/>
        <v>4.58193863184114</v>
      </c>
    </row>
    <row r="2466" s="3" customFormat="1" ht="19.5" spans="1:10">
      <c r="A2466" s="72" t="s">
        <v>2455</v>
      </c>
      <c r="B2466" s="83">
        <v>0.229999999999999</v>
      </c>
      <c r="C2466" s="83">
        <v>0.77</v>
      </c>
      <c r="D2466" s="43"/>
      <c r="E2466" s="43"/>
      <c r="F2466" s="43"/>
      <c r="G2466" s="43"/>
      <c r="H2466" s="43"/>
      <c r="I2466" s="43"/>
      <c r="J2466" s="69">
        <f t="shared" si="107"/>
        <v>4.48379804163966</v>
      </c>
    </row>
    <row r="2467" s="3" customFormat="1" ht="19.5" spans="1:10">
      <c r="A2467" s="72" t="s">
        <v>2456</v>
      </c>
      <c r="B2467" s="83">
        <v>0.219999999999999</v>
      </c>
      <c r="C2467" s="83">
        <v>0.78</v>
      </c>
      <c r="D2467" s="43"/>
      <c r="E2467" s="43"/>
      <c r="F2467" s="43"/>
      <c r="G2467" s="43"/>
      <c r="H2467" s="43"/>
      <c r="I2467" s="43"/>
      <c r="J2467" s="69">
        <f t="shared" si="107"/>
        <v>4.38096149189829</v>
      </c>
    </row>
    <row r="2468" s="3" customFormat="1" ht="19.5" spans="1:10">
      <c r="A2468" s="72" t="s">
        <v>2457</v>
      </c>
      <c r="B2468" s="83">
        <v>0.209999999999999</v>
      </c>
      <c r="C2468" s="83">
        <v>0.79</v>
      </c>
      <c r="D2468" s="43"/>
      <c r="E2468" s="43"/>
      <c r="F2468" s="43"/>
      <c r="G2468" s="43"/>
      <c r="H2468" s="43"/>
      <c r="I2468" s="43"/>
      <c r="J2468" s="69">
        <f t="shared" si="107"/>
        <v>4.27327834706014</v>
      </c>
    </row>
    <row r="2469" s="3" customFormat="1" ht="19.5" spans="1:10">
      <c r="A2469" s="72" t="s">
        <v>2458</v>
      </c>
      <c r="B2469" s="83">
        <v>0.199999999999999</v>
      </c>
      <c r="C2469" s="83">
        <v>0.8</v>
      </c>
      <c r="D2469" s="43"/>
      <c r="E2469" s="43"/>
      <c r="F2469" s="43"/>
      <c r="G2469" s="43"/>
      <c r="H2469" s="43"/>
      <c r="I2469" s="43"/>
      <c r="J2469" s="69">
        <f t="shared" si="107"/>
        <v>4.1605819392404</v>
      </c>
    </row>
    <row r="2470" s="3" customFormat="1" ht="19.5" spans="1:10">
      <c r="A2470" s="72" t="s">
        <v>2459</v>
      </c>
      <c r="B2470" s="83">
        <v>0.189999999999999</v>
      </c>
      <c r="C2470" s="83">
        <v>0.81</v>
      </c>
      <c r="D2470" s="43"/>
      <c r="E2470" s="43"/>
      <c r="F2470" s="43"/>
      <c r="G2470" s="43"/>
      <c r="H2470" s="43"/>
      <c r="I2470" s="43"/>
      <c r="J2470" s="69">
        <f t="shared" si="107"/>
        <v>4.04268722543745</v>
      </c>
    </row>
    <row r="2471" s="3" customFormat="1" ht="19.5" spans="1:10">
      <c r="A2471" s="72" t="s">
        <v>2460</v>
      </c>
      <c r="B2471" s="83">
        <v>0.179999999999999</v>
      </c>
      <c r="C2471" s="83">
        <v>0.820000000000001</v>
      </c>
      <c r="D2471" s="43"/>
      <c r="E2471" s="43"/>
      <c r="F2471" s="43"/>
      <c r="G2471" s="43"/>
      <c r="H2471" s="43"/>
      <c r="I2471" s="43"/>
      <c r="J2471" s="69">
        <f t="shared" si="107"/>
        <v>3.91938794706489</v>
      </c>
    </row>
    <row r="2472" s="3" customFormat="1" ht="19.5" spans="1:10">
      <c r="A2472" s="72" t="s">
        <v>2461</v>
      </c>
      <c r="B2472" s="83">
        <v>0.169999999999999</v>
      </c>
      <c r="C2472" s="83">
        <v>0.830000000000001</v>
      </c>
      <c r="D2472" s="43"/>
      <c r="E2472" s="43"/>
      <c r="F2472" s="43"/>
      <c r="G2472" s="43"/>
      <c r="H2472" s="43"/>
      <c r="I2472" s="43"/>
      <c r="J2472" s="69">
        <f t="shared" si="107"/>
        <v>3.790453153402</v>
      </c>
    </row>
    <row r="2473" s="3" customFormat="1" ht="19.5" spans="1:10">
      <c r="A2473" s="72" t="s">
        <v>2462</v>
      </c>
      <c r="B2473" s="83">
        <v>0.159999999999999</v>
      </c>
      <c r="C2473" s="83">
        <v>0.840000000000001</v>
      </c>
      <c r="D2473" s="43"/>
      <c r="E2473" s="43"/>
      <c r="F2473" s="43"/>
      <c r="G2473" s="43"/>
      <c r="H2473" s="43"/>
      <c r="I2473" s="43"/>
      <c r="J2473" s="69">
        <f t="shared" si="107"/>
        <v>3.65562290152583</v>
      </c>
    </row>
    <row r="2474" s="3" customFormat="1" ht="19.5" spans="1:10">
      <c r="A2474" s="72" t="s">
        <v>2463</v>
      </c>
      <c r="B2474" s="83">
        <v>0.149999999999999</v>
      </c>
      <c r="C2474" s="83">
        <v>0.850000000000001</v>
      </c>
      <c r="D2474" s="43"/>
      <c r="E2474" s="43"/>
      <c r="F2474" s="43"/>
      <c r="G2474" s="43"/>
      <c r="H2474" s="43"/>
      <c r="I2474" s="43"/>
      <c r="J2474" s="69">
        <f t="shared" si="107"/>
        <v>3.51460287470844</v>
      </c>
    </row>
    <row r="2475" s="3" customFormat="1" ht="19.5" spans="1:10">
      <c r="A2475" s="72" t="s">
        <v>2464</v>
      </c>
      <c r="B2475" s="83">
        <v>0.139999999999999</v>
      </c>
      <c r="C2475" s="83">
        <v>0.860000000000001</v>
      </c>
      <c r="D2475" s="43"/>
      <c r="E2475" s="43"/>
      <c r="F2475" s="43"/>
      <c r="G2475" s="43"/>
      <c r="H2475" s="43"/>
      <c r="I2475" s="43"/>
      <c r="J2475" s="69">
        <f t="shared" si="107"/>
        <v>3.36705755758652</v>
      </c>
    </row>
    <row r="2476" s="3" customFormat="1" ht="19.5" spans="1:10">
      <c r="A2476" s="72" t="s">
        <v>2465</v>
      </c>
      <c r="B2476" s="83">
        <v>0.129999999999999</v>
      </c>
      <c r="C2476" s="83">
        <v>0.870000000000001</v>
      </c>
      <c r="D2476" s="43"/>
      <c r="E2476" s="43"/>
      <c r="F2476" s="43"/>
      <c r="G2476" s="43"/>
      <c r="H2476" s="43"/>
      <c r="I2476" s="43"/>
      <c r="J2476" s="69">
        <f t="shared" si="107"/>
        <v>3.21260145060881</v>
      </c>
    </row>
    <row r="2477" s="3" customFormat="1" ht="19.5" spans="1:10">
      <c r="A2477" s="72" t="s">
        <v>2466</v>
      </c>
      <c r="B2477" s="83">
        <v>0.119999999999999</v>
      </c>
      <c r="C2477" s="83">
        <v>0.880000000000001</v>
      </c>
      <c r="D2477" s="43"/>
      <c r="E2477" s="43"/>
      <c r="F2477" s="43"/>
      <c r="G2477" s="43"/>
      <c r="H2477" s="43"/>
      <c r="I2477" s="43"/>
      <c r="J2477" s="69">
        <f t="shared" si="107"/>
        <v>3.05078756603718</v>
      </c>
    </row>
    <row r="2478" s="3" customFormat="1" ht="19.5" spans="1:10">
      <c r="A2478" s="72" t="s">
        <v>2467</v>
      </c>
      <c r="B2478" s="83">
        <v>0.109999999999999</v>
      </c>
      <c r="C2478" s="83">
        <v>0.890000000000001</v>
      </c>
      <c r="D2478" s="43"/>
      <c r="E2478" s="43"/>
      <c r="F2478" s="43"/>
      <c r="G2478" s="43"/>
      <c r="H2478" s="43"/>
      <c r="I2478" s="43"/>
      <c r="J2478" s="69">
        <f t="shared" si="107"/>
        <v>2.8810920663808</v>
      </c>
    </row>
    <row r="2479" s="3" customFormat="1" ht="19.5" spans="1:10">
      <c r="A2479" s="72" t="s">
        <v>2468</v>
      </c>
      <c r="B2479" s="83">
        <v>0.0999999999999992</v>
      </c>
      <c r="C2479" s="83">
        <v>0.900000000000001</v>
      </c>
      <c r="D2479" s="43"/>
      <c r="E2479" s="43"/>
      <c r="F2479" s="43"/>
      <c r="G2479" s="43"/>
      <c r="H2479" s="43"/>
      <c r="I2479" s="43"/>
      <c r="J2479" s="69">
        <f t="shared" si="107"/>
        <v>2.70289327993993</v>
      </c>
    </row>
    <row r="2480" s="3" customFormat="1" ht="19.5" spans="1:10">
      <c r="A2480" s="72" t="s">
        <v>2469</v>
      </c>
      <c r="B2480" s="83">
        <v>0.0899999999999992</v>
      </c>
      <c r="C2480" s="83">
        <v>0.910000000000001</v>
      </c>
      <c r="D2480" s="43"/>
      <c r="E2480" s="43"/>
      <c r="F2480" s="43"/>
      <c r="G2480" s="43"/>
      <c r="H2480" s="43"/>
      <c r="I2480" s="43"/>
      <c r="J2480" s="69">
        <f t="shared" si="107"/>
        <v>2.51544225908509</v>
      </c>
    </row>
    <row r="2481" s="3" customFormat="1" ht="19.5" spans="1:10">
      <c r="A2481" s="72" t="s">
        <v>2470</v>
      </c>
      <c r="B2481" s="83">
        <v>0.0799999999999992</v>
      </c>
      <c r="C2481" s="83">
        <v>0.920000000000001</v>
      </c>
      <c r="D2481" s="43"/>
      <c r="E2481" s="43"/>
      <c r="F2481" s="43"/>
      <c r="G2481" s="43"/>
      <c r="H2481" s="43"/>
      <c r="I2481" s="43"/>
      <c r="J2481" s="69">
        <f t="shared" si="107"/>
        <v>2.3178201360275</v>
      </c>
    </row>
    <row r="2482" s="3" customFormat="1" ht="19.5" spans="1:10">
      <c r="A2482" s="72" t="s">
        <v>2471</v>
      </c>
      <c r="B2482" s="83">
        <v>0.0699999999999992</v>
      </c>
      <c r="C2482" s="83">
        <v>0.930000000000001</v>
      </c>
      <c r="D2482" s="43"/>
      <c r="E2482" s="43"/>
      <c r="F2482" s="43"/>
      <c r="G2482" s="43"/>
      <c r="H2482" s="43"/>
      <c r="I2482" s="43"/>
      <c r="J2482" s="69">
        <f t="shared" si="107"/>
        <v>2.10887392228987</v>
      </c>
    </row>
    <row r="2483" s="3" customFormat="1" ht="19.5" spans="1:10">
      <c r="A2483" s="72" t="s">
        <v>2472</v>
      </c>
      <c r="B2483" s="83">
        <v>0.0599999999999992</v>
      </c>
      <c r="C2483" s="83">
        <v>0.940000000000001</v>
      </c>
      <c r="D2483" s="43"/>
      <c r="E2483" s="43"/>
      <c r="F2483" s="43"/>
      <c r="G2483" s="43"/>
      <c r="H2483" s="43"/>
      <c r="I2483" s="43"/>
      <c r="J2483" s="69">
        <f t="shared" si="107"/>
        <v>1.88711511074063</v>
      </c>
    </row>
    <row r="2484" s="3" customFormat="1" ht="19.5" spans="1:10">
      <c r="A2484" s="72" t="s">
        <v>2473</v>
      </c>
      <c r="B2484" s="83">
        <v>0.0499999999999992</v>
      </c>
      <c r="C2484" s="83">
        <v>0.950000000000001</v>
      </c>
      <c r="D2484" s="43"/>
      <c r="E2484" s="43"/>
      <c r="F2484" s="43"/>
      <c r="G2484" s="43"/>
      <c r="H2484" s="43"/>
      <c r="I2484" s="43"/>
      <c r="J2484" s="69">
        <f t="shared" si="107"/>
        <v>1.65054943237242</v>
      </c>
    </row>
    <row r="2485" s="3" customFormat="1" ht="19.5" spans="1:10">
      <c r="A2485" s="72" t="s">
        <v>2474</v>
      </c>
      <c r="B2485" s="83">
        <v>0.0399999999999991</v>
      </c>
      <c r="C2485" s="83">
        <v>0.960000000000001</v>
      </c>
      <c r="D2485" s="43"/>
      <c r="E2485" s="43"/>
      <c r="F2485" s="43"/>
      <c r="G2485" s="43"/>
      <c r="H2485" s="43"/>
      <c r="I2485" s="43"/>
      <c r="J2485" s="69">
        <f t="shared" si="107"/>
        <v>1.39636691389962</v>
      </c>
    </row>
    <row r="2486" s="3" customFormat="1" ht="19.5" spans="1:10">
      <c r="A2486" s="72" t="s">
        <v>2475</v>
      </c>
      <c r="B2486" s="83">
        <v>0.0299999999999991</v>
      </c>
      <c r="C2486" s="83">
        <v>0.970000000000001</v>
      </c>
      <c r="D2486" s="43"/>
      <c r="E2486" s="43"/>
      <c r="F2486" s="43"/>
      <c r="G2486" s="43"/>
      <c r="H2486" s="43"/>
      <c r="I2486" s="43"/>
      <c r="J2486" s="69">
        <f t="shared" si="107"/>
        <v>1.12030998454994</v>
      </c>
    </row>
    <row r="2487" s="3" customFormat="1" ht="19.5" spans="1:10">
      <c r="A2487" s="72" t="s">
        <v>2476</v>
      </c>
      <c r="B2487" s="83">
        <v>0.0199999999999991</v>
      </c>
      <c r="C2487" s="83">
        <v>0.980000000000001</v>
      </c>
      <c r="D2487" s="43"/>
      <c r="E2487" s="43"/>
      <c r="F2487" s="43"/>
      <c r="G2487" s="43"/>
      <c r="H2487" s="43"/>
      <c r="I2487" s="43"/>
      <c r="J2487" s="69">
        <f t="shared" si="107"/>
        <v>0.815143462269133</v>
      </c>
    </row>
    <row r="2488" s="3" customFormat="1" ht="19.5" spans="1:10">
      <c r="A2488" s="72" t="s">
        <v>2477</v>
      </c>
      <c r="B2488" s="83">
        <v>0.00999999999999912</v>
      </c>
      <c r="C2488" s="83">
        <v>0.990000000000001</v>
      </c>
      <c r="D2488" s="43"/>
      <c r="E2488" s="43"/>
      <c r="F2488" s="43"/>
      <c r="G2488" s="43"/>
      <c r="H2488" s="43"/>
      <c r="I2488" s="43"/>
      <c r="J2488" s="69">
        <f t="shared" si="107"/>
        <v>0.465623189350385</v>
      </c>
    </row>
    <row r="2489" s="3" customFormat="1" ht="19.5" spans="1:10">
      <c r="A2489" s="72" t="s">
        <v>2478</v>
      </c>
      <c r="B2489" s="83">
        <v>0</v>
      </c>
      <c r="C2489" s="83">
        <v>1</v>
      </c>
      <c r="D2489" s="43"/>
      <c r="E2489" s="43"/>
      <c r="F2489" s="43"/>
      <c r="G2489" s="43"/>
      <c r="H2489" s="43"/>
      <c r="I2489" s="43"/>
      <c r="J2489" s="69">
        <f>-8.314472*(C2489*LN(C2489))</f>
        <v>0</v>
      </c>
    </row>
    <row r="2490" s="47" customFormat="1" spans="1:10">
      <c r="A2490" s="88"/>
      <c r="B2490" s="89"/>
      <c r="C2490" s="89"/>
      <c r="D2490" s="81"/>
      <c r="E2490" s="81"/>
      <c r="F2490" s="81"/>
      <c r="G2490" s="81"/>
      <c r="H2490" s="81"/>
      <c r="I2490" s="81"/>
      <c r="J2490" s="86"/>
    </row>
    <row r="2491" s="3" customFormat="1" ht="19.5" spans="1:10">
      <c r="A2491" s="72" t="s">
        <v>2479</v>
      </c>
      <c r="B2491" s="83">
        <v>1</v>
      </c>
      <c r="C2491" s="83">
        <v>0</v>
      </c>
      <c r="D2491" s="43"/>
      <c r="E2491" s="43"/>
      <c r="F2491" s="43"/>
      <c r="G2491" s="43"/>
      <c r="H2491" s="43"/>
      <c r="I2491" s="43"/>
      <c r="J2491" s="69">
        <f>-8.314472*(B2491*LN(B2491))</f>
        <v>0</v>
      </c>
    </row>
    <row r="2492" s="3" customFormat="1" ht="19.5" spans="1:10">
      <c r="A2492" s="72" t="s">
        <v>2480</v>
      </c>
      <c r="B2492" s="83">
        <v>0.99</v>
      </c>
      <c r="C2492" s="83">
        <v>0.01</v>
      </c>
      <c r="D2492" s="43"/>
      <c r="E2492" s="43"/>
      <c r="F2492" s="43"/>
      <c r="G2492" s="43"/>
      <c r="H2492" s="43"/>
      <c r="I2492" s="43"/>
      <c r="J2492" s="69">
        <f t="shared" ref="J2492:J2555" si="108">-8.314472*(B2492*LN(B2492)+C2492*LN(C2492))</f>
        <v>0.465623189350416</v>
      </c>
    </row>
    <row r="2493" s="3" customFormat="1" ht="19.5" spans="1:10">
      <c r="A2493" s="72" t="s">
        <v>2481</v>
      </c>
      <c r="B2493" s="83">
        <v>0.98</v>
      </c>
      <c r="C2493" s="83">
        <v>0.02</v>
      </c>
      <c r="D2493" s="43"/>
      <c r="E2493" s="43"/>
      <c r="F2493" s="43"/>
      <c r="G2493" s="43"/>
      <c r="H2493" s="43"/>
      <c r="I2493" s="43"/>
      <c r="J2493" s="69">
        <f t="shared" si="108"/>
        <v>0.81514346226916</v>
      </c>
    </row>
    <row r="2494" s="3" customFormat="1" ht="19.5" spans="1:10">
      <c r="A2494" s="72" t="s">
        <v>2482</v>
      </c>
      <c r="B2494" s="83">
        <v>0.97</v>
      </c>
      <c r="C2494" s="83">
        <v>0.03</v>
      </c>
      <c r="D2494" s="43"/>
      <c r="E2494" s="43"/>
      <c r="F2494" s="43"/>
      <c r="G2494" s="43"/>
      <c r="H2494" s="43"/>
      <c r="I2494" s="43"/>
      <c r="J2494" s="69">
        <f t="shared" si="108"/>
        <v>1.12030998454996</v>
      </c>
    </row>
    <row r="2495" s="3" customFormat="1" ht="19.5" spans="1:10">
      <c r="A2495" s="72" t="s">
        <v>2483</v>
      </c>
      <c r="B2495" s="83">
        <v>0.96</v>
      </c>
      <c r="C2495" s="83">
        <v>0.04</v>
      </c>
      <c r="D2495" s="43"/>
      <c r="E2495" s="43"/>
      <c r="F2495" s="43"/>
      <c r="G2495" s="43"/>
      <c r="H2495" s="43"/>
      <c r="I2495" s="43"/>
      <c r="J2495" s="69">
        <f t="shared" si="108"/>
        <v>1.39636691389964</v>
      </c>
    </row>
    <row r="2496" s="3" customFormat="1" ht="19.5" spans="1:10">
      <c r="A2496" s="72" t="s">
        <v>2484</v>
      </c>
      <c r="B2496" s="83">
        <v>0.95</v>
      </c>
      <c r="C2496" s="83">
        <v>0.05</v>
      </c>
      <c r="D2496" s="43"/>
      <c r="E2496" s="43"/>
      <c r="F2496" s="43"/>
      <c r="G2496" s="43"/>
      <c r="H2496" s="43"/>
      <c r="I2496" s="43"/>
      <c r="J2496" s="69">
        <f t="shared" si="108"/>
        <v>1.65054943237244</v>
      </c>
    </row>
    <row r="2497" s="3" customFormat="1" ht="19.5" spans="1:10">
      <c r="A2497" s="72" t="s">
        <v>2485</v>
      </c>
      <c r="B2497" s="83">
        <v>0.94</v>
      </c>
      <c r="C2497" s="83">
        <v>0.06</v>
      </c>
      <c r="D2497" s="43"/>
      <c r="E2497" s="43"/>
      <c r="F2497" s="43"/>
      <c r="G2497" s="43"/>
      <c r="H2497" s="43"/>
      <c r="I2497" s="43"/>
      <c r="J2497" s="69">
        <f t="shared" si="108"/>
        <v>1.88711511074065</v>
      </c>
    </row>
    <row r="2498" s="3" customFormat="1" ht="19.5" spans="1:10">
      <c r="A2498" s="72" t="s">
        <v>2486</v>
      </c>
      <c r="B2498" s="83">
        <v>0.93</v>
      </c>
      <c r="C2498" s="83">
        <v>0.07</v>
      </c>
      <c r="D2498" s="43"/>
      <c r="E2498" s="43"/>
      <c r="F2498" s="43"/>
      <c r="G2498" s="43"/>
      <c r="H2498" s="43"/>
      <c r="I2498" s="43"/>
      <c r="J2498" s="69">
        <f t="shared" si="108"/>
        <v>2.10887392228989</v>
      </c>
    </row>
    <row r="2499" s="3" customFormat="1" ht="19.5" spans="1:10">
      <c r="A2499" s="72" t="s">
        <v>2487</v>
      </c>
      <c r="B2499" s="83">
        <v>0.92</v>
      </c>
      <c r="C2499" s="83">
        <v>0.08</v>
      </c>
      <c r="D2499" s="43"/>
      <c r="E2499" s="43"/>
      <c r="F2499" s="43"/>
      <c r="G2499" s="43"/>
      <c r="H2499" s="43"/>
      <c r="I2499" s="43"/>
      <c r="J2499" s="69">
        <f t="shared" si="108"/>
        <v>2.31782013602751</v>
      </c>
    </row>
    <row r="2500" s="3" customFormat="1" ht="19.5" spans="1:10">
      <c r="A2500" s="72" t="s">
        <v>2488</v>
      </c>
      <c r="B2500" s="83">
        <v>0.91</v>
      </c>
      <c r="C2500" s="83">
        <v>0.09</v>
      </c>
      <c r="D2500" s="43"/>
      <c r="E2500" s="43"/>
      <c r="F2500" s="43"/>
      <c r="G2500" s="43"/>
      <c r="H2500" s="43"/>
      <c r="I2500" s="43"/>
      <c r="J2500" s="69">
        <f t="shared" si="108"/>
        <v>2.5154422590851</v>
      </c>
    </row>
    <row r="2501" s="3" customFormat="1" ht="19.5" spans="1:10">
      <c r="A2501" s="72" t="s">
        <v>2489</v>
      </c>
      <c r="B2501" s="83">
        <v>0.9</v>
      </c>
      <c r="C2501" s="83">
        <v>0.1</v>
      </c>
      <c r="D2501" s="43"/>
      <c r="E2501" s="43"/>
      <c r="F2501" s="43"/>
      <c r="G2501" s="43"/>
      <c r="H2501" s="43"/>
      <c r="I2501" s="43"/>
      <c r="J2501" s="69">
        <f t="shared" si="108"/>
        <v>2.70289327993994</v>
      </c>
    </row>
    <row r="2502" s="3" customFormat="1" ht="19.5" spans="1:10">
      <c r="A2502" s="72" t="s">
        <v>2490</v>
      </c>
      <c r="B2502" s="83">
        <v>0.89</v>
      </c>
      <c r="C2502" s="83">
        <v>0.11</v>
      </c>
      <c r="D2502" s="43"/>
      <c r="E2502" s="43"/>
      <c r="F2502" s="43"/>
      <c r="G2502" s="43"/>
      <c r="H2502" s="43"/>
      <c r="I2502" s="43"/>
      <c r="J2502" s="69">
        <f t="shared" si="108"/>
        <v>2.88109206638082</v>
      </c>
    </row>
    <row r="2503" s="3" customFormat="1" ht="19.5" spans="1:10">
      <c r="A2503" s="72" t="s">
        <v>2491</v>
      </c>
      <c r="B2503" s="83">
        <v>0.88</v>
      </c>
      <c r="C2503" s="83">
        <v>0.12</v>
      </c>
      <c r="D2503" s="43"/>
      <c r="E2503" s="43"/>
      <c r="F2503" s="43"/>
      <c r="G2503" s="43"/>
      <c r="H2503" s="43"/>
      <c r="I2503" s="43"/>
      <c r="J2503" s="69">
        <f t="shared" si="108"/>
        <v>3.05078756603719</v>
      </c>
    </row>
    <row r="2504" s="3" customFormat="1" ht="19.5" spans="1:10">
      <c r="A2504" s="72" t="s">
        <v>2492</v>
      </c>
      <c r="B2504" s="83">
        <v>0.87</v>
      </c>
      <c r="C2504" s="83">
        <v>0.13</v>
      </c>
      <c r="D2504" s="43"/>
      <c r="E2504" s="43"/>
      <c r="F2504" s="43"/>
      <c r="G2504" s="43"/>
      <c r="H2504" s="43"/>
      <c r="I2504" s="43"/>
      <c r="J2504" s="69">
        <f t="shared" si="108"/>
        <v>3.21260145060882</v>
      </c>
    </row>
    <row r="2505" s="3" customFormat="1" ht="19.5" spans="1:10">
      <c r="A2505" s="72" t="s">
        <v>2493</v>
      </c>
      <c r="B2505" s="83">
        <v>0.86</v>
      </c>
      <c r="C2505" s="83">
        <v>0.14</v>
      </c>
      <c r="D2505" s="43"/>
      <c r="E2505" s="43"/>
      <c r="F2505" s="43"/>
      <c r="G2505" s="43"/>
      <c r="H2505" s="43"/>
      <c r="I2505" s="43"/>
      <c r="J2505" s="69">
        <f t="shared" si="108"/>
        <v>3.36705755758654</v>
      </c>
    </row>
    <row r="2506" s="3" customFormat="1" ht="19.5" spans="1:10">
      <c r="A2506" s="72" t="s">
        <v>2494</v>
      </c>
      <c r="B2506" s="83">
        <v>0.85</v>
      </c>
      <c r="C2506" s="83">
        <v>0.15</v>
      </c>
      <c r="D2506" s="43"/>
      <c r="E2506" s="43"/>
      <c r="F2506" s="43"/>
      <c r="G2506" s="43"/>
      <c r="H2506" s="43"/>
      <c r="I2506" s="43"/>
      <c r="J2506" s="69">
        <f t="shared" si="108"/>
        <v>3.51460287470845</v>
      </c>
    </row>
    <row r="2507" s="3" customFormat="1" ht="19.5" spans="1:10">
      <c r="A2507" s="72" t="s">
        <v>2495</v>
      </c>
      <c r="B2507" s="83">
        <v>0.84</v>
      </c>
      <c r="C2507" s="83">
        <v>0.16</v>
      </c>
      <c r="D2507" s="43"/>
      <c r="E2507" s="43"/>
      <c r="F2507" s="43"/>
      <c r="G2507" s="43"/>
      <c r="H2507" s="43"/>
      <c r="I2507" s="43"/>
      <c r="J2507" s="69">
        <f t="shared" si="108"/>
        <v>3.65562290152584</v>
      </c>
    </row>
    <row r="2508" s="3" customFormat="1" ht="19.5" spans="1:10">
      <c r="A2508" s="72" t="s">
        <v>2496</v>
      </c>
      <c r="B2508" s="83">
        <v>0.83</v>
      </c>
      <c r="C2508" s="83">
        <v>0.17</v>
      </c>
      <c r="D2508" s="43"/>
      <c r="E2508" s="43"/>
      <c r="F2508" s="43"/>
      <c r="G2508" s="43"/>
      <c r="H2508" s="43"/>
      <c r="I2508" s="43"/>
      <c r="J2508" s="69">
        <f t="shared" si="108"/>
        <v>3.79045315340201</v>
      </c>
    </row>
    <row r="2509" s="3" customFormat="1" ht="19.5" spans="1:10">
      <c r="A2509" s="72" t="s">
        <v>2497</v>
      </c>
      <c r="B2509" s="83">
        <v>0.82</v>
      </c>
      <c r="C2509" s="83">
        <v>0.18</v>
      </c>
      <c r="D2509" s="43"/>
      <c r="E2509" s="43"/>
      <c r="F2509" s="43"/>
      <c r="G2509" s="43"/>
      <c r="H2509" s="43"/>
      <c r="I2509" s="43"/>
      <c r="J2509" s="69">
        <f t="shared" si="108"/>
        <v>3.9193879470649</v>
      </c>
    </row>
    <row r="2510" s="3" customFormat="1" ht="19.5" spans="1:10">
      <c r="A2510" s="72" t="s">
        <v>2498</v>
      </c>
      <c r="B2510" s="83">
        <v>0.81</v>
      </c>
      <c r="C2510" s="83">
        <v>0.19</v>
      </c>
      <c r="D2510" s="43"/>
      <c r="E2510" s="43"/>
      <c r="F2510" s="43"/>
      <c r="G2510" s="43"/>
      <c r="H2510" s="43"/>
      <c r="I2510" s="43"/>
      <c r="J2510" s="69">
        <f t="shared" si="108"/>
        <v>4.04268722543746</v>
      </c>
    </row>
    <row r="2511" s="3" customFormat="1" ht="19.5" spans="1:10">
      <c r="A2511" s="72" t="s">
        <v>2499</v>
      </c>
      <c r="B2511" s="83">
        <v>0.8</v>
      </c>
      <c r="C2511" s="83">
        <v>0.2</v>
      </c>
      <c r="D2511" s="43"/>
      <c r="E2511" s="43"/>
      <c r="F2511" s="43"/>
      <c r="G2511" s="43"/>
      <c r="H2511" s="43"/>
      <c r="I2511" s="43"/>
      <c r="J2511" s="69">
        <f t="shared" si="108"/>
        <v>4.16058193924041</v>
      </c>
    </row>
    <row r="2512" s="3" customFormat="1" ht="19.5" spans="1:10">
      <c r="A2512" s="72" t="s">
        <v>2500</v>
      </c>
      <c r="B2512" s="83">
        <v>0.79</v>
      </c>
      <c r="C2512" s="83">
        <v>0.21</v>
      </c>
      <c r="D2512" s="43"/>
      <c r="E2512" s="43"/>
      <c r="F2512" s="43"/>
      <c r="G2512" s="43"/>
      <c r="H2512" s="43"/>
      <c r="I2512" s="43"/>
      <c r="J2512" s="69">
        <f t="shared" si="108"/>
        <v>4.27327834706015</v>
      </c>
    </row>
    <row r="2513" s="3" customFormat="1" ht="19.5" spans="1:10">
      <c r="A2513" s="72" t="s">
        <v>2501</v>
      </c>
      <c r="B2513" s="83">
        <v>0.78</v>
      </c>
      <c r="C2513" s="83">
        <v>0.22</v>
      </c>
      <c r="D2513" s="43"/>
      <c r="E2513" s="43"/>
      <c r="F2513" s="43"/>
      <c r="G2513" s="43"/>
      <c r="H2513" s="43"/>
      <c r="I2513" s="43"/>
      <c r="J2513" s="69">
        <f t="shared" si="108"/>
        <v>4.38096149189829</v>
      </c>
    </row>
    <row r="2514" s="3" customFormat="1" ht="19.5" spans="1:10">
      <c r="A2514" s="72" t="s">
        <v>2502</v>
      </c>
      <c r="B2514" s="83">
        <v>0.77</v>
      </c>
      <c r="C2514" s="83">
        <v>0.23</v>
      </c>
      <c r="D2514" s="43"/>
      <c r="E2514" s="43"/>
      <c r="F2514" s="43"/>
      <c r="G2514" s="43"/>
      <c r="H2514" s="43"/>
      <c r="I2514" s="43"/>
      <c r="J2514" s="69">
        <f t="shared" si="108"/>
        <v>4.48379804163966</v>
      </c>
    </row>
    <row r="2515" s="3" customFormat="1" ht="19.5" spans="1:10">
      <c r="A2515" s="72" t="s">
        <v>2503</v>
      </c>
      <c r="B2515" s="83">
        <v>0.76</v>
      </c>
      <c r="C2515" s="83">
        <v>0.24</v>
      </c>
      <c r="D2515" s="43"/>
      <c r="E2515" s="43"/>
      <c r="F2515" s="43"/>
      <c r="G2515" s="43"/>
      <c r="H2515" s="43"/>
      <c r="I2515" s="43"/>
      <c r="J2515" s="69">
        <f t="shared" si="108"/>
        <v>4.58193863184115</v>
      </c>
    </row>
    <row r="2516" s="3" customFormat="1" ht="19.5" spans="1:10">
      <c r="A2516" s="72" t="s">
        <v>2504</v>
      </c>
      <c r="B2516" s="83">
        <v>0.75</v>
      </c>
      <c r="C2516" s="83">
        <v>0.25</v>
      </c>
      <c r="D2516" s="43"/>
      <c r="E2516" s="43"/>
      <c r="F2516" s="43"/>
      <c r="G2516" s="43"/>
      <c r="H2516" s="43"/>
      <c r="I2516" s="43"/>
      <c r="J2516" s="69">
        <f t="shared" si="108"/>
        <v>4.67551981454903</v>
      </c>
    </row>
    <row r="2517" s="3" customFormat="1" ht="19.5" spans="1:10">
      <c r="A2517" s="72" t="s">
        <v>2505</v>
      </c>
      <c r="B2517" s="83">
        <v>0.74</v>
      </c>
      <c r="C2517" s="83">
        <v>0.26</v>
      </c>
      <c r="D2517" s="43"/>
      <c r="E2517" s="43"/>
      <c r="F2517" s="43"/>
      <c r="G2517" s="43"/>
      <c r="H2517" s="43"/>
      <c r="I2517" s="43"/>
      <c r="J2517" s="69">
        <f t="shared" si="108"/>
        <v>4.76466569189552</v>
      </c>
    </row>
    <row r="2518" s="3" customFormat="1" ht="19.5" spans="1:10">
      <c r="A2518" s="72" t="s">
        <v>2506</v>
      </c>
      <c r="B2518" s="83">
        <v>0.73</v>
      </c>
      <c r="C2518" s="83">
        <v>0.27</v>
      </c>
      <c r="D2518" s="43"/>
      <c r="E2518" s="43"/>
      <c r="F2518" s="43"/>
      <c r="G2518" s="43"/>
      <c r="H2518" s="43"/>
      <c r="I2518" s="43"/>
      <c r="J2518" s="69">
        <f t="shared" si="108"/>
        <v>4.8494892950017</v>
      </c>
    </row>
    <row r="2519" s="3" customFormat="1" ht="19.5" spans="1:10">
      <c r="A2519" s="72" t="s">
        <v>2507</v>
      </c>
      <c r="B2519" s="83">
        <v>0.72</v>
      </c>
      <c r="C2519" s="83">
        <v>0.28</v>
      </c>
      <c r="D2519" s="43"/>
      <c r="E2519" s="43"/>
      <c r="F2519" s="43"/>
      <c r="G2519" s="43"/>
      <c r="H2519" s="43"/>
      <c r="I2519" s="43"/>
      <c r="J2519" s="69">
        <f t="shared" si="108"/>
        <v>4.93009375522414</v>
      </c>
    </row>
    <row r="2520" s="3" customFormat="1" ht="19.5" spans="1:10">
      <c r="A2520" s="72" t="s">
        <v>2508</v>
      </c>
      <c r="B2520" s="83">
        <v>0.71</v>
      </c>
      <c r="C2520" s="83">
        <v>0.29</v>
      </c>
      <c r="D2520" s="43"/>
      <c r="E2520" s="43"/>
      <c r="F2520" s="43"/>
      <c r="G2520" s="43"/>
      <c r="H2520" s="43"/>
      <c r="I2520" s="43"/>
      <c r="J2520" s="69">
        <f t="shared" si="108"/>
        <v>5.00657330466973</v>
      </c>
    </row>
    <row r="2521" s="3" customFormat="1" ht="19.5" spans="1:10">
      <c r="A2521" s="72" t="s">
        <v>2509</v>
      </c>
      <c r="B2521" s="83">
        <v>0.7</v>
      </c>
      <c r="C2521" s="83">
        <v>0.3</v>
      </c>
      <c r="D2521" s="43"/>
      <c r="E2521" s="43"/>
      <c r="F2521" s="43"/>
      <c r="G2521" s="43"/>
      <c r="H2521" s="43"/>
      <c r="I2521" s="43"/>
      <c r="J2521" s="69">
        <f t="shared" si="108"/>
        <v>5.07901413523496</v>
      </c>
    </row>
    <row r="2522" s="3" customFormat="1" ht="19.5" spans="1:10">
      <c r="A2522" s="72" t="s">
        <v>2510</v>
      </c>
      <c r="B2522" s="83">
        <v>0.69</v>
      </c>
      <c r="C2522" s="83">
        <v>0.31</v>
      </c>
      <c r="D2522" s="43"/>
      <c r="E2522" s="43"/>
      <c r="F2522" s="43"/>
      <c r="G2522" s="43"/>
      <c r="H2522" s="43"/>
      <c r="I2522" s="43"/>
      <c r="J2522" s="69">
        <f t="shared" si="108"/>
        <v>5.14749513954794</v>
      </c>
    </row>
    <row r="2523" s="3" customFormat="1" ht="19.5" spans="1:10">
      <c r="A2523" s="72" t="s">
        <v>2511</v>
      </c>
      <c r="B2523" s="83">
        <v>0.68</v>
      </c>
      <c r="C2523" s="83">
        <v>0.32</v>
      </c>
      <c r="D2523" s="43"/>
      <c r="E2523" s="43"/>
      <c r="F2523" s="43"/>
      <c r="G2523" s="43"/>
      <c r="H2523" s="43"/>
      <c r="I2523" s="43"/>
      <c r="J2523" s="69">
        <f t="shared" si="108"/>
        <v>5.21208855264113</v>
      </c>
    </row>
    <row r="2524" s="3" customFormat="1" ht="19.5" spans="1:10">
      <c r="A2524" s="72" t="s">
        <v>2512</v>
      </c>
      <c r="B2524" s="83">
        <v>0.67</v>
      </c>
      <c r="C2524" s="83">
        <v>0.33</v>
      </c>
      <c r="D2524" s="43"/>
      <c r="E2524" s="43"/>
      <c r="F2524" s="43"/>
      <c r="G2524" s="43"/>
      <c r="H2524" s="43"/>
      <c r="I2524" s="43"/>
      <c r="J2524" s="69">
        <f t="shared" si="108"/>
        <v>5.27286050962734</v>
      </c>
    </row>
    <row r="2525" s="3" customFormat="1" ht="19.5" spans="1:10">
      <c r="A2525" s="72" t="s">
        <v>2513</v>
      </c>
      <c r="B2525" s="83">
        <v>0.66</v>
      </c>
      <c r="C2525" s="83">
        <v>0.34</v>
      </c>
      <c r="D2525" s="43"/>
      <c r="E2525" s="43"/>
      <c r="F2525" s="43"/>
      <c r="G2525" s="43"/>
      <c r="H2525" s="43"/>
      <c r="I2525" s="43"/>
      <c r="J2525" s="69">
        <f t="shared" si="108"/>
        <v>5.32987153184949</v>
      </c>
    </row>
    <row r="2526" s="3" customFormat="1" ht="19.5" spans="1:10">
      <c r="A2526" s="72" t="s">
        <v>2514</v>
      </c>
      <c r="B2526" s="83">
        <v>0.65</v>
      </c>
      <c r="C2526" s="83">
        <v>0.35</v>
      </c>
      <c r="D2526" s="43"/>
      <c r="E2526" s="43"/>
      <c r="F2526" s="43"/>
      <c r="G2526" s="43"/>
      <c r="H2526" s="43"/>
      <c r="I2526" s="43"/>
      <c r="J2526" s="69">
        <f t="shared" si="108"/>
        <v>5.38317695174756</v>
      </c>
    </row>
    <row r="2527" s="3" customFormat="1" ht="19.5" spans="1:10">
      <c r="A2527" s="72" t="s">
        <v>2515</v>
      </c>
      <c r="B2527" s="83">
        <v>0.64</v>
      </c>
      <c r="C2527" s="83">
        <v>0.36</v>
      </c>
      <c r="D2527" s="43"/>
      <c r="E2527" s="43"/>
      <c r="F2527" s="43"/>
      <c r="G2527" s="43"/>
      <c r="H2527" s="43"/>
      <c r="I2527" s="43"/>
      <c r="J2527" s="69">
        <f t="shared" si="108"/>
        <v>5.43282728490278</v>
      </c>
    </row>
    <row r="2528" s="3" customFormat="1" ht="19.5" spans="1:10">
      <c r="A2528" s="72" t="s">
        <v>2516</v>
      </c>
      <c r="B2528" s="83">
        <v>0.63</v>
      </c>
      <c r="C2528" s="83">
        <v>0.37</v>
      </c>
      <c r="D2528" s="43"/>
      <c r="E2528" s="43"/>
      <c r="F2528" s="43"/>
      <c r="G2528" s="43"/>
      <c r="H2528" s="43"/>
      <c r="I2528" s="43"/>
      <c r="J2528" s="69">
        <f t="shared" si="108"/>
        <v>5.47886855628027</v>
      </c>
    </row>
    <row r="2529" s="3" customFormat="1" ht="19.5" spans="1:10">
      <c r="A2529" s="72" t="s">
        <v>2517</v>
      </c>
      <c r="B2529" s="83">
        <v>0.62</v>
      </c>
      <c r="C2529" s="83">
        <v>0.38</v>
      </c>
      <c r="D2529" s="43"/>
      <c r="E2529" s="43"/>
      <c r="F2529" s="43"/>
      <c r="G2529" s="43"/>
      <c r="H2529" s="43"/>
      <c r="I2529" s="43"/>
      <c r="J2529" s="69">
        <f t="shared" si="108"/>
        <v>5.52134258652173</v>
      </c>
    </row>
    <row r="2530" s="3" customFormat="1" ht="19.5" spans="1:10">
      <c r="A2530" s="72" t="s">
        <v>2518</v>
      </c>
      <c r="B2530" s="83">
        <v>0.61</v>
      </c>
      <c r="C2530" s="83">
        <v>0.39</v>
      </c>
      <c r="D2530" s="43"/>
      <c r="E2530" s="43"/>
      <c r="F2530" s="43"/>
      <c r="G2530" s="43"/>
      <c r="H2530" s="43"/>
      <c r="I2530" s="43"/>
      <c r="J2530" s="69">
        <f t="shared" si="108"/>
        <v>5.56028724318294</v>
      </c>
    </row>
    <row r="2531" s="3" customFormat="1" ht="19.5" spans="1:10">
      <c r="A2531" s="72" t="s">
        <v>2519</v>
      </c>
      <c r="B2531" s="83">
        <v>0.6</v>
      </c>
      <c r="C2531" s="83">
        <v>0.4</v>
      </c>
      <c r="D2531" s="43"/>
      <c r="E2531" s="43"/>
      <c r="F2531" s="43"/>
      <c r="G2531" s="43"/>
      <c r="H2531" s="43"/>
      <c r="I2531" s="43"/>
      <c r="J2531" s="69">
        <f t="shared" si="108"/>
        <v>5.59573666102179</v>
      </c>
    </row>
    <row r="2532" s="3" customFormat="1" ht="19.5" spans="1:10">
      <c r="A2532" s="72" t="s">
        <v>2520</v>
      </c>
      <c r="B2532" s="83">
        <v>0.59</v>
      </c>
      <c r="C2532" s="83">
        <v>0.41</v>
      </c>
      <c r="D2532" s="43"/>
      <c r="E2532" s="43"/>
      <c r="F2532" s="43"/>
      <c r="G2532" s="43"/>
      <c r="H2532" s="43"/>
      <c r="I2532" s="43"/>
      <c r="J2532" s="69">
        <f t="shared" si="108"/>
        <v>5.62772143478844</v>
      </c>
    </row>
    <row r="2533" s="3" customFormat="1" ht="19.5" spans="1:10">
      <c r="A2533" s="72" t="s">
        <v>2521</v>
      </c>
      <c r="B2533" s="83">
        <v>0.58</v>
      </c>
      <c r="C2533" s="83">
        <v>0.42</v>
      </c>
      <c r="D2533" s="43"/>
      <c r="E2533" s="43"/>
      <c r="F2533" s="43"/>
      <c r="G2533" s="43"/>
      <c r="H2533" s="43"/>
      <c r="I2533" s="43"/>
      <c r="J2533" s="69">
        <f t="shared" si="108"/>
        <v>5.65626878742166</v>
      </c>
    </row>
    <row r="2534" s="3" customFormat="1" ht="19.5" spans="1:10">
      <c r="A2534" s="72" t="s">
        <v>2522</v>
      </c>
      <c r="B2534" s="83">
        <v>0.57</v>
      </c>
      <c r="C2534" s="83">
        <v>0.43</v>
      </c>
      <c r="D2534" s="43"/>
      <c r="E2534" s="43"/>
      <c r="F2534" s="43"/>
      <c r="G2534" s="43"/>
      <c r="H2534" s="43"/>
      <c r="I2534" s="43"/>
      <c r="J2534" s="69">
        <f t="shared" si="108"/>
        <v>5.68140271609482</v>
      </c>
    </row>
    <row r="2535" s="3" customFormat="1" ht="19.5" spans="1:10">
      <c r="A2535" s="72" t="s">
        <v>2523</v>
      </c>
      <c r="B2535" s="83">
        <v>0.56</v>
      </c>
      <c r="C2535" s="83">
        <v>0.44</v>
      </c>
      <c r="D2535" s="43"/>
      <c r="E2535" s="43"/>
      <c r="F2535" s="43"/>
      <c r="G2535" s="43"/>
      <c r="H2535" s="43"/>
      <c r="I2535" s="43"/>
      <c r="J2535" s="69">
        <f t="shared" si="108"/>
        <v>5.70314411816395</v>
      </c>
    </row>
    <row r="2536" s="3" customFormat="1" ht="19.5" spans="1:10">
      <c r="A2536" s="72" t="s">
        <v>2524</v>
      </c>
      <c r="B2536" s="83">
        <v>0.55</v>
      </c>
      <c r="C2536" s="83">
        <v>0.45</v>
      </c>
      <c r="D2536" s="43"/>
      <c r="E2536" s="43"/>
      <c r="F2536" s="43"/>
      <c r="G2536" s="43"/>
      <c r="H2536" s="43"/>
      <c r="I2536" s="43"/>
      <c r="J2536" s="69">
        <f t="shared" si="108"/>
        <v>5.72151089873485</v>
      </c>
    </row>
    <row r="2537" s="3" customFormat="1" ht="19.5" spans="1:10">
      <c r="A2537" s="72" t="s">
        <v>2525</v>
      </c>
      <c r="B2537" s="83">
        <v>0.54</v>
      </c>
      <c r="C2537" s="83">
        <v>0.46</v>
      </c>
      <c r="D2537" s="43"/>
      <c r="E2537" s="43"/>
      <c r="F2537" s="43"/>
      <c r="G2537" s="43"/>
      <c r="H2537" s="43"/>
      <c r="I2537" s="43"/>
      <c r="J2537" s="69">
        <f t="shared" si="108"/>
        <v>5.73651806127713</v>
      </c>
    </row>
    <row r="2538" s="3" customFormat="1" ht="19.5" spans="1:10">
      <c r="A2538" s="72" t="s">
        <v>2526</v>
      </c>
      <c r="B2538" s="83">
        <v>0.53</v>
      </c>
      <c r="C2538" s="83">
        <v>0.47</v>
      </c>
      <c r="D2538" s="43"/>
      <c r="E2538" s="43"/>
      <c r="F2538" s="43"/>
      <c r="G2538" s="43"/>
      <c r="H2538" s="43"/>
      <c r="I2538" s="43"/>
      <c r="J2538" s="69">
        <f t="shared" si="108"/>
        <v>5.74817778245919</v>
      </c>
    </row>
    <row r="2539" s="3" customFormat="1" ht="19.5" spans="1:10">
      <c r="A2539" s="72" t="s">
        <v>2527</v>
      </c>
      <c r="B2539" s="83">
        <v>0.52</v>
      </c>
      <c r="C2539" s="83">
        <v>0.48</v>
      </c>
      <c r="D2539" s="43"/>
      <c r="E2539" s="43"/>
      <c r="F2539" s="43"/>
      <c r="G2539" s="43"/>
      <c r="H2539" s="43"/>
      <c r="I2539" s="43"/>
      <c r="J2539" s="69">
        <f t="shared" si="108"/>
        <v>5.75649947215441</v>
      </c>
    </row>
    <row r="2540" s="3" customFormat="1" ht="19.5" spans="1:10">
      <c r="A2540" s="72" t="s">
        <v>2528</v>
      </c>
      <c r="B2540" s="83">
        <v>0.51</v>
      </c>
      <c r="C2540" s="83">
        <v>0.49</v>
      </c>
      <c r="D2540" s="43"/>
      <c r="E2540" s="43"/>
      <c r="F2540" s="43"/>
      <c r="G2540" s="43"/>
      <c r="H2540" s="43"/>
      <c r="I2540" s="43"/>
      <c r="J2540" s="69">
        <f t="shared" si="108"/>
        <v>5.76148981936724</v>
      </c>
    </row>
    <row r="2541" s="3" customFormat="1" ht="19.5" spans="1:10">
      <c r="A2541" s="72" t="s">
        <v>2529</v>
      </c>
      <c r="B2541" s="83">
        <v>0.5</v>
      </c>
      <c r="C2541" s="83">
        <v>0.5</v>
      </c>
      <c r="D2541" s="43"/>
      <c r="E2541" s="43"/>
      <c r="F2541" s="43"/>
      <c r="G2541" s="43"/>
      <c r="H2541" s="43"/>
      <c r="I2541" s="43"/>
      <c r="J2541" s="69">
        <f t="shared" si="108"/>
        <v>5.76315282464461</v>
      </c>
    </row>
    <row r="2542" s="3" customFormat="1" ht="19.5" spans="1:10">
      <c r="A2542" s="72" t="s">
        <v>2530</v>
      </c>
      <c r="B2542" s="83">
        <v>0.49</v>
      </c>
      <c r="C2542" s="83">
        <v>0.51</v>
      </c>
      <c r="D2542" s="43"/>
      <c r="E2542" s="43"/>
      <c r="F2542" s="43"/>
      <c r="G2542" s="43"/>
      <c r="H2542" s="43"/>
      <c r="I2542" s="43"/>
      <c r="J2542" s="69">
        <f t="shared" si="108"/>
        <v>5.76148981936724</v>
      </c>
    </row>
    <row r="2543" s="3" customFormat="1" ht="19.5" spans="1:10">
      <c r="A2543" s="72" t="s">
        <v>2531</v>
      </c>
      <c r="B2543" s="83">
        <v>0.48</v>
      </c>
      <c r="C2543" s="83">
        <v>0.52</v>
      </c>
      <c r="D2543" s="43"/>
      <c r="E2543" s="43"/>
      <c r="F2543" s="43"/>
      <c r="G2543" s="43"/>
      <c r="H2543" s="43"/>
      <c r="I2543" s="43"/>
      <c r="J2543" s="69">
        <f t="shared" si="108"/>
        <v>5.75649947215441</v>
      </c>
    </row>
    <row r="2544" s="3" customFormat="1" ht="19.5" spans="1:10">
      <c r="A2544" s="72" t="s">
        <v>2532</v>
      </c>
      <c r="B2544" s="83">
        <v>0.47</v>
      </c>
      <c r="C2544" s="83">
        <v>0.53</v>
      </c>
      <c r="D2544" s="43"/>
      <c r="E2544" s="43"/>
      <c r="F2544" s="43"/>
      <c r="G2544" s="43"/>
      <c r="H2544" s="43"/>
      <c r="I2544" s="43"/>
      <c r="J2544" s="69">
        <f t="shared" si="108"/>
        <v>5.74817778245919</v>
      </c>
    </row>
    <row r="2545" s="3" customFormat="1" ht="19.5" spans="1:10">
      <c r="A2545" s="72" t="s">
        <v>2533</v>
      </c>
      <c r="B2545" s="83">
        <v>0.46</v>
      </c>
      <c r="C2545" s="83">
        <v>0.54</v>
      </c>
      <c r="D2545" s="43"/>
      <c r="E2545" s="43"/>
      <c r="F2545" s="43"/>
      <c r="G2545" s="43"/>
      <c r="H2545" s="43"/>
      <c r="I2545" s="43"/>
      <c r="J2545" s="69">
        <f t="shared" si="108"/>
        <v>5.73651806127713</v>
      </c>
    </row>
    <row r="2546" s="3" customFormat="1" ht="19.5" spans="1:10">
      <c r="A2546" s="72" t="s">
        <v>2534</v>
      </c>
      <c r="B2546" s="83">
        <v>0.45</v>
      </c>
      <c r="C2546" s="83">
        <v>0.55</v>
      </c>
      <c r="D2546" s="43"/>
      <c r="E2546" s="43"/>
      <c r="F2546" s="43"/>
      <c r="G2546" s="43"/>
      <c r="H2546" s="43"/>
      <c r="I2546" s="43"/>
      <c r="J2546" s="69">
        <f t="shared" si="108"/>
        <v>5.72151089873485</v>
      </c>
    </row>
    <row r="2547" s="3" customFormat="1" ht="19.5" spans="1:10">
      <c r="A2547" s="72" t="s">
        <v>2535</v>
      </c>
      <c r="B2547" s="83">
        <v>0.44</v>
      </c>
      <c r="C2547" s="83">
        <v>0.56</v>
      </c>
      <c r="D2547" s="43"/>
      <c r="E2547" s="43"/>
      <c r="F2547" s="43"/>
      <c r="G2547" s="43"/>
      <c r="H2547" s="43"/>
      <c r="I2547" s="43"/>
      <c r="J2547" s="69">
        <f t="shared" si="108"/>
        <v>5.70314411816395</v>
      </c>
    </row>
    <row r="2548" s="3" customFormat="1" ht="19.5" spans="1:10">
      <c r="A2548" s="72" t="s">
        <v>2536</v>
      </c>
      <c r="B2548" s="83">
        <v>0.429999999999999</v>
      </c>
      <c r="C2548" s="83">
        <v>0.57</v>
      </c>
      <c r="D2548" s="43"/>
      <c r="E2548" s="43"/>
      <c r="F2548" s="43"/>
      <c r="G2548" s="43"/>
      <c r="H2548" s="43"/>
      <c r="I2548" s="43"/>
      <c r="J2548" s="69">
        <f t="shared" si="108"/>
        <v>5.68140271609482</v>
      </c>
    </row>
    <row r="2549" s="3" customFormat="1" ht="19.5" spans="1:10">
      <c r="A2549" s="72" t="s">
        <v>2537</v>
      </c>
      <c r="B2549" s="83">
        <v>0.419999999999999</v>
      </c>
      <c r="C2549" s="83">
        <v>0.58</v>
      </c>
      <c r="D2549" s="43"/>
      <c r="E2549" s="43"/>
      <c r="F2549" s="43"/>
      <c r="G2549" s="43"/>
      <c r="H2549" s="43"/>
      <c r="I2549" s="43"/>
      <c r="J2549" s="69">
        <f t="shared" si="108"/>
        <v>5.65626878742165</v>
      </c>
    </row>
    <row r="2550" s="3" customFormat="1" ht="19.5" spans="1:10">
      <c r="A2550" s="72" t="s">
        <v>2538</v>
      </c>
      <c r="B2550" s="83">
        <v>0.409999999999999</v>
      </c>
      <c r="C2550" s="83">
        <v>0.59</v>
      </c>
      <c r="D2550" s="43"/>
      <c r="E2550" s="43"/>
      <c r="F2550" s="43"/>
      <c r="G2550" s="43"/>
      <c r="H2550" s="43"/>
      <c r="I2550" s="43"/>
      <c r="J2550" s="69">
        <f t="shared" si="108"/>
        <v>5.62772143478844</v>
      </c>
    </row>
    <row r="2551" s="3" customFormat="1" ht="19.5" spans="1:10">
      <c r="A2551" s="72" t="s">
        <v>2539</v>
      </c>
      <c r="B2551" s="83">
        <v>0.399999999999999</v>
      </c>
      <c r="C2551" s="83">
        <v>0.6</v>
      </c>
      <c r="D2551" s="43"/>
      <c r="E2551" s="43"/>
      <c r="F2551" s="43"/>
      <c r="G2551" s="43"/>
      <c r="H2551" s="43"/>
      <c r="I2551" s="43"/>
      <c r="J2551" s="69">
        <f t="shared" si="108"/>
        <v>5.59573666102179</v>
      </c>
    </row>
    <row r="2552" s="3" customFormat="1" ht="19.5" spans="1:10">
      <c r="A2552" s="72" t="s">
        <v>2540</v>
      </c>
      <c r="B2552" s="83">
        <v>0.389999999999999</v>
      </c>
      <c r="C2552" s="83">
        <v>0.61</v>
      </c>
      <c r="D2552" s="43"/>
      <c r="E2552" s="43"/>
      <c r="F2552" s="43"/>
      <c r="G2552" s="43"/>
      <c r="H2552" s="43"/>
      <c r="I2552" s="43"/>
      <c r="J2552" s="69">
        <f t="shared" si="108"/>
        <v>5.56028724318294</v>
      </c>
    </row>
    <row r="2553" s="3" customFormat="1" ht="19.5" spans="1:10">
      <c r="A2553" s="72" t="s">
        <v>2541</v>
      </c>
      <c r="B2553" s="83">
        <v>0.379999999999999</v>
      </c>
      <c r="C2553" s="83">
        <v>0.62</v>
      </c>
      <c r="D2553" s="43"/>
      <c r="E2553" s="43"/>
      <c r="F2553" s="43"/>
      <c r="G2553" s="43"/>
      <c r="H2553" s="43"/>
      <c r="I2553" s="43"/>
      <c r="J2553" s="69">
        <f t="shared" si="108"/>
        <v>5.52134258652173</v>
      </c>
    </row>
    <row r="2554" s="3" customFormat="1" ht="19.5" spans="1:10">
      <c r="A2554" s="72" t="s">
        <v>2542</v>
      </c>
      <c r="B2554" s="83">
        <v>0.369999999999999</v>
      </c>
      <c r="C2554" s="83">
        <v>0.63</v>
      </c>
      <c r="D2554" s="43"/>
      <c r="E2554" s="43"/>
      <c r="F2554" s="43"/>
      <c r="G2554" s="43"/>
      <c r="H2554" s="43"/>
      <c r="I2554" s="43"/>
      <c r="J2554" s="69">
        <f t="shared" si="108"/>
        <v>5.47886855628026</v>
      </c>
    </row>
    <row r="2555" s="3" customFormat="1" ht="19.5" spans="1:10">
      <c r="A2555" s="72" t="s">
        <v>2543</v>
      </c>
      <c r="B2555" s="83">
        <v>0.359999999999999</v>
      </c>
      <c r="C2555" s="83">
        <v>0.64</v>
      </c>
      <c r="D2555" s="43"/>
      <c r="E2555" s="43"/>
      <c r="F2555" s="43"/>
      <c r="G2555" s="43"/>
      <c r="H2555" s="43"/>
      <c r="I2555" s="43"/>
      <c r="J2555" s="69">
        <f t="shared" si="108"/>
        <v>5.43282728490278</v>
      </c>
    </row>
    <row r="2556" s="3" customFormat="1" ht="19.5" spans="1:10">
      <c r="A2556" s="72" t="s">
        <v>2544</v>
      </c>
      <c r="B2556" s="83">
        <v>0.349999999999999</v>
      </c>
      <c r="C2556" s="83">
        <v>0.65</v>
      </c>
      <c r="D2556" s="43"/>
      <c r="E2556" s="43"/>
      <c r="F2556" s="43"/>
      <c r="G2556" s="43"/>
      <c r="H2556" s="43"/>
      <c r="I2556" s="43"/>
      <c r="J2556" s="69">
        <f t="shared" ref="J2556:J2590" si="109">-8.314472*(B2556*LN(B2556)+C2556*LN(C2556))</f>
        <v>5.38317695174756</v>
      </c>
    </row>
    <row r="2557" s="3" customFormat="1" ht="19.5" spans="1:10">
      <c r="A2557" s="72" t="s">
        <v>2545</v>
      </c>
      <c r="B2557" s="83">
        <v>0.339999999999999</v>
      </c>
      <c r="C2557" s="83">
        <v>0.66</v>
      </c>
      <c r="D2557" s="43"/>
      <c r="E2557" s="43"/>
      <c r="F2557" s="43"/>
      <c r="G2557" s="43"/>
      <c r="H2557" s="43"/>
      <c r="I2557" s="43"/>
      <c r="J2557" s="69">
        <f t="shared" si="109"/>
        <v>5.32987153184949</v>
      </c>
    </row>
    <row r="2558" s="3" customFormat="1" ht="19.5" spans="1:10">
      <c r="A2558" s="72" t="s">
        <v>2546</v>
      </c>
      <c r="B2558" s="83">
        <v>0.329999999999999</v>
      </c>
      <c r="C2558" s="83">
        <v>0.67</v>
      </c>
      <c r="D2558" s="43"/>
      <c r="E2558" s="43"/>
      <c r="F2558" s="43"/>
      <c r="G2558" s="43"/>
      <c r="H2558" s="43"/>
      <c r="I2558" s="43"/>
      <c r="J2558" s="69">
        <f t="shared" si="109"/>
        <v>5.27286050962733</v>
      </c>
    </row>
    <row r="2559" s="3" customFormat="1" ht="19.5" spans="1:10">
      <c r="A2559" s="72" t="s">
        <v>2547</v>
      </c>
      <c r="B2559" s="83">
        <v>0.319999999999999</v>
      </c>
      <c r="C2559" s="83">
        <v>0.68</v>
      </c>
      <c r="D2559" s="43"/>
      <c r="E2559" s="43"/>
      <c r="F2559" s="43"/>
      <c r="G2559" s="43"/>
      <c r="H2559" s="43"/>
      <c r="I2559" s="43"/>
      <c r="J2559" s="69">
        <f t="shared" si="109"/>
        <v>5.21208855264112</v>
      </c>
    </row>
    <row r="2560" s="3" customFormat="1" ht="19.5" spans="1:10">
      <c r="A2560" s="72" t="s">
        <v>2548</v>
      </c>
      <c r="B2560" s="83">
        <v>0.309999999999999</v>
      </c>
      <c r="C2560" s="83">
        <v>0.69</v>
      </c>
      <c r="D2560" s="43"/>
      <c r="E2560" s="43"/>
      <c r="F2560" s="43"/>
      <c r="G2560" s="43"/>
      <c r="H2560" s="43"/>
      <c r="I2560" s="43"/>
      <c r="J2560" s="69">
        <f t="shared" si="109"/>
        <v>5.14749513954794</v>
      </c>
    </row>
    <row r="2561" s="3" customFormat="1" ht="19.5" spans="1:10">
      <c r="A2561" s="72" t="s">
        <v>2549</v>
      </c>
      <c r="B2561" s="83">
        <v>0.299999999999999</v>
      </c>
      <c r="C2561" s="83">
        <v>0.7</v>
      </c>
      <c r="D2561" s="43"/>
      <c r="E2561" s="43"/>
      <c r="F2561" s="43"/>
      <c r="G2561" s="43"/>
      <c r="H2561" s="43"/>
      <c r="I2561" s="43"/>
      <c r="J2561" s="69">
        <f t="shared" si="109"/>
        <v>5.07901413523495</v>
      </c>
    </row>
    <row r="2562" s="3" customFormat="1" ht="19.5" spans="1:10">
      <c r="A2562" s="72" t="s">
        <v>2550</v>
      </c>
      <c r="B2562" s="83">
        <v>0.289999999999999</v>
      </c>
      <c r="C2562" s="83">
        <v>0.71</v>
      </c>
      <c r="D2562" s="43"/>
      <c r="E2562" s="43"/>
      <c r="F2562" s="43"/>
      <c r="G2562" s="43"/>
      <c r="H2562" s="43"/>
      <c r="I2562" s="43"/>
      <c r="J2562" s="69">
        <f t="shared" si="109"/>
        <v>5.00657330466972</v>
      </c>
    </row>
    <row r="2563" s="3" customFormat="1" ht="19.5" spans="1:10">
      <c r="A2563" s="72" t="s">
        <v>2551</v>
      </c>
      <c r="B2563" s="83">
        <v>0.279999999999999</v>
      </c>
      <c r="C2563" s="83">
        <v>0.72</v>
      </c>
      <c r="D2563" s="43"/>
      <c r="E2563" s="43"/>
      <c r="F2563" s="43"/>
      <c r="G2563" s="43"/>
      <c r="H2563" s="43"/>
      <c r="I2563" s="43"/>
      <c r="J2563" s="69">
        <f t="shared" si="109"/>
        <v>4.93009375522413</v>
      </c>
    </row>
    <row r="2564" s="3" customFormat="1" ht="19.5" spans="1:10">
      <c r="A2564" s="72" t="s">
        <v>2552</v>
      </c>
      <c r="B2564" s="83">
        <v>0.269999999999999</v>
      </c>
      <c r="C2564" s="83">
        <v>0.73</v>
      </c>
      <c r="D2564" s="43"/>
      <c r="E2564" s="43"/>
      <c r="F2564" s="43"/>
      <c r="G2564" s="43"/>
      <c r="H2564" s="43"/>
      <c r="I2564" s="43"/>
      <c r="J2564" s="69">
        <f t="shared" si="109"/>
        <v>4.84948929500169</v>
      </c>
    </row>
    <row r="2565" s="3" customFormat="1" ht="19.5" spans="1:10">
      <c r="A2565" s="72" t="s">
        <v>2553</v>
      </c>
      <c r="B2565" s="83">
        <v>0.259999999999999</v>
      </c>
      <c r="C2565" s="83">
        <v>0.74</v>
      </c>
      <c r="D2565" s="43"/>
      <c r="E2565" s="43"/>
      <c r="F2565" s="43"/>
      <c r="G2565" s="43"/>
      <c r="H2565" s="43"/>
      <c r="I2565" s="43"/>
      <c r="J2565" s="69">
        <f t="shared" si="109"/>
        <v>4.76466569189551</v>
      </c>
    </row>
    <row r="2566" s="3" customFormat="1" ht="19.5" spans="1:10">
      <c r="A2566" s="72" t="s">
        <v>2554</v>
      </c>
      <c r="B2566" s="83">
        <v>0.249999999999999</v>
      </c>
      <c r="C2566" s="83">
        <v>0.75</v>
      </c>
      <c r="D2566" s="43"/>
      <c r="E2566" s="43"/>
      <c r="F2566" s="43"/>
      <c r="G2566" s="43"/>
      <c r="H2566" s="43"/>
      <c r="I2566" s="43"/>
      <c r="J2566" s="69">
        <f t="shared" si="109"/>
        <v>4.67551981454903</v>
      </c>
    </row>
    <row r="2567" s="3" customFormat="1" ht="19.5" spans="1:10">
      <c r="A2567" s="72" t="s">
        <v>2555</v>
      </c>
      <c r="B2567" s="83">
        <v>0.239999999999999</v>
      </c>
      <c r="C2567" s="83">
        <v>0.76</v>
      </c>
      <c r="D2567" s="43"/>
      <c r="E2567" s="43"/>
      <c r="F2567" s="43"/>
      <c r="G2567" s="43"/>
      <c r="H2567" s="43"/>
      <c r="I2567" s="43"/>
      <c r="J2567" s="69">
        <f t="shared" si="109"/>
        <v>4.58193863184114</v>
      </c>
    </row>
    <row r="2568" s="3" customFormat="1" ht="19.5" spans="1:10">
      <c r="A2568" s="72" t="s">
        <v>2556</v>
      </c>
      <c r="B2568" s="83">
        <v>0.229999999999999</v>
      </c>
      <c r="C2568" s="83">
        <v>0.77</v>
      </c>
      <c r="D2568" s="43"/>
      <c r="E2568" s="43"/>
      <c r="F2568" s="43"/>
      <c r="G2568" s="43"/>
      <c r="H2568" s="43"/>
      <c r="I2568" s="43"/>
      <c r="J2568" s="69">
        <f t="shared" si="109"/>
        <v>4.48379804163966</v>
      </c>
    </row>
    <row r="2569" s="3" customFormat="1" ht="19.5" spans="1:10">
      <c r="A2569" s="72" t="s">
        <v>2557</v>
      </c>
      <c r="B2569" s="83">
        <v>0.219999999999999</v>
      </c>
      <c r="C2569" s="83">
        <v>0.78</v>
      </c>
      <c r="D2569" s="43"/>
      <c r="E2569" s="43"/>
      <c r="F2569" s="43"/>
      <c r="G2569" s="43"/>
      <c r="H2569" s="43"/>
      <c r="I2569" s="43"/>
      <c r="J2569" s="69">
        <f t="shared" si="109"/>
        <v>4.38096149189829</v>
      </c>
    </row>
    <row r="2570" s="3" customFormat="1" ht="19.5" spans="1:10">
      <c r="A2570" s="72" t="s">
        <v>2558</v>
      </c>
      <c r="B2570" s="83">
        <v>0.209999999999999</v>
      </c>
      <c r="C2570" s="83">
        <v>0.79</v>
      </c>
      <c r="D2570" s="43"/>
      <c r="E2570" s="43"/>
      <c r="F2570" s="43"/>
      <c r="G2570" s="43"/>
      <c r="H2570" s="43"/>
      <c r="I2570" s="43"/>
      <c r="J2570" s="69">
        <f t="shared" si="109"/>
        <v>4.27327834706014</v>
      </c>
    </row>
    <row r="2571" s="3" customFormat="1" ht="19.5" spans="1:10">
      <c r="A2571" s="72" t="s">
        <v>2559</v>
      </c>
      <c r="B2571" s="83">
        <v>0.199999999999999</v>
      </c>
      <c r="C2571" s="83">
        <v>0.8</v>
      </c>
      <c r="D2571" s="43"/>
      <c r="E2571" s="43"/>
      <c r="F2571" s="43"/>
      <c r="G2571" s="43"/>
      <c r="H2571" s="43"/>
      <c r="I2571" s="43"/>
      <c r="J2571" s="69">
        <f t="shared" si="109"/>
        <v>4.1605819392404</v>
      </c>
    </row>
    <row r="2572" s="3" customFormat="1" ht="19.5" spans="1:10">
      <c r="A2572" s="72" t="s">
        <v>2560</v>
      </c>
      <c r="B2572" s="83">
        <v>0.189999999999999</v>
      </c>
      <c r="C2572" s="83">
        <v>0.81</v>
      </c>
      <c r="D2572" s="43"/>
      <c r="E2572" s="43"/>
      <c r="F2572" s="43"/>
      <c r="G2572" s="43"/>
      <c r="H2572" s="43"/>
      <c r="I2572" s="43"/>
      <c r="J2572" s="69">
        <f t="shared" si="109"/>
        <v>4.04268722543745</v>
      </c>
    </row>
    <row r="2573" s="3" customFormat="1" ht="19.5" spans="1:10">
      <c r="A2573" s="72" t="s">
        <v>2561</v>
      </c>
      <c r="B2573" s="83">
        <v>0.179999999999999</v>
      </c>
      <c r="C2573" s="83">
        <v>0.820000000000001</v>
      </c>
      <c r="D2573" s="43"/>
      <c r="E2573" s="43"/>
      <c r="F2573" s="43"/>
      <c r="G2573" s="43"/>
      <c r="H2573" s="43"/>
      <c r="I2573" s="43"/>
      <c r="J2573" s="69">
        <f t="shared" si="109"/>
        <v>3.91938794706489</v>
      </c>
    </row>
    <row r="2574" s="3" customFormat="1" ht="19.5" spans="1:10">
      <c r="A2574" s="72" t="s">
        <v>2562</v>
      </c>
      <c r="B2574" s="83">
        <v>0.169999999999999</v>
      </c>
      <c r="C2574" s="83">
        <v>0.830000000000001</v>
      </c>
      <c r="D2574" s="43"/>
      <c r="E2574" s="43"/>
      <c r="F2574" s="43"/>
      <c r="G2574" s="43"/>
      <c r="H2574" s="43"/>
      <c r="I2574" s="43"/>
      <c r="J2574" s="69">
        <f t="shared" si="109"/>
        <v>3.790453153402</v>
      </c>
    </row>
    <row r="2575" s="3" customFormat="1" ht="19.5" spans="1:10">
      <c r="A2575" s="72" t="s">
        <v>2563</v>
      </c>
      <c r="B2575" s="83">
        <v>0.159999999999999</v>
      </c>
      <c r="C2575" s="83">
        <v>0.840000000000001</v>
      </c>
      <c r="D2575" s="43"/>
      <c r="E2575" s="43"/>
      <c r="F2575" s="43"/>
      <c r="G2575" s="43"/>
      <c r="H2575" s="43"/>
      <c r="I2575" s="43"/>
      <c r="J2575" s="69">
        <f t="shared" si="109"/>
        <v>3.65562290152583</v>
      </c>
    </row>
    <row r="2576" s="3" customFormat="1" ht="19.5" spans="1:10">
      <c r="A2576" s="72" t="s">
        <v>2564</v>
      </c>
      <c r="B2576" s="83">
        <v>0.149999999999999</v>
      </c>
      <c r="C2576" s="83">
        <v>0.850000000000001</v>
      </c>
      <c r="D2576" s="43"/>
      <c r="E2576" s="43"/>
      <c r="F2576" s="43"/>
      <c r="G2576" s="43"/>
      <c r="H2576" s="43"/>
      <c r="I2576" s="43"/>
      <c r="J2576" s="69">
        <f t="shared" si="109"/>
        <v>3.51460287470844</v>
      </c>
    </row>
    <row r="2577" s="3" customFormat="1" ht="19.5" spans="1:10">
      <c r="A2577" s="72" t="s">
        <v>2565</v>
      </c>
      <c r="B2577" s="83">
        <v>0.139999999999999</v>
      </c>
      <c r="C2577" s="83">
        <v>0.860000000000001</v>
      </c>
      <c r="D2577" s="43"/>
      <c r="E2577" s="43"/>
      <c r="F2577" s="43"/>
      <c r="G2577" s="43"/>
      <c r="H2577" s="43"/>
      <c r="I2577" s="43"/>
      <c r="J2577" s="69">
        <f t="shared" si="109"/>
        <v>3.36705755758652</v>
      </c>
    </row>
    <row r="2578" s="3" customFormat="1" ht="19.5" spans="1:10">
      <c r="A2578" s="72" t="s">
        <v>2566</v>
      </c>
      <c r="B2578" s="83">
        <v>0.129999999999999</v>
      </c>
      <c r="C2578" s="83">
        <v>0.870000000000001</v>
      </c>
      <c r="D2578" s="43"/>
      <c r="E2578" s="43"/>
      <c r="F2578" s="43"/>
      <c r="G2578" s="43"/>
      <c r="H2578" s="43"/>
      <c r="I2578" s="43"/>
      <c r="J2578" s="69">
        <f t="shared" si="109"/>
        <v>3.21260145060881</v>
      </c>
    </row>
    <row r="2579" s="3" customFormat="1" ht="19.5" spans="1:10">
      <c r="A2579" s="72" t="s">
        <v>2567</v>
      </c>
      <c r="B2579" s="83">
        <v>0.119999999999999</v>
      </c>
      <c r="C2579" s="83">
        <v>0.880000000000001</v>
      </c>
      <c r="D2579" s="43"/>
      <c r="E2579" s="43"/>
      <c r="F2579" s="43"/>
      <c r="G2579" s="43"/>
      <c r="H2579" s="43"/>
      <c r="I2579" s="43"/>
      <c r="J2579" s="69">
        <f t="shared" si="109"/>
        <v>3.05078756603718</v>
      </c>
    </row>
    <row r="2580" s="3" customFormat="1" ht="19.5" spans="1:10">
      <c r="A2580" s="72" t="s">
        <v>2568</v>
      </c>
      <c r="B2580" s="83">
        <v>0.109999999999999</v>
      </c>
      <c r="C2580" s="83">
        <v>0.890000000000001</v>
      </c>
      <c r="D2580" s="43"/>
      <c r="E2580" s="43"/>
      <c r="F2580" s="43"/>
      <c r="G2580" s="43"/>
      <c r="H2580" s="43"/>
      <c r="I2580" s="43"/>
      <c r="J2580" s="69">
        <f t="shared" si="109"/>
        <v>2.8810920663808</v>
      </c>
    </row>
    <row r="2581" s="3" customFormat="1" ht="19.5" spans="1:10">
      <c r="A2581" s="72" t="s">
        <v>2569</v>
      </c>
      <c r="B2581" s="83">
        <v>0.0999999999999992</v>
      </c>
      <c r="C2581" s="83">
        <v>0.900000000000001</v>
      </c>
      <c r="D2581" s="43"/>
      <c r="E2581" s="43"/>
      <c r="F2581" s="43"/>
      <c r="G2581" s="43"/>
      <c r="H2581" s="43"/>
      <c r="I2581" s="43"/>
      <c r="J2581" s="69">
        <f t="shared" si="109"/>
        <v>2.70289327993993</v>
      </c>
    </row>
    <row r="2582" s="3" customFormat="1" ht="19.5" spans="1:10">
      <c r="A2582" s="72" t="s">
        <v>2570</v>
      </c>
      <c r="B2582" s="83">
        <v>0.0899999999999992</v>
      </c>
      <c r="C2582" s="83">
        <v>0.910000000000001</v>
      </c>
      <c r="D2582" s="43"/>
      <c r="E2582" s="43"/>
      <c r="F2582" s="43"/>
      <c r="G2582" s="43"/>
      <c r="H2582" s="43"/>
      <c r="I2582" s="43"/>
      <c r="J2582" s="69">
        <f t="shared" si="109"/>
        <v>2.51544225908509</v>
      </c>
    </row>
    <row r="2583" s="3" customFormat="1" ht="19.5" spans="1:10">
      <c r="A2583" s="72" t="s">
        <v>2571</v>
      </c>
      <c r="B2583" s="83">
        <v>0.0799999999999992</v>
      </c>
      <c r="C2583" s="83">
        <v>0.920000000000001</v>
      </c>
      <c r="D2583" s="43"/>
      <c r="E2583" s="43"/>
      <c r="F2583" s="43"/>
      <c r="G2583" s="43"/>
      <c r="H2583" s="43"/>
      <c r="I2583" s="43"/>
      <c r="J2583" s="69">
        <f t="shared" si="109"/>
        <v>2.3178201360275</v>
      </c>
    </row>
    <row r="2584" s="3" customFormat="1" ht="19.5" spans="1:10">
      <c r="A2584" s="72" t="s">
        <v>2572</v>
      </c>
      <c r="B2584" s="83">
        <v>0.0699999999999992</v>
      </c>
      <c r="C2584" s="83">
        <v>0.930000000000001</v>
      </c>
      <c r="D2584" s="43"/>
      <c r="E2584" s="43"/>
      <c r="F2584" s="43"/>
      <c r="G2584" s="43"/>
      <c r="H2584" s="43"/>
      <c r="I2584" s="43"/>
      <c r="J2584" s="69">
        <f t="shared" si="109"/>
        <v>2.10887392228987</v>
      </c>
    </row>
    <row r="2585" s="3" customFormat="1" ht="19.5" spans="1:10">
      <c r="A2585" s="72" t="s">
        <v>2573</v>
      </c>
      <c r="B2585" s="83">
        <v>0.0599999999999992</v>
      </c>
      <c r="C2585" s="83">
        <v>0.940000000000001</v>
      </c>
      <c r="D2585" s="43"/>
      <c r="E2585" s="43"/>
      <c r="F2585" s="43"/>
      <c r="G2585" s="43"/>
      <c r="H2585" s="43"/>
      <c r="I2585" s="43"/>
      <c r="J2585" s="69">
        <f t="shared" si="109"/>
        <v>1.88711511074063</v>
      </c>
    </row>
    <row r="2586" s="3" customFormat="1" ht="19.5" spans="1:10">
      <c r="A2586" s="72" t="s">
        <v>2574</v>
      </c>
      <c r="B2586" s="83">
        <v>0.0499999999999992</v>
      </c>
      <c r="C2586" s="83">
        <v>0.950000000000001</v>
      </c>
      <c r="D2586" s="43"/>
      <c r="E2586" s="43"/>
      <c r="F2586" s="43"/>
      <c r="G2586" s="43"/>
      <c r="H2586" s="43"/>
      <c r="I2586" s="43"/>
      <c r="J2586" s="69">
        <f t="shared" si="109"/>
        <v>1.65054943237242</v>
      </c>
    </row>
    <row r="2587" s="3" customFormat="1" ht="19.5" spans="1:10">
      <c r="A2587" s="72" t="s">
        <v>2575</v>
      </c>
      <c r="B2587" s="83">
        <v>0.0399999999999991</v>
      </c>
      <c r="C2587" s="83">
        <v>0.960000000000001</v>
      </c>
      <c r="D2587" s="43"/>
      <c r="E2587" s="43"/>
      <c r="F2587" s="43"/>
      <c r="G2587" s="43"/>
      <c r="H2587" s="43"/>
      <c r="I2587" s="43"/>
      <c r="J2587" s="69">
        <f t="shared" si="109"/>
        <v>1.39636691389962</v>
      </c>
    </row>
    <row r="2588" s="3" customFormat="1" ht="19.5" spans="1:10">
      <c r="A2588" s="72" t="s">
        <v>2576</v>
      </c>
      <c r="B2588" s="83">
        <v>0.0299999999999991</v>
      </c>
      <c r="C2588" s="83">
        <v>0.970000000000001</v>
      </c>
      <c r="D2588" s="43"/>
      <c r="E2588" s="43"/>
      <c r="F2588" s="43"/>
      <c r="G2588" s="43"/>
      <c r="H2588" s="43"/>
      <c r="I2588" s="43"/>
      <c r="J2588" s="69">
        <f t="shared" si="109"/>
        <v>1.12030998454994</v>
      </c>
    </row>
    <row r="2589" s="3" customFormat="1" ht="19.5" spans="1:10">
      <c r="A2589" s="72" t="s">
        <v>2577</v>
      </c>
      <c r="B2589" s="83">
        <v>0.0199999999999991</v>
      </c>
      <c r="C2589" s="83">
        <v>0.980000000000001</v>
      </c>
      <c r="D2589" s="43"/>
      <c r="E2589" s="43"/>
      <c r="F2589" s="43"/>
      <c r="G2589" s="43"/>
      <c r="H2589" s="43"/>
      <c r="I2589" s="43"/>
      <c r="J2589" s="69">
        <f t="shared" si="109"/>
        <v>0.815143462269133</v>
      </c>
    </row>
    <row r="2590" s="3" customFormat="1" ht="19.5" spans="1:10">
      <c r="A2590" s="72" t="s">
        <v>2578</v>
      </c>
      <c r="B2590" s="83">
        <v>0.00999999999999912</v>
      </c>
      <c r="C2590" s="83">
        <v>0.990000000000001</v>
      </c>
      <c r="D2590" s="43"/>
      <c r="E2590" s="43"/>
      <c r="F2590" s="43"/>
      <c r="G2590" s="43"/>
      <c r="H2590" s="43"/>
      <c r="I2590" s="43"/>
      <c r="J2590" s="69">
        <f t="shared" si="109"/>
        <v>0.465623189350385</v>
      </c>
    </row>
    <row r="2591" s="3" customFormat="1" ht="19.5" spans="1:10">
      <c r="A2591" s="72" t="s">
        <v>2579</v>
      </c>
      <c r="B2591" s="83">
        <v>0</v>
      </c>
      <c r="C2591" s="83">
        <v>1</v>
      </c>
      <c r="D2591" s="43"/>
      <c r="E2591" s="43"/>
      <c r="F2591" s="43"/>
      <c r="G2591" s="43"/>
      <c r="H2591" s="43"/>
      <c r="I2591" s="43"/>
      <c r="J2591" s="69">
        <f>-8.314472*(C2591*LN(C2591))</f>
        <v>0</v>
      </c>
    </row>
    <row r="2592" s="3" customFormat="1" spans="1:10">
      <c r="A2592" s="88"/>
      <c r="B2592" s="89"/>
      <c r="C2592" s="89"/>
      <c r="D2592" s="43"/>
      <c r="E2592" s="43"/>
      <c r="F2592" s="43"/>
      <c r="G2592" s="43"/>
      <c r="H2592" s="43"/>
      <c r="I2592" s="43"/>
      <c r="J2592" s="90"/>
    </row>
    <row r="2593" s="3" customFormat="1" ht="19.5" spans="1:10">
      <c r="A2593" s="72" t="s">
        <v>2580</v>
      </c>
      <c r="B2593" s="83">
        <v>1</v>
      </c>
      <c r="C2593" s="83">
        <v>0</v>
      </c>
      <c r="D2593" s="43"/>
      <c r="E2593" s="43"/>
      <c r="F2593" s="43"/>
      <c r="G2593" s="43"/>
      <c r="H2593" s="43"/>
      <c r="I2593" s="43"/>
      <c r="J2593" s="69">
        <f>-8.314472*(B2593*LN(B2593))</f>
        <v>0</v>
      </c>
    </row>
    <row r="2594" s="3" customFormat="1" ht="19.5" spans="1:10">
      <c r="A2594" s="72" t="s">
        <v>2581</v>
      </c>
      <c r="B2594" s="83">
        <v>0.99</v>
      </c>
      <c r="C2594" s="83">
        <v>0.01</v>
      </c>
      <c r="D2594" s="43"/>
      <c r="E2594" s="43"/>
      <c r="F2594" s="43"/>
      <c r="G2594" s="43"/>
      <c r="H2594" s="43"/>
      <c r="I2594" s="43"/>
      <c r="J2594" s="69">
        <f t="shared" ref="J2594:J2657" si="110">-8.314472*(B2594*LN(B2594)+C2594*LN(C2594))</f>
        <v>0.465623189350416</v>
      </c>
    </row>
    <row r="2595" s="3" customFormat="1" ht="19.5" spans="1:10">
      <c r="A2595" s="72" t="s">
        <v>2582</v>
      </c>
      <c r="B2595" s="83">
        <v>0.98</v>
      </c>
      <c r="C2595" s="83">
        <v>0.02</v>
      </c>
      <c r="D2595" s="43"/>
      <c r="E2595" s="43"/>
      <c r="F2595" s="43"/>
      <c r="G2595" s="43"/>
      <c r="H2595" s="43"/>
      <c r="I2595" s="43"/>
      <c r="J2595" s="69">
        <f t="shared" si="110"/>
        <v>0.81514346226916</v>
      </c>
    </row>
    <row r="2596" s="3" customFormat="1" ht="19.5" spans="1:10">
      <c r="A2596" s="72" t="s">
        <v>2583</v>
      </c>
      <c r="B2596" s="83">
        <v>0.97</v>
      </c>
      <c r="C2596" s="83">
        <v>0.03</v>
      </c>
      <c r="D2596" s="43"/>
      <c r="E2596" s="43"/>
      <c r="F2596" s="43"/>
      <c r="G2596" s="43"/>
      <c r="H2596" s="43"/>
      <c r="I2596" s="43"/>
      <c r="J2596" s="69">
        <f t="shared" si="110"/>
        <v>1.12030998454996</v>
      </c>
    </row>
    <row r="2597" s="3" customFormat="1" ht="19.5" spans="1:10">
      <c r="A2597" s="72" t="s">
        <v>2584</v>
      </c>
      <c r="B2597" s="83">
        <v>0.96</v>
      </c>
      <c r="C2597" s="83">
        <v>0.04</v>
      </c>
      <c r="D2597" s="43"/>
      <c r="E2597" s="43"/>
      <c r="F2597" s="43"/>
      <c r="G2597" s="43"/>
      <c r="H2597" s="43"/>
      <c r="I2597" s="43"/>
      <c r="J2597" s="69">
        <f t="shared" si="110"/>
        <v>1.39636691389964</v>
      </c>
    </row>
    <row r="2598" s="3" customFormat="1" ht="19.5" spans="1:10">
      <c r="A2598" s="72" t="s">
        <v>2585</v>
      </c>
      <c r="B2598" s="83">
        <v>0.95</v>
      </c>
      <c r="C2598" s="83">
        <v>0.05</v>
      </c>
      <c r="D2598" s="43"/>
      <c r="E2598" s="43"/>
      <c r="F2598" s="43"/>
      <c r="G2598" s="43"/>
      <c r="H2598" s="43"/>
      <c r="I2598" s="43"/>
      <c r="J2598" s="69">
        <f t="shared" si="110"/>
        <v>1.65054943237244</v>
      </c>
    </row>
    <row r="2599" s="3" customFormat="1" ht="19.5" spans="1:10">
      <c r="A2599" s="72" t="s">
        <v>2586</v>
      </c>
      <c r="B2599" s="83">
        <v>0.94</v>
      </c>
      <c r="C2599" s="83">
        <v>0.06</v>
      </c>
      <c r="D2599" s="43"/>
      <c r="E2599" s="43"/>
      <c r="F2599" s="43"/>
      <c r="G2599" s="43"/>
      <c r="H2599" s="43"/>
      <c r="I2599" s="43"/>
      <c r="J2599" s="69">
        <f t="shared" si="110"/>
        <v>1.88711511074065</v>
      </c>
    </row>
    <row r="2600" s="3" customFormat="1" ht="19.5" spans="1:10">
      <c r="A2600" s="72" t="s">
        <v>2587</v>
      </c>
      <c r="B2600" s="83">
        <v>0.93</v>
      </c>
      <c r="C2600" s="83">
        <v>0.07</v>
      </c>
      <c r="D2600" s="43"/>
      <c r="E2600" s="43"/>
      <c r="F2600" s="43"/>
      <c r="G2600" s="43"/>
      <c r="H2600" s="43"/>
      <c r="I2600" s="43"/>
      <c r="J2600" s="69">
        <f t="shared" si="110"/>
        <v>2.10887392228989</v>
      </c>
    </row>
    <row r="2601" s="3" customFormat="1" ht="19.5" spans="1:10">
      <c r="A2601" s="72" t="s">
        <v>2588</v>
      </c>
      <c r="B2601" s="83">
        <v>0.92</v>
      </c>
      <c r="C2601" s="83">
        <v>0.08</v>
      </c>
      <c r="D2601" s="43"/>
      <c r="E2601" s="43"/>
      <c r="F2601" s="43"/>
      <c r="G2601" s="43"/>
      <c r="H2601" s="43"/>
      <c r="I2601" s="43"/>
      <c r="J2601" s="69">
        <f t="shared" si="110"/>
        <v>2.31782013602751</v>
      </c>
    </row>
    <row r="2602" s="3" customFormat="1" ht="19.5" spans="1:10">
      <c r="A2602" s="72" t="s">
        <v>2589</v>
      </c>
      <c r="B2602" s="83">
        <v>0.91</v>
      </c>
      <c r="C2602" s="83">
        <v>0.09</v>
      </c>
      <c r="D2602" s="43"/>
      <c r="E2602" s="43"/>
      <c r="F2602" s="43"/>
      <c r="G2602" s="43"/>
      <c r="H2602" s="43"/>
      <c r="I2602" s="43"/>
      <c r="J2602" s="69">
        <f t="shared" si="110"/>
        <v>2.5154422590851</v>
      </c>
    </row>
    <row r="2603" s="3" customFormat="1" ht="19.5" spans="1:10">
      <c r="A2603" s="72" t="s">
        <v>2590</v>
      </c>
      <c r="B2603" s="83">
        <v>0.9</v>
      </c>
      <c r="C2603" s="83">
        <v>0.1</v>
      </c>
      <c r="D2603" s="43"/>
      <c r="E2603" s="43"/>
      <c r="F2603" s="43"/>
      <c r="G2603" s="43"/>
      <c r="H2603" s="43"/>
      <c r="I2603" s="43"/>
      <c r="J2603" s="69">
        <f t="shared" si="110"/>
        <v>2.70289327993994</v>
      </c>
    </row>
    <row r="2604" s="3" customFormat="1" ht="19.5" spans="1:10">
      <c r="A2604" s="72" t="s">
        <v>2591</v>
      </c>
      <c r="B2604" s="83">
        <v>0.89</v>
      </c>
      <c r="C2604" s="83">
        <v>0.11</v>
      </c>
      <c r="D2604" s="43"/>
      <c r="E2604" s="43"/>
      <c r="F2604" s="43"/>
      <c r="G2604" s="43"/>
      <c r="H2604" s="43"/>
      <c r="I2604" s="43"/>
      <c r="J2604" s="69">
        <f t="shared" si="110"/>
        <v>2.88109206638082</v>
      </c>
    </row>
    <row r="2605" s="3" customFormat="1" ht="19.5" spans="1:10">
      <c r="A2605" s="72" t="s">
        <v>2592</v>
      </c>
      <c r="B2605" s="83">
        <v>0.88</v>
      </c>
      <c r="C2605" s="83">
        <v>0.12</v>
      </c>
      <c r="D2605" s="43"/>
      <c r="E2605" s="43"/>
      <c r="F2605" s="43"/>
      <c r="G2605" s="43"/>
      <c r="H2605" s="43"/>
      <c r="I2605" s="43"/>
      <c r="J2605" s="69">
        <f t="shared" si="110"/>
        <v>3.05078756603719</v>
      </c>
    </row>
    <row r="2606" s="3" customFormat="1" ht="19.5" spans="1:10">
      <c r="A2606" s="72" t="s">
        <v>2593</v>
      </c>
      <c r="B2606" s="83">
        <v>0.87</v>
      </c>
      <c r="C2606" s="83">
        <v>0.13</v>
      </c>
      <c r="D2606" s="43"/>
      <c r="E2606" s="43"/>
      <c r="F2606" s="43"/>
      <c r="G2606" s="43"/>
      <c r="H2606" s="43"/>
      <c r="I2606" s="43"/>
      <c r="J2606" s="69">
        <f t="shared" si="110"/>
        <v>3.21260145060882</v>
      </c>
    </row>
    <row r="2607" s="3" customFormat="1" ht="19.5" spans="1:10">
      <c r="A2607" s="72" t="s">
        <v>2594</v>
      </c>
      <c r="B2607" s="83">
        <v>0.86</v>
      </c>
      <c r="C2607" s="83">
        <v>0.14</v>
      </c>
      <c r="D2607" s="43"/>
      <c r="E2607" s="43"/>
      <c r="F2607" s="43"/>
      <c r="G2607" s="43"/>
      <c r="H2607" s="43"/>
      <c r="I2607" s="43"/>
      <c r="J2607" s="69">
        <f t="shared" si="110"/>
        <v>3.36705755758654</v>
      </c>
    </row>
    <row r="2608" s="3" customFormat="1" ht="19.5" spans="1:10">
      <c r="A2608" s="72" t="s">
        <v>2595</v>
      </c>
      <c r="B2608" s="83">
        <v>0.85</v>
      </c>
      <c r="C2608" s="83">
        <v>0.15</v>
      </c>
      <c r="D2608" s="43"/>
      <c r="E2608" s="43"/>
      <c r="F2608" s="43"/>
      <c r="G2608" s="43"/>
      <c r="H2608" s="43"/>
      <c r="I2608" s="43"/>
      <c r="J2608" s="69">
        <f t="shared" si="110"/>
        <v>3.51460287470845</v>
      </c>
    </row>
    <row r="2609" s="3" customFormat="1" ht="19.5" spans="1:10">
      <c r="A2609" s="72" t="s">
        <v>2596</v>
      </c>
      <c r="B2609" s="83">
        <v>0.84</v>
      </c>
      <c r="C2609" s="83">
        <v>0.16</v>
      </c>
      <c r="D2609" s="43"/>
      <c r="E2609" s="43"/>
      <c r="F2609" s="43"/>
      <c r="G2609" s="43"/>
      <c r="H2609" s="43"/>
      <c r="I2609" s="43"/>
      <c r="J2609" s="69">
        <f t="shared" si="110"/>
        <v>3.65562290152584</v>
      </c>
    </row>
    <row r="2610" s="3" customFormat="1" ht="19.5" spans="1:10">
      <c r="A2610" s="72" t="s">
        <v>2597</v>
      </c>
      <c r="B2610" s="83">
        <v>0.83</v>
      </c>
      <c r="C2610" s="83">
        <v>0.17</v>
      </c>
      <c r="D2610" s="43"/>
      <c r="E2610" s="43"/>
      <c r="F2610" s="43"/>
      <c r="G2610" s="43"/>
      <c r="H2610" s="43"/>
      <c r="I2610" s="43"/>
      <c r="J2610" s="69">
        <f t="shared" si="110"/>
        <v>3.79045315340201</v>
      </c>
    </row>
    <row r="2611" s="3" customFormat="1" ht="19.5" spans="1:10">
      <c r="A2611" s="72" t="s">
        <v>2598</v>
      </c>
      <c r="B2611" s="83">
        <v>0.82</v>
      </c>
      <c r="C2611" s="83">
        <v>0.18</v>
      </c>
      <c r="D2611" s="43"/>
      <c r="E2611" s="43"/>
      <c r="F2611" s="43"/>
      <c r="G2611" s="43"/>
      <c r="H2611" s="43"/>
      <c r="I2611" s="43"/>
      <c r="J2611" s="69">
        <f t="shared" si="110"/>
        <v>3.9193879470649</v>
      </c>
    </row>
    <row r="2612" s="3" customFormat="1" ht="19.5" spans="1:10">
      <c r="A2612" s="72" t="s">
        <v>2599</v>
      </c>
      <c r="B2612" s="83">
        <v>0.81</v>
      </c>
      <c r="C2612" s="83">
        <v>0.19</v>
      </c>
      <c r="D2612" s="43"/>
      <c r="E2612" s="43"/>
      <c r="F2612" s="43"/>
      <c r="G2612" s="43"/>
      <c r="H2612" s="43"/>
      <c r="I2612" s="43"/>
      <c r="J2612" s="69">
        <f t="shared" si="110"/>
        <v>4.04268722543746</v>
      </c>
    </row>
    <row r="2613" s="3" customFormat="1" ht="19.5" spans="1:10">
      <c r="A2613" s="72" t="s">
        <v>2600</v>
      </c>
      <c r="B2613" s="83">
        <v>0.8</v>
      </c>
      <c r="C2613" s="83">
        <v>0.2</v>
      </c>
      <c r="D2613" s="43"/>
      <c r="E2613" s="43"/>
      <c r="F2613" s="43"/>
      <c r="G2613" s="43"/>
      <c r="H2613" s="43"/>
      <c r="I2613" s="43"/>
      <c r="J2613" s="69">
        <f t="shared" si="110"/>
        <v>4.16058193924041</v>
      </c>
    </row>
    <row r="2614" s="3" customFormat="1" ht="19.5" spans="1:10">
      <c r="A2614" s="72" t="s">
        <v>2601</v>
      </c>
      <c r="B2614" s="83">
        <v>0.79</v>
      </c>
      <c r="C2614" s="83">
        <v>0.21</v>
      </c>
      <c r="D2614" s="43"/>
      <c r="E2614" s="43"/>
      <c r="F2614" s="43"/>
      <c r="G2614" s="43"/>
      <c r="H2614" s="43"/>
      <c r="I2614" s="43"/>
      <c r="J2614" s="69">
        <f t="shared" si="110"/>
        <v>4.27327834706015</v>
      </c>
    </row>
    <row r="2615" s="3" customFormat="1" ht="19.5" spans="1:10">
      <c r="A2615" s="72" t="s">
        <v>2602</v>
      </c>
      <c r="B2615" s="83">
        <v>0.78</v>
      </c>
      <c r="C2615" s="83">
        <v>0.22</v>
      </c>
      <c r="D2615" s="43"/>
      <c r="E2615" s="43"/>
      <c r="F2615" s="43"/>
      <c r="G2615" s="43"/>
      <c r="H2615" s="43"/>
      <c r="I2615" s="43"/>
      <c r="J2615" s="69">
        <f t="shared" si="110"/>
        <v>4.38096149189829</v>
      </c>
    </row>
    <row r="2616" s="3" customFormat="1" ht="19.5" spans="1:10">
      <c r="A2616" s="72" t="s">
        <v>2603</v>
      </c>
      <c r="B2616" s="83">
        <v>0.77</v>
      </c>
      <c r="C2616" s="83">
        <v>0.23</v>
      </c>
      <c r="D2616" s="43"/>
      <c r="E2616" s="43"/>
      <c r="F2616" s="43"/>
      <c r="G2616" s="43"/>
      <c r="H2616" s="43"/>
      <c r="I2616" s="43"/>
      <c r="J2616" s="69">
        <f t="shared" si="110"/>
        <v>4.48379804163966</v>
      </c>
    </row>
    <row r="2617" s="3" customFormat="1" ht="19.5" spans="1:10">
      <c r="A2617" s="72" t="s">
        <v>2604</v>
      </c>
      <c r="B2617" s="83">
        <v>0.76</v>
      </c>
      <c r="C2617" s="83">
        <v>0.24</v>
      </c>
      <c r="D2617" s="43"/>
      <c r="E2617" s="43"/>
      <c r="F2617" s="43"/>
      <c r="G2617" s="43"/>
      <c r="H2617" s="43"/>
      <c r="I2617" s="43"/>
      <c r="J2617" s="69">
        <f t="shared" si="110"/>
        <v>4.58193863184115</v>
      </c>
    </row>
    <row r="2618" s="3" customFormat="1" ht="19.5" spans="1:10">
      <c r="A2618" s="72" t="s">
        <v>2605</v>
      </c>
      <c r="B2618" s="83">
        <v>0.75</v>
      </c>
      <c r="C2618" s="83">
        <v>0.25</v>
      </c>
      <c r="D2618" s="43"/>
      <c r="E2618" s="43"/>
      <c r="F2618" s="43"/>
      <c r="G2618" s="43"/>
      <c r="H2618" s="43"/>
      <c r="I2618" s="43"/>
      <c r="J2618" s="69">
        <f t="shared" si="110"/>
        <v>4.67551981454903</v>
      </c>
    </row>
    <row r="2619" s="3" customFormat="1" ht="19.5" spans="1:10">
      <c r="A2619" s="72" t="s">
        <v>2606</v>
      </c>
      <c r="B2619" s="83">
        <v>0.74</v>
      </c>
      <c r="C2619" s="83">
        <v>0.26</v>
      </c>
      <c r="D2619" s="43"/>
      <c r="E2619" s="43"/>
      <c r="F2619" s="43"/>
      <c r="G2619" s="43"/>
      <c r="H2619" s="43"/>
      <c r="I2619" s="43"/>
      <c r="J2619" s="69">
        <f t="shared" si="110"/>
        <v>4.76466569189552</v>
      </c>
    </row>
    <row r="2620" s="3" customFormat="1" ht="19.5" spans="1:10">
      <c r="A2620" s="72" t="s">
        <v>2607</v>
      </c>
      <c r="B2620" s="83">
        <v>0.73</v>
      </c>
      <c r="C2620" s="83">
        <v>0.27</v>
      </c>
      <c r="D2620" s="43"/>
      <c r="E2620" s="43"/>
      <c r="F2620" s="43"/>
      <c r="G2620" s="43"/>
      <c r="H2620" s="43"/>
      <c r="I2620" s="43"/>
      <c r="J2620" s="69">
        <f t="shared" si="110"/>
        <v>4.8494892950017</v>
      </c>
    </row>
    <row r="2621" s="3" customFormat="1" ht="19.5" spans="1:10">
      <c r="A2621" s="72" t="s">
        <v>2608</v>
      </c>
      <c r="B2621" s="83">
        <v>0.72</v>
      </c>
      <c r="C2621" s="83">
        <v>0.28</v>
      </c>
      <c r="D2621" s="43"/>
      <c r="E2621" s="43"/>
      <c r="F2621" s="43"/>
      <c r="G2621" s="43"/>
      <c r="H2621" s="43"/>
      <c r="I2621" s="43"/>
      <c r="J2621" s="69">
        <f t="shared" si="110"/>
        <v>4.93009375522414</v>
      </c>
    </row>
    <row r="2622" s="3" customFormat="1" ht="19.5" spans="1:10">
      <c r="A2622" s="72" t="s">
        <v>2609</v>
      </c>
      <c r="B2622" s="83">
        <v>0.71</v>
      </c>
      <c r="C2622" s="83">
        <v>0.29</v>
      </c>
      <c r="D2622" s="43"/>
      <c r="E2622" s="43"/>
      <c r="F2622" s="43"/>
      <c r="G2622" s="43"/>
      <c r="H2622" s="43"/>
      <c r="I2622" s="43"/>
      <c r="J2622" s="69">
        <f t="shared" si="110"/>
        <v>5.00657330466973</v>
      </c>
    </row>
    <row r="2623" s="3" customFormat="1" ht="19.5" spans="1:10">
      <c r="A2623" s="72" t="s">
        <v>2610</v>
      </c>
      <c r="B2623" s="83">
        <v>0.7</v>
      </c>
      <c r="C2623" s="83">
        <v>0.3</v>
      </c>
      <c r="D2623" s="43"/>
      <c r="E2623" s="43"/>
      <c r="F2623" s="43"/>
      <c r="G2623" s="43"/>
      <c r="H2623" s="43"/>
      <c r="I2623" s="43"/>
      <c r="J2623" s="69">
        <f t="shared" si="110"/>
        <v>5.07901413523496</v>
      </c>
    </row>
    <row r="2624" s="3" customFormat="1" ht="19.5" spans="1:10">
      <c r="A2624" s="72" t="s">
        <v>2611</v>
      </c>
      <c r="B2624" s="83">
        <v>0.69</v>
      </c>
      <c r="C2624" s="83">
        <v>0.31</v>
      </c>
      <c r="D2624" s="43"/>
      <c r="E2624" s="43"/>
      <c r="F2624" s="43"/>
      <c r="G2624" s="43"/>
      <c r="H2624" s="43"/>
      <c r="I2624" s="43"/>
      <c r="J2624" s="69">
        <f t="shared" si="110"/>
        <v>5.14749513954794</v>
      </c>
    </row>
    <row r="2625" s="3" customFormat="1" ht="19.5" spans="1:10">
      <c r="A2625" s="72" t="s">
        <v>2612</v>
      </c>
      <c r="B2625" s="83">
        <v>0.68</v>
      </c>
      <c r="C2625" s="83">
        <v>0.32</v>
      </c>
      <c r="D2625" s="43"/>
      <c r="E2625" s="43"/>
      <c r="F2625" s="43"/>
      <c r="G2625" s="43"/>
      <c r="H2625" s="43"/>
      <c r="I2625" s="43"/>
      <c r="J2625" s="69">
        <f t="shared" si="110"/>
        <v>5.21208855264113</v>
      </c>
    </row>
    <row r="2626" s="3" customFormat="1" ht="19.5" spans="1:10">
      <c r="A2626" s="72" t="s">
        <v>2613</v>
      </c>
      <c r="B2626" s="83">
        <v>0.67</v>
      </c>
      <c r="C2626" s="83">
        <v>0.33</v>
      </c>
      <c r="D2626" s="43"/>
      <c r="E2626" s="43"/>
      <c r="F2626" s="43"/>
      <c r="G2626" s="43"/>
      <c r="H2626" s="43"/>
      <c r="I2626" s="43"/>
      <c r="J2626" s="69">
        <f t="shared" si="110"/>
        <v>5.27286050962734</v>
      </c>
    </row>
    <row r="2627" s="3" customFormat="1" ht="19.5" spans="1:10">
      <c r="A2627" s="72" t="s">
        <v>2614</v>
      </c>
      <c r="B2627" s="83">
        <v>0.66</v>
      </c>
      <c r="C2627" s="83">
        <v>0.34</v>
      </c>
      <c r="D2627" s="43"/>
      <c r="E2627" s="43"/>
      <c r="F2627" s="43"/>
      <c r="G2627" s="43"/>
      <c r="H2627" s="43"/>
      <c r="I2627" s="43"/>
      <c r="J2627" s="69">
        <f t="shared" si="110"/>
        <v>5.32987153184949</v>
      </c>
    </row>
    <row r="2628" s="3" customFormat="1" ht="19.5" spans="1:10">
      <c r="A2628" s="72" t="s">
        <v>2615</v>
      </c>
      <c r="B2628" s="83">
        <v>0.65</v>
      </c>
      <c r="C2628" s="83">
        <v>0.35</v>
      </c>
      <c r="D2628" s="43"/>
      <c r="E2628" s="43"/>
      <c r="F2628" s="43"/>
      <c r="G2628" s="43"/>
      <c r="H2628" s="43"/>
      <c r="I2628" s="43"/>
      <c r="J2628" s="69">
        <f t="shared" si="110"/>
        <v>5.38317695174756</v>
      </c>
    </row>
    <row r="2629" s="3" customFormat="1" ht="19.5" spans="1:10">
      <c r="A2629" s="72" t="s">
        <v>2616</v>
      </c>
      <c r="B2629" s="83">
        <v>0.64</v>
      </c>
      <c r="C2629" s="83">
        <v>0.36</v>
      </c>
      <c r="D2629" s="43"/>
      <c r="E2629" s="43"/>
      <c r="F2629" s="43"/>
      <c r="G2629" s="43"/>
      <c r="H2629" s="43"/>
      <c r="I2629" s="43"/>
      <c r="J2629" s="69">
        <f t="shared" si="110"/>
        <v>5.43282728490278</v>
      </c>
    </row>
    <row r="2630" s="3" customFormat="1" ht="19.5" spans="1:10">
      <c r="A2630" s="72" t="s">
        <v>2617</v>
      </c>
      <c r="B2630" s="83">
        <v>0.63</v>
      </c>
      <c r="C2630" s="83">
        <v>0.37</v>
      </c>
      <c r="D2630" s="43"/>
      <c r="E2630" s="43"/>
      <c r="F2630" s="43"/>
      <c r="G2630" s="43"/>
      <c r="H2630" s="43"/>
      <c r="I2630" s="43"/>
      <c r="J2630" s="69">
        <f t="shared" si="110"/>
        <v>5.47886855628027</v>
      </c>
    </row>
    <row r="2631" s="3" customFormat="1" ht="19.5" spans="1:10">
      <c r="A2631" s="72" t="s">
        <v>2618</v>
      </c>
      <c r="B2631" s="83">
        <v>0.62</v>
      </c>
      <c r="C2631" s="83">
        <v>0.38</v>
      </c>
      <c r="D2631" s="43"/>
      <c r="E2631" s="43"/>
      <c r="F2631" s="43"/>
      <c r="G2631" s="43"/>
      <c r="H2631" s="43"/>
      <c r="I2631" s="43"/>
      <c r="J2631" s="69">
        <f t="shared" si="110"/>
        <v>5.52134258652173</v>
      </c>
    </row>
    <row r="2632" s="3" customFormat="1" ht="19.5" spans="1:10">
      <c r="A2632" s="72" t="s">
        <v>2619</v>
      </c>
      <c r="B2632" s="83">
        <v>0.61</v>
      </c>
      <c r="C2632" s="83">
        <v>0.39</v>
      </c>
      <c r="D2632" s="43"/>
      <c r="E2632" s="43"/>
      <c r="F2632" s="43"/>
      <c r="G2632" s="43"/>
      <c r="H2632" s="43"/>
      <c r="I2632" s="43"/>
      <c r="J2632" s="69">
        <f t="shared" si="110"/>
        <v>5.56028724318294</v>
      </c>
    </row>
    <row r="2633" s="3" customFormat="1" ht="19.5" spans="1:10">
      <c r="A2633" s="72" t="s">
        <v>2620</v>
      </c>
      <c r="B2633" s="83">
        <v>0.6</v>
      </c>
      <c r="C2633" s="83">
        <v>0.4</v>
      </c>
      <c r="D2633" s="43"/>
      <c r="E2633" s="43"/>
      <c r="F2633" s="43"/>
      <c r="G2633" s="43"/>
      <c r="H2633" s="43"/>
      <c r="I2633" s="43"/>
      <c r="J2633" s="69">
        <f t="shared" si="110"/>
        <v>5.59573666102179</v>
      </c>
    </row>
    <row r="2634" s="3" customFormat="1" ht="19.5" spans="1:10">
      <c r="A2634" s="72" t="s">
        <v>2621</v>
      </c>
      <c r="B2634" s="83">
        <v>0.59</v>
      </c>
      <c r="C2634" s="83">
        <v>0.41</v>
      </c>
      <c r="D2634" s="43"/>
      <c r="E2634" s="43"/>
      <c r="F2634" s="43"/>
      <c r="G2634" s="43"/>
      <c r="H2634" s="43"/>
      <c r="I2634" s="43"/>
      <c r="J2634" s="69">
        <f t="shared" si="110"/>
        <v>5.62772143478844</v>
      </c>
    </row>
    <row r="2635" s="3" customFormat="1" ht="19.5" spans="1:10">
      <c r="A2635" s="72" t="s">
        <v>2622</v>
      </c>
      <c r="B2635" s="83">
        <v>0.58</v>
      </c>
      <c r="C2635" s="83">
        <v>0.42</v>
      </c>
      <c r="D2635" s="43"/>
      <c r="E2635" s="43"/>
      <c r="F2635" s="43"/>
      <c r="G2635" s="43"/>
      <c r="H2635" s="43"/>
      <c r="I2635" s="43"/>
      <c r="J2635" s="69">
        <f t="shared" si="110"/>
        <v>5.65626878742166</v>
      </c>
    </row>
    <row r="2636" s="3" customFormat="1" ht="19.5" spans="1:10">
      <c r="A2636" s="72" t="s">
        <v>2623</v>
      </c>
      <c r="B2636" s="83">
        <v>0.57</v>
      </c>
      <c r="C2636" s="83">
        <v>0.43</v>
      </c>
      <c r="D2636" s="43"/>
      <c r="E2636" s="43"/>
      <c r="F2636" s="43"/>
      <c r="G2636" s="43"/>
      <c r="H2636" s="43"/>
      <c r="I2636" s="43"/>
      <c r="J2636" s="69">
        <f t="shared" si="110"/>
        <v>5.68140271609482</v>
      </c>
    </row>
    <row r="2637" s="3" customFormat="1" ht="19.5" spans="1:10">
      <c r="A2637" s="72" t="s">
        <v>2624</v>
      </c>
      <c r="B2637" s="83">
        <v>0.56</v>
      </c>
      <c r="C2637" s="83">
        <v>0.44</v>
      </c>
      <c r="D2637" s="43"/>
      <c r="E2637" s="43"/>
      <c r="F2637" s="43"/>
      <c r="G2637" s="43"/>
      <c r="H2637" s="43"/>
      <c r="I2637" s="43"/>
      <c r="J2637" s="69">
        <f t="shared" si="110"/>
        <v>5.70314411816395</v>
      </c>
    </row>
    <row r="2638" s="3" customFormat="1" ht="19.5" spans="1:10">
      <c r="A2638" s="72" t="s">
        <v>2625</v>
      </c>
      <c r="B2638" s="83">
        <v>0.55</v>
      </c>
      <c r="C2638" s="83">
        <v>0.45</v>
      </c>
      <c r="D2638" s="43"/>
      <c r="E2638" s="43"/>
      <c r="F2638" s="43"/>
      <c r="G2638" s="43"/>
      <c r="H2638" s="43"/>
      <c r="I2638" s="43"/>
      <c r="J2638" s="69">
        <f t="shared" si="110"/>
        <v>5.72151089873485</v>
      </c>
    </row>
    <row r="2639" s="3" customFormat="1" ht="19.5" spans="1:10">
      <c r="A2639" s="72" t="s">
        <v>2626</v>
      </c>
      <c r="B2639" s="83">
        <v>0.54</v>
      </c>
      <c r="C2639" s="83">
        <v>0.46</v>
      </c>
      <c r="D2639" s="43"/>
      <c r="E2639" s="43"/>
      <c r="F2639" s="43"/>
      <c r="G2639" s="43"/>
      <c r="H2639" s="43"/>
      <c r="I2639" s="43"/>
      <c r="J2639" s="69">
        <f t="shared" si="110"/>
        <v>5.73651806127713</v>
      </c>
    </row>
    <row r="2640" s="3" customFormat="1" ht="19.5" spans="1:10">
      <c r="A2640" s="72" t="s">
        <v>2627</v>
      </c>
      <c r="B2640" s="83">
        <v>0.53</v>
      </c>
      <c r="C2640" s="83">
        <v>0.47</v>
      </c>
      <c r="D2640" s="43"/>
      <c r="E2640" s="43"/>
      <c r="F2640" s="43"/>
      <c r="G2640" s="43"/>
      <c r="H2640" s="43"/>
      <c r="I2640" s="43"/>
      <c r="J2640" s="69">
        <f t="shared" si="110"/>
        <v>5.74817778245919</v>
      </c>
    </row>
    <row r="2641" s="3" customFormat="1" ht="19.5" spans="1:10">
      <c r="A2641" s="72" t="s">
        <v>2628</v>
      </c>
      <c r="B2641" s="83">
        <v>0.52</v>
      </c>
      <c r="C2641" s="83">
        <v>0.48</v>
      </c>
      <c r="D2641" s="43"/>
      <c r="E2641" s="43"/>
      <c r="F2641" s="43"/>
      <c r="G2641" s="43"/>
      <c r="H2641" s="43"/>
      <c r="I2641" s="43"/>
      <c r="J2641" s="69">
        <f t="shared" si="110"/>
        <v>5.75649947215441</v>
      </c>
    </row>
    <row r="2642" s="3" customFormat="1" ht="19.5" spans="1:10">
      <c r="A2642" s="72" t="s">
        <v>2629</v>
      </c>
      <c r="B2642" s="83">
        <v>0.51</v>
      </c>
      <c r="C2642" s="83">
        <v>0.49</v>
      </c>
      <c r="D2642" s="43"/>
      <c r="E2642" s="43"/>
      <c r="F2642" s="43"/>
      <c r="G2642" s="43"/>
      <c r="H2642" s="43"/>
      <c r="I2642" s="43"/>
      <c r="J2642" s="69">
        <f t="shared" si="110"/>
        <v>5.76148981936724</v>
      </c>
    </row>
    <row r="2643" s="3" customFormat="1" ht="19.5" spans="1:10">
      <c r="A2643" s="72" t="s">
        <v>2630</v>
      </c>
      <c r="B2643" s="83">
        <v>0.5</v>
      </c>
      <c r="C2643" s="83">
        <v>0.5</v>
      </c>
      <c r="D2643" s="43"/>
      <c r="E2643" s="43"/>
      <c r="F2643" s="43"/>
      <c r="G2643" s="43"/>
      <c r="H2643" s="43"/>
      <c r="I2643" s="43"/>
      <c r="J2643" s="69">
        <f t="shared" si="110"/>
        <v>5.76315282464461</v>
      </c>
    </row>
    <row r="2644" s="3" customFormat="1" ht="19.5" spans="1:10">
      <c r="A2644" s="72" t="s">
        <v>2631</v>
      </c>
      <c r="B2644" s="83">
        <v>0.49</v>
      </c>
      <c r="C2644" s="83">
        <v>0.51</v>
      </c>
      <c r="D2644" s="43"/>
      <c r="E2644" s="43"/>
      <c r="F2644" s="43"/>
      <c r="G2644" s="43"/>
      <c r="H2644" s="43"/>
      <c r="I2644" s="43"/>
      <c r="J2644" s="69">
        <f t="shared" si="110"/>
        <v>5.76148981936724</v>
      </c>
    </row>
    <row r="2645" s="3" customFormat="1" ht="19.5" spans="1:10">
      <c r="A2645" s="72" t="s">
        <v>2632</v>
      </c>
      <c r="B2645" s="83">
        <v>0.48</v>
      </c>
      <c r="C2645" s="83">
        <v>0.52</v>
      </c>
      <c r="D2645" s="43"/>
      <c r="E2645" s="43"/>
      <c r="F2645" s="43"/>
      <c r="G2645" s="43"/>
      <c r="H2645" s="43"/>
      <c r="I2645" s="43"/>
      <c r="J2645" s="69">
        <f t="shared" si="110"/>
        <v>5.75649947215441</v>
      </c>
    </row>
    <row r="2646" s="3" customFormat="1" ht="19.5" spans="1:10">
      <c r="A2646" s="72" t="s">
        <v>2633</v>
      </c>
      <c r="B2646" s="83">
        <v>0.47</v>
      </c>
      <c r="C2646" s="83">
        <v>0.53</v>
      </c>
      <c r="D2646" s="43"/>
      <c r="E2646" s="43"/>
      <c r="F2646" s="43"/>
      <c r="G2646" s="43"/>
      <c r="H2646" s="43"/>
      <c r="I2646" s="43"/>
      <c r="J2646" s="69">
        <f t="shared" si="110"/>
        <v>5.74817778245919</v>
      </c>
    </row>
    <row r="2647" s="3" customFormat="1" ht="19.5" spans="1:10">
      <c r="A2647" s="72" t="s">
        <v>2634</v>
      </c>
      <c r="B2647" s="83">
        <v>0.46</v>
      </c>
      <c r="C2647" s="83">
        <v>0.54</v>
      </c>
      <c r="D2647" s="43"/>
      <c r="E2647" s="43"/>
      <c r="F2647" s="43"/>
      <c r="G2647" s="43"/>
      <c r="H2647" s="43"/>
      <c r="I2647" s="43"/>
      <c r="J2647" s="69">
        <f t="shared" si="110"/>
        <v>5.73651806127713</v>
      </c>
    </row>
    <row r="2648" s="3" customFormat="1" ht="19.5" spans="1:10">
      <c r="A2648" s="72" t="s">
        <v>2635</v>
      </c>
      <c r="B2648" s="83">
        <v>0.45</v>
      </c>
      <c r="C2648" s="83">
        <v>0.55</v>
      </c>
      <c r="D2648" s="43"/>
      <c r="E2648" s="43"/>
      <c r="F2648" s="43"/>
      <c r="G2648" s="43"/>
      <c r="H2648" s="43"/>
      <c r="I2648" s="43"/>
      <c r="J2648" s="69">
        <f t="shared" si="110"/>
        <v>5.72151089873485</v>
      </c>
    </row>
    <row r="2649" s="3" customFormat="1" ht="19.5" spans="1:10">
      <c r="A2649" s="72" t="s">
        <v>2636</v>
      </c>
      <c r="B2649" s="83">
        <v>0.44</v>
      </c>
      <c r="C2649" s="83">
        <v>0.56</v>
      </c>
      <c r="D2649" s="43"/>
      <c r="E2649" s="43"/>
      <c r="F2649" s="43"/>
      <c r="G2649" s="43"/>
      <c r="H2649" s="43"/>
      <c r="I2649" s="43"/>
      <c r="J2649" s="69">
        <f t="shared" si="110"/>
        <v>5.70314411816395</v>
      </c>
    </row>
    <row r="2650" s="3" customFormat="1" ht="19.5" spans="1:10">
      <c r="A2650" s="72" t="s">
        <v>2637</v>
      </c>
      <c r="B2650" s="83">
        <v>0.429999999999999</v>
      </c>
      <c r="C2650" s="83">
        <v>0.57</v>
      </c>
      <c r="D2650" s="43"/>
      <c r="E2650" s="43"/>
      <c r="F2650" s="43"/>
      <c r="G2650" s="43"/>
      <c r="H2650" s="43"/>
      <c r="I2650" s="43"/>
      <c r="J2650" s="69">
        <f t="shared" si="110"/>
        <v>5.68140271609482</v>
      </c>
    </row>
    <row r="2651" s="3" customFormat="1" ht="19.5" spans="1:10">
      <c r="A2651" s="72" t="s">
        <v>2638</v>
      </c>
      <c r="B2651" s="83">
        <v>0.419999999999999</v>
      </c>
      <c r="C2651" s="83">
        <v>0.58</v>
      </c>
      <c r="D2651" s="43"/>
      <c r="E2651" s="43"/>
      <c r="F2651" s="43"/>
      <c r="G2651" s="43"/>
      <c r="H2651" s="43"/>
      <c r="I2651" s="43"/>
      <c r="J2651" s="69">
        <f t="shared" si="110"/>
        <v>5.65626878742165</v>
      </c>
    </row>
    <row r="2652" s="3" customFormat="1" ht="19.5" spans="1:10">
      <c r="A2652" s="72" t="s">
        <v>2639</v>
      </c>
      <c r="B2652" s="83">
        <v>0.409999999999999</v>
      </c>
      <c r="C2652" s="83">
        <v>0.59</v>
      </c>
      <c r="D2652" s="43"/>
      <c r="E2652" s="43"/>
      <c r="F2652" s="43"/>
      <c r="G2652" s="43"/>
      <c r="H2652" s="43"/>
      <c r="I2652" s="43"/>
      <c r="J2652" s="69">
        <f t="shared" si="110"/>
        <v>5.62772143478844</v>
      </c>
    </row>
    <row r="2653" s="3" customFormat="1" ht="19.5" spans="1:10">
      <c r="A2653" s="72" t="s">
        <v>2640</v>
      </c>
      <c r="B2653" s="83">
        <v>0.399999999999999</v>
      </c>
      <c r="C2653" s="83">
        <v>0.6</v>
      </c>
      <c r="D2653" s="43"/>
      <c r="E2653" s="43"/>
      <c r="F2653" s="43"/>
      <c r="G2653" s="43"/>
      <c r="H2653" s="43"/>
      <c r="I2653" s="43"/>
      <c r="J2653" s="69">
        <f t="shared" si="110"/>
        <v>5.59573666102179</v>
      </c>
    </row>
    <row r="2654" s="3" customFormat="1" ht="19.5" spans="1:10">
      <c r="A2654" s="72" t="s">
        <v>2641</v>
      </c>
      <c r="B2654" s="83">
        <v>0.389999999999999</v>
      </c>
      <c r="C2654" s="83">
        <v>0.61</v>
      </c>
      <c r="D2654" s="43"/>
      <c r="E2654" s="43"/>
      <c r="F2654" s="43"/>
      <c r="G2654" s="43"/>
      <c r="H2654" s="43"/>
      <c r="I2654" s="43"/>
      <c r="J2654" s="69">
        <f t="shared" si="110"/>
        <v>5.56028724318294</v>
      </c>
    </row>
    <row r="2655" s="3" customFormat="1" ht="19.5" spans="1:10">
      <c r="A2655" s="72" t="s">
        <v>2642</v>
      </c>
      <c r="B2655" s="83">
        <v>0.379999999999999</v>
      </c>
      <c r="C2655" s="83">
        <v>0.62</v>
      </c>
      <c r="D2655" s="43"/>
      <c r="E2655" s="43"/>
      <c r="F2655" s="43"/>
      <c r="G2655" s="43"/>
      <c r="H2655" s="43"/>
      <c r="I2655" s="43"/>
      <c r="J2655" s="69">
        <f t="shared" si="110"/>
        <v>5.52134258652173</v>
      </c>
    </row>
    <row r="2656" s="3" customFormat="1" ht="19.5" spans="1:10">
      <c r="A2656" s="72" t="s">
        <v>2643</v>
      </c>
      <c r="B2656" s="83">
        <v>0.369999999999999</v>
      </c>
      <c r="C2656" s="83">
        <v>0.63</v>
      </c>
      <c r="D2656" s="43"/>
      <c r="E2656" s="43"/>
      <c r="F2656" s="43"/>
      <c r="G2656" s="43"/>
      <c r="H2656" s="43"/>
      <c r="I2656" s="43"/>
      <c r="J2656" s="69">
        <f t="shared" si="110"/>
        <v>5.47886855628026</v>
      </c>
    </row>
    <row r="2657" s="3" customFormat="1" ht="19.5" spans="1:10">
      <c r="A2657" s="72" t="s">
        <v>2644</v>
      </c>
      <c r="B2657" s="83">
        <v>0.359999999999999</v>
      </c>
      <c r="C2657" s="83">
        <v>0.64</v>
      </c>
      <c r="D2657" s="43"/>
      <c r="E2657" s="43"/>
      <c r="F2657" s="43"/>
      <c r="G2657" s="43"/>
      <c r="H2657" s="43"/>
      <c r="I2657" s="43"/>
      <c r="J2657" s="69">
        <f t="shared" si="110"/>
        <v>5.43282728490278</v>
      </c>
    </row>
    <row r="2658" s="3" customFormat="1" ht="19.5" spans="1:10">
      <c r="A2658" s="72" t="s">
        <v>2645</v>
      </c>
      <c r="B2658" s="83">
        <v>0.349999999999999</v>
      </c>
      <c r="C2658" s="83">
        <v>0.65</v>
      </c>
      <c r="D2658" s="43"/>
      <c r="E2658" s="43"/>
      <c r="F2658" s="43"/>
      <c r="G2658" s="43"/>
      <c r="H2658" s="43"/>
      <c r="I2658" s="43"/>
      <c r="J2658" s="69">
        <f t="shared" ref="J2658:J2692" si="111">-8.314472*(B2658*LN(B2658)+C2658*LN(C2658))</f>
        <v>5.38317695174756</v>
      </c>
    </row>
    <row r="2659" s="3" customFormat="1" ht="19.5" spans="1:10">
      <c r="A2659" s="72" t="s">
        <v>2646</v>
      </c>
      <c r="B2659" s="83">
        <v>0.339999999999999</v>
      </c>
      <c r="C2659" s="83">
        <v>0.66</v>
      </c>
      <c r="D2659" s="43"/>
      <c r="E2659" s="43"/>
      <c r="F2659" s="43"/>
      <c r="G2659" s="43"/>
      <c r="H2659" s="43"/>
      <c r="I2659" s="43"/>
      <c r="J2659" s="69">
        <f t="shared" si="111"/>
        <v>5.32987153184949</v>
      </c>
    </row>
    <row r="2660" s="3" customFormat="1" ht="19.5" spans="1:10">
      <c r="A2660" s="72" t="s">
        <v>2647</v>
      </c>
      <c r="B2660" s="83">
        <v>0.329999999999999</v>
      </c>
      <c r="C2660" s="83">
        <v>0.67</v>
      </c>
      <c r="D2660" s="43"/>
      <c r="E2660" s="43"/>
      <c r="F2660" s="43"/>
      <c r="G2660" s="43"/>
      <c r="H2660" s="43"/>
      <c r="I2660" s="43"/>
      <c r="J2660" s="69">
        <f t="shared" si="111"/>
        <v>5.27286050962733</v>
      </c>
    </row>
    <row r="2661" s="3" customFormat="1" ht="19.5" spans="1:10">
      <c r="A2661" s="72" t="s">
        <v>2648</v>
      </c>
      <c r="B2661" s="83">
        <v>0.319999999999999</v>
      </c>
      <c r="C2661" s="83">
        <v>0.68</v>
      </c>
      <c r="D2661" s="43"/>
      <c r="E2661" s="43"/>
      <c r="F2661" s="43"/>
      <c r="G2661" s="43"/>
      <c r="H2661" s="43"/>
      <c r="I2661" s="43"/>
      <c r="J2661" s="69">
        <f t="shared" si="111"/>
        <v>5.21208855264112</v>
      </c>
    </row>
    <row r="2662" s="3" customFormat="1" ht="19.5" spans="1:10">
      <c r="A2662" s="72" t="s">
        <v>2649</v>
      </c>
      <c r="B2662" s="83">
        <v>0.309999999999999</v>
      </c>
      <c r="C2662" s="83">
        <v>0.69</v>
      </c>
      <c r="D2662" s="43"/>
      <c r="E2662" s="43"/>
      <c r="F2662" s="43"/>
      <c r="G2662" s="43"/>
      <c r="H2662" s="43"/>
      <c r="I2662" s="43"/>
      <c r="J2662" s="69">
        <f t="shared" si="111"/>
        <v>5.14749513954794</v>
      </c>
    </row>
    <row r="2663" s="3" customFormat="1" ht="19.5" spans="1:10">
      <c r="A2663" s="72" t="s">
        <v>2650</v>
      </c>
      <c r="B2663" s="83">
        <v>0.299999999999999</v>
      </c>
      <c r="C2663" s="83">
        <v>0.7</v>
      </c>
      <c r="D2663" s="43"/>
      <c r="E2663" s="43"/>
      <c r="F2663" s="43"/>
      <c r="G2663" s="43"/>
      <c r="H2663" s="43"/>
      <c r="I2663" s="43"/>
      <c r="J2663" s="69">
        <f t="shared" si="111"/>
        <v>5.07901413523495</v>
      </c>
    </row>
    <row r="2664" s="3" customFormat="1" ht="19.5" spans="1:10">
      <c r="A2664" s="72" t="s">
        <v>2651</v>
      </c>
      <c r="B2664" s="83">
        <v>0.289999999999999</v>
      </c>
      <c r="C2664" s="83">
        <v>0.71</v>
      </c>
      <c r="D2664" s="43"/>
      <c r="E2664" s="43"/>
      <c r="F2664" s="43"/>
      <c r="G2664" s="43"/>
      <c r="H2664" s="43"/>
      <c r="I2664" s="43"/>
      <c r="J2664" s="69">
        <f t="shared" si="111"/>
        <v>5.00657330466972</v>
      </c>
    </row>
    <row r="2665" s="3" customFormat="1" ht="19.5" spans="1:10">
      <c r="A2665" s="72" t="s">
        <v>2652</v>
      </c>
      <c r="B2665" s="83">
        <v>0.279999999999999</v>
      </c>
      <c r="C2665" s="83">
        <v>0.72</v>
      </c>
      <c r="D2665" s="43"/>
      <c r="E2665" s="43"/>
      <c r="F2665" s="43"/>
      <c r="G2665" s="43"/>
      <c r="H2665" s="43"/>
      <c r="I2665" s="43"/>
      <c r="J2665" s="69">
        <f t="shared" si="111"/>
        <v>4.93009375522413</v>
      </c>
    </row>
    <row r="2666" s="3" customFormat="1" ht="19.5" spans="1:10">
      <c r="A2666" s="72" t="s">
        <v>2653</v>
      </c>
      <c r="B2666" s="83">
        <v>0.269999999999999</v>
      </c>
      <c r="C2666" s="83">
        <v>0.73</v>
      </c>
      <c r="D2666" s="43"/>
      <c r="E2666" s="43"/>
      <c r="F2666" s="43"/>
      <c r="G2666" s="43"/>
      <c r="H2666" s="43"/>
      <c r="I2666" s="43"/>
      <c r="J2666" s="69">
        <f t="shared" si="111"/>
        <v>4.84948929500169</v>
      </c>
    </row>
    <row r="2667" s="3" customFormat="1" ht="19.5" spans="1:10">
      <c r="A2667" s="72" t="s">
        <v>2654</v>
      </c>
      <c r="B2667" s="83">
        <v>0.259999999999999</v>
      </c>
      <c r="C2667" s="83">
        <v>0.74</v>
      </c>
      <c r="D2667" s="43"/>
      <c r="E2667" s="43"/>
      <c r="F2667" s="43"/>
      <c r="G2667" s="43"/>
      <c r="H2667" s="43"/>
      <c r="I2667" s="43"/>
      <c r="J2667" s="69">
        <f t="shared" si="111"/>
        <v>4.76466569189551</v>
      </c>
    </row>
    <row r="2668" s="3" customFormat="1" ht="19.5" spans="1:10">
      <c r="A2668" s="72" t="s">
        <v>2655</v>
      </c>
      <c r="B2668" s="83">
        <v>0.249999999999999</v>
      </c>
      <c r="C2668" s="83">
        <v>0.75</v>
      </c>
      <c r="D2668" s="43"/>
      <c r="E2668" s="43"/>
      <c r="F2668" s="43"/>
      <c r="G2668" s="43"/>
      <c r="H2668" s="43"/>
      <c r="I2668" s="43"/>
      <c r="J2668" s="69">
        <f t="shared" si="111"/>
        <v>4.67551981454903</v>
      </c>
    </row>
    <row r="2669" s="3" customFormat="1" ht="19.5" spans="1:10">
      <c r="A2669" s="72" t="s">
        <v>2656</v>
      </c>
      <c r="B2669" s="83">
        <v>0.239999999999999</v>
      </c>
      <c r="C2669" s="83">
        <v>0.76</v>
      </c>
      <c r="D2669" s="43"/>
      <c r="E2669" s="43"/>
      <c r="F2669" s="43"/>
      <c r="G2669" s="43"/>
      <c r="H2669" s="43"/>
      <c r="I2669" s="43"/>
      <c r="J2669" s="69">
        <f t="shared" si="111"/>
        <v>4.58193863184114</v>
      </c>
    </row>
    <row r="2670" s="3" customFormat="1" ht="19.5" spans="1:10">
      <c r="A2670" s="72" t="s">
        <v>2657</v>
      </c>
      <c r="B2670" s="83">
        <v>0.229999999999999</v>
      </c>
      <c r="C2670" s="83">
        <v>0.77</v>
      </c>
      <c r="D2670" s="43"/>
      <c r="E2670" s="43"/>
      <c r="F2670" s="43"/>
      <c r="G2670" s="43"/>
      <c r="H2670" s="43"/>
      <c r="I2670" s="43"/>
      <c r="J2670" s="69">
        <f t="shared" si="111"/>
        <v>4.48379804163966</v>
      </c>
    </row>
    <row r="2671" s="3" customFormat="1" ht="19.5" spans="1:10">
      <c r="A2671" s="72" t="s">
        <v>2658</v>
      </c>
      <c r="B2671" s="83">
        <v>0.219999999999999</v>
      </c>
      <c r="C2671" s="83">
        <v>0.78</v>
      </c>
      <c r="D2671" s="43"/>
      <c r="E2671" s="43"/>
      <c r="F2671" s="43"/>
      <c r="G2671" s="43"/>
      <c r="H2671" s="43"/>
      <c r="I2671" s="43"/>
      <c r="J2671" s="69">
        <f t="shared" si="111"/>
        <v>4.38096149189829</v>
      </c>
    </row>
    <row r="2672" s="3" customFormat="1" ht="19.5" spans="1:10">
      <c r="A2672" s="72" t="s">
        <v>2659</v>
      </c>
      <c r="B2672" s="83">
        <v>0.209999999999999</v>
      </c>
      <c r="C2672" s="83">
        <v>0.79</v>
      </c>
      <c r="D2672" s="43"/>
      <c r="E2672" s="43"/>
      <c r="F2672" s="43"/>
      <c r="G2672" s="43"/>
      <c r="H2672" s="43"/>
      <c r="I2672" s="43"/>
      <c r="J2672" s="69">
        <f t="shared" si="111"/>
        <v>4.27327834706014</v>
      </c>
    </row>
    <row r="2673" s="3" customFormat="1" ht="19.5" spans="1:10">
      <c r="A2673" s="72" t="s">
        <v>2660</v>
      </c>
      <c r="B2673" s="83">
        <v>0.199999999999999</v>
      </c>
      <c r="C2673" s="83">
        <v>0.8</v>
      </c>
      <c r="D2673" s="43"/>
      <c r="E2673" s="43"/>
      <c r="F2673" s="43"/>
      <c r="G2673" s="43"/>
      <c r="H2673" s="43"/>
      <c r="I2673" s="43"/>
      <c r="J2673" s="69">
        <f t="shared" si="111"/>
        <v>4.1605819392404</v>
      </c>
    </row>
    <row r="2674" s="3" customFormat="1" ht="19.5" spans="1:10">
      <c r="A2674" s="72" t="s">
        <v>2661</v>
      </c>
      <c r="B2674" s="83">
        <v>0.189999999999999</v>
      </c>
      <c r="C2674" s="83">
        <v>0.81</v>
      </c>
      <c r="D2674" s="43"/>
      <c r="E2674" s="43"/>
      <c r="F2674" s="43"/>
      <c r="G2674" s="43"/>
      <c r="H2674" s="43"/>
      <c r="I2674" s="43"/>
      <c r="J2674" s="69">
        <f t="shared" si="111"/>
        <v>4.04268722543745</v>
      </c>
    </row>
    <row r="2675" s="3" customFormat="1" ht="19.5" spans="1:10">
      <c r="A2675" s="72" t="s">
        <v>2662</v>
      </c>
      <c r="B2675" s="83">
        <v>0.179999999999999</v>
      </c>
      <c r="C2675" s="83">
        <v>0.820000000000001</v>
      </c>
      <c r="D2675" s="43"/>
      <c r="E2675" s="43"/>
      <c r="F2675" s="43"/>
      <c r="G2675" s="43"/>
      <c r="H2675" s="43"/>
      <c r="I2675" s="43"/>
      <c r="J2675" s="69">
        <f t="shared" si="111"/>
        <v>3.91938794706489</v>
      </c>
    </row>
    <row r="2676" s="3" customFormat="1" ht="19.5" spans="1:10">
      <c r="A2676" s="72" t="s">
        <v>2663</v>
      </c>
      <c r="B2676" s="83">
        <v>0.169999999999999</v>
      </c>
      <c r="C2676" s="83">
        <v>0.830000000000001</v>
      </c>
      <c r="D2676" s="43"/>
      <c r="E2676" s="43"/>
      <c r="F2676" s="43"/>
      <c r="G2676" s="43"/>
      <c r="H2676" s="43"/>
      <c r="I2676" s="43"/>
      <c r="J2676" s="69">
        <f t="shared" si="111"/>
        <v>3.790453153402</v>
      </c>
    </row>
    <row r="2677" s="3" customFormat="1" ht="19.5" spans="1:10">
      <c r="A2677" s="72" t="s">
        <v>2664</v>
      </c>
      <c r="B2677" s="83">
        <v>0.159999999999999</v>
      </c>
      <c r="C2677" s="83">
        <v>0.840000000000001</v>
      </c>
      <c r="D2677" s="43"/>
      <c r="E2677" s="43"/>
      <c r="F2677" s="43"/>
      <c r="G2677" s="43"/>
      <c r="H2677" s="43"/>
      <c r="I2677" s="43"/>
      <c r="J2677" s="69">
        <f t="shared" si="111"/>
        <v>3.65562290152583</v>
      </c>
    </row>
    <row r="2678" s="3" customFormat="1" ht="19.5" spans="1:10">
      <c r="A2678" s="72" t="s">
        <v>2665</v>
      </c>
      <c r="B2678" s="83">
        <v>0.149999999999999</v>
      </c>
      <c r="C2678" s="83">
        <v>0.850000000000001</v>
      </c>
      <c r="D2678" s="43"/>
      <c r="E2678" s="43"/>
      <c r="F2678" s="43"/>
      <c r="G2678" s="43"/>
      <c r="H2678" s="43"/>
      <c r="I2678" s="43"/>
      <c r="J2678" s="69">
        <f t="shared" si="111"/>
        <v>3.51460287470844</v>
      </c>
    </row>
    <row r="2679" s="3" customFormat="1" ht="19.5" spans="1:10">
      <c r="A2679" s="72" t="s">
        <v>2666</v>
      </c>
      <c r="B2679" s="83">
        <v>0.139999999999999</v>
      </c>
      <c r="C2679" s="83">
        <v>0.860000000000001</v>
      </c>
      <c r="D2679" s="43"/>
      <c r="E2679" s="43"/>
      <c r="F2679" s="43"/>
      <c r="G2679" s="43"/>
      <c r="H2679" s="43"/>
      <c r="I2679" s="43"/>
      <c r="J2679" s="69">
        <f t="shared" si="111"/>
        <v>3.36705755758652</v>
      </c>
    </row>
    <row r="2680" s="3" customFormat="1" ht="19.5" spans="1:10">
      <c r="A2680" s="72" t="s">
        <v>2667</v>
      </c>
      <c r="B2680" s="83">
        <v>0.129999999999999</v>
      </c>
      <c r="C2680" s="83">
        <v>0.870000000000001</v>
      </c>
      <c r="D2680" s="43"/>
      <c r="E2680" s="43"/>
      <c r="F2680" s="43"/>
      <c r="G2680" s="43"/>
      <c r="H2680" s="43"/>
      <c r="I2680" s="43"/>
      <c r="J2680" s="69">
        <f t="shared" si="111"/>
        <v>3.21260145060881</v>
      </c>
    </row>
    <row r="2681" s="3" customFormat="1" ht="19.5" spans="1:10">
      <c r="A2681" s="72" t="s">
        <v>2668</v>
      </c>
      <c r="B2681" s="83">
        <v>0.119999999999999</v>
      </c>
      <c r="C2681" s="83">
        <v>0.880000000000001</v>
      </c>
      <c r="D2681" s="43"/>
      <c r="E2681" s="43"/>
      <c r="F2681" s="43"/>
      <c r="G2681" s="43"/>
      <c r="H2681" s="43"/>
      <c r="I2681" s="43"/>
      <c r="J2681" s="69">
        <f t="shared" si="111"/>
        <v>3.05078756603718</v>
      </c>
    </row>
    <row r="2682" s="3" customFormat="1" ht="19.5" spans="1:10">
      <c r="A2682" s="72" t="s">
        <v>2669</v>
      </c>
      <c r="B2682" s="83">
        <v>0.109999999999999</v>
      </c>
      <c r="C2682" s="83">
        <v>0.890000000000001</v>
      </c>
      <c r="D2682" s="43"/>
      <c r="E2682" s="43"/>
      <c r="F2682" s="43"/>
      <c r="G2682" s="43"/>
      <c r="H2682" s="43"/>
      <c r="I2682" s="43"/>
      <c r="J2682" s="69">
        <f t="shared" si="111"/>
        <v>2.8810920663808</v>
      </c>
    </row>
    <row r="2683" s="3" customFormat="1" ht="19.5" spans="1:10">
      <c r="A2683" s="72" t="s">
        <v>2670</v>
      </c>
      <c r="B2683" s="83">
        <v>0.0999999999999992</v>
      </c>
      <c r="C2683" s="83">
        <v>0.900000000000001</v>
      </c>
      <c r="D2683" s="43"/>
      <c r="E2683" s="43"/>
      <c r="F2683" s="43"/>
      <c r="G2683" s="43"/>
      <c r="H2683" s="43"/>
      <c r="I2683" s="43"/>
      <c r="J2683" s="69">
        <f t="shared" si="111"/>
        <v>2.70289327993993</v>
      </c>
    </row>
    <row r="2684" s="3" customFormat="1" ht="19.5" spans="1:10">
      <c r="A2684" s="72" t="s">
        <v>2671</v>
      </c>
      <c r="B2684" s="83">
        <v>0.0899999999999992</v>
      </c>
      <c r="C2684" s="83">
        <v>0.910000000000001</v>
      </c>
      <c r="D2684" s="43"/>
      <c r="E2684" s="43"/>
      <c r="F2684" s="43"/>
      <c r="G2684" s="43"/>
      <c r="H2684" s="43"/>
      <c r="I2684" s="43"/>
      <c r="J2684" s="69">
        <f t="shared" si="111"/>
        <v>2.51544225908509</v>
      </c>
    </row>
    <row r="2685" s="3" customFormat="1" ht="19.5" spans="1:10">
      <c r="A2685" s="72" t="s">
        <v>2672</v>
      </c>
      <c r="B2685" s="83">
        <v>0.0799999999999992</v>
      </c>
      <c r="C2685" s="83">
        <v>0.920000000000001</v>
      </c>
      <c r="D2685" s="43"/>
      <c r="E2685" s="43"/>
      <c r="F2685" s="43"/>
      <c r="G2685" s="43"/>
      <c r="H2685" s="43"/>
      <c r="I2685" s="43"/>
      <c r="J2685" s="69">
        <f t="shared" si="111"/>
        <v>2.3178201360275</v>
      </c>
    </row>
    <row r="2686" s="3" customFormat="1" ht="19.5" spans="1:10">
      <c r="A2686" s="72" t="s">
        <v>2673</v>
      </c>
      <c r="B2686" s="83">
        <v>0.0699999999999992</v>
      </c>
      <c r="C2686" s="83">
        <v>0.930000000000001</v>
      </c>
      <c r="D2686" s="43"/>
      <c r="E2686" s="43"/>
      <c r="F2686" s="43"/>
      <c r="G2686" s="43"/>
      <c r="H2686" s="43"/>
      <c r="I2686" s="43"/>
      <c r="J2686" s="69">
        <f t="shared" si="111"/>
        <v>2.10887392228987</v>
      </c>
    </row>
    <row r="2687" s="3" customFormat="1" ht="19.5" spans="1:10">
      <c r="A2687" s="72" t="s">
        <v>2674</v>
      </c>
      <c r="B2687" s="83">
        <v>0.0599999999999992</v>
      </c>
      <c r="C2687" s="83">
        <v>0.940000000000001</v>
      </c>
      <c r="D2687" s="43"/>
      <c r="E2687" s="43"/>
      <c r="F2687" s="43"/>
      <c r="G2687" s="43"/>
      <c r="H2687" s="43"/>
      <c r="I2687" s="43"/>
      <c r="J2687" s="69">
        <f t="shared" si="111"/>
        <v>1.88711511074063</v>
      </c>
    </row>
    <row r="2688" s="3" customFormat="1" ht="19.5" spans="1:10">
      <c r="A2688" s="72" t="s">
        <v>2675</v>
      </c>
      <c r="B2688" s="83">
        <v>0.0499999999999992</v>
      </c>
      <c r="C2688" s="83">
        <v>0.950000000000001</v>
      </c>
      <c r="D2688" s="43"/>
      <c r="E2688" s="43"/>
      <c r="F2688" s="43"/>
      <c r="G2688" s="43"/>
      <c r="H2688" s="43"/>
      <c r="I2688" s="43"/>
      <c r="J2688" s="69">
        <f t="shared" si="111"/>
        <v>1.65054943237242</v>
      </c>
    </row>
    <row r="2689" s="3" customFormat="1" ht="19.5" spans="1:10">
      <c r="A2689" s="72" t="s">
        <v>2676</v>
      </c>
      <c r="B2689" s="83">
        <v>0.0399999999999991</v>
      </c>
      <c r="C2689" s="83">
        <v>0.960000000000001</v>
      </c>
      <c r="D2689" s="43"/>
      <c r="E2689" s="43"/>
      <c r="F2689" s="43"/>
      <c r="G2689" s="43"/>
      <c r="H2689" s="43"/>
      <c r="I2689" s="43"/>
      <c r="J2689" s="69">
        <f t="shared" si="111"/>
        <v>1.39636691389962</v>
      </c>
    </row>
    <row r="2690" s="3" customFormat="1" ht="19.5" spans="1:10">
      <c r="A2690" s="72" t="s">
        <v>2677</v>
      </c>
      <c r="B2690" s="83">
        <v>0.0299999999999991</v>
      </c>
      <c r="C2690" s="83">
        <v>0.970000000000001</v>
      </c>
      <c r="D2690" s="43"/>
      <c r="E2690" s="43"/>
      <c r="F2690" s="43"/>
      <c r="G2690" s="43"/>
      <c r="H2690" s="43"/>
      <c r="I2690" s="43"/>
      <c r="J2690" s="69">
        <f t="shared" si="111"/>
        <v>1.12030998454994</v>
      </c>
    </row>
    <row r="2691" s="3" customFormat="1" ht="19.5" spans="1:10">
      <c r="A2691" s="72" t="s">
        <v>2678</v>
      </c>
      <c r="B2691" s="83">
        <v>0.0199999999999991</v>
      </c>
      <c r="C2691" s="83">
        <v>0.980000000000001</v>
      </c>
      <c r="D2691" s="43"/>
      <c r="E2691" s="43"/>
      <c r="F2691" s="43"/>
      <c r="G2691" s="43"/>
      <c r="H2691" s="43"/>
      <c r="I2691" s="43"/>
      <c r="J2691" s="69">
        <f t="shared" si="111"/>
        <v>0.815143462269133</v>
      </c>
    </row>
    <row r="2692" s="3" customFormat="1" ht="19.5" spans="1:10">
      <c r="A2692" s="72" t="s">
        <v>2679</v>
      </c>
      <c r="B2692" s="83">
        <v>0.00999999999999912</v>
      </c>
      <c r="C2692" s="83">
        <v>0.990000000000001</v>
      </c>
      <c r="D2692" s="43"/>
      <c r="E2692" s="43"/>
      <c r="F2692" s="43"/>
      <c r="G2692" s="43"/>
      <c r="H2692" s="43"/>
      <c r="I2692" s="43"/>
      <c r="J2692" s="69">
        <f t="shared" si="111"/>
        <v>0.465623189350385</v>
      </c>
    </row>
    <row r="2693" s="3" customFormat="1" ht="19.5" spans="1:10">
      <c r="A2693" s="72" t="s">
        <v>2680</v>
      </c>
      <c r="B2693" s="83">
        <v>0</v>
      </c>
      <c r="C2693" s="83">
        <v>1</v>
      </c>
      <c r="D2693" s="43"/>
      <c r="E2693" s="43"/>
      <c r="F2693" s="43"/>
      <c r="G2693" s="43"/>
      <c r="H2693" s="43"/>
      <c r="I2693" s="43"/>
      <c r="J2693" s="69">
        <f>-8.314472*(C2693*LN(C2693))</f>
        <v>0</v>
      </c>
    </row>
    <row r="2694" s="3" customFormat="1" spans="1:10">
      <c r="A2694" s="88"/>
      <c r="B2694" s="89"/>
      <c r="C2694" s="89"/>
      <c r="D2694" s="43"/>
      <c r="E2694" s="43"/>
      <c r="F2694" s="43"/>
      <c r="G2694" s="43"/>
      <c r="H2694" s="43"/>
      <c r="I2694" s="43"/>
      <c r="J2694" s="90"/>
    </row>
    <row r="2695" s="3" customFormat="1" ht="19.5" spans="1:10">
      <c r="A2695" s="82" t="s">
        <v>2681</v>
      </c>
      <c r="B2695" s="83">
        <v>1</v>
      </c>
      <c r="C2695" s="83">
        <v>0</v>
      </c>
      <c r="D2695" s="43"/>
      <c r="E2695" s="43"/>
      <c r="F2695" s="43"/>
      <c r="G2695" s="43"/>
      <c r="H2695" s="43"/>
      <c r="I2695" s="43"/>
      <c r="J2695" s="69">
        <f>-8.314472*(B2695*LN(B2695))</f>
        <v>0</v>
      </c>
    </row>
    <row r="2696" s="3" customFormat="1" ht="19.5" spans="1:10">
      <c r="A2696" s="82" t="s">
        <v>2682</v>
      </c>
      <c r="B2696" s="83">
        <v>0.99</v>
      </c>
      <c r="C2696" s="83">
        <v>0.01</v>
      </c>
      <c r="D2696" s="43"/>
      <c r="E2696" s="43"/>
      <c r="F2696" s="43"/>
      <c r="G2696" s="43"/>
      <c r="H2696" s="43"/>
      <c r="I2696" s="43"/>
      <c r="J2696" s="69">
        <f t="shared" ref="J2696:J2759" si="112">-8.314472*(B2696*LN(B2696)+C2696*LN(C2696))</f>
        <v>0.465623189350416</v>
      </c>
    </row>
    <row r="2697" s="3" customFormat="1" ht="19.5" spans="1:10">
      <c r="A2697" s="82" t="s">
        <v>2683</v>
      </c>
      <c r="B2697" s="83">
        <v>0.98</v>
      </c>
      <c r="C2697" s="83">
        <v>0.02</v>
      </c>
      <c r="D2697" s="43"/>
      <c r="E2697" s="43"/>
      <c r="F2697" s="43"/>
      <c r="G2697" s="43"/>
      <c r="H2697" s="43"/>
      <c r="I2697" s="43"/>
      <c r="J2697" s="69">
        <f t="shared" si="112"/>
        <v>0.81514346226916</v>
      </c>
    </row>
    <row r="2698" s="3" customFormat="1" ht="19.5" spans="1:10">
      <c r="A2698" s="82" t="s">
        <v>2684</v>
      </c>
      <c r="B2698" s="83">
        <v>0.97</v>
      </c>
      <c r="C2698" s="83">
        <v>0.03</v>
      </c>
      <c r="D2698" s="43"/>
      <c r="E2698" s="43"/>
      <c r="F2698" s="43"/>
      <c r="G2698" s="43"/>
      <c r="H2698" s="43"/>
      <c r="I2698" s="43"/>
      <c r="J2698" s="69">
        <f t="shared" si="112"/>
        <v>1.12030998454996</v>
      </c>
    </row>
    <row r="2699" s="3" customFormat="1" ht="19.5" spans="1:10">
      <c r="A2699" s="82" t="s">
        <v>2685</v>
      </c>
      <c r="B2699" s="83">
        <v>0.96</v>
      </c>
      <c r="C2699" s="83">
        <v>0.04</v>
      </c>
      <c r="D2699" s="43"/>
      <c r="E2699" s="43"/>
      <c r="F2699" s="43"/>
      <c r="G2699" s="43"/>
      <c r="H2699" s="43"/>
      <c r="I2699" s="43"/>
      <c r="J2699" s="69">
        <f t="shared" si="112"/>
        <v>1.39636691389964</v>
      </c>
    </row>
    <row r="2700" s="3" customFormat="1" ht="19.5" spans="1:10">
      <c r="A2700" s="82" t="s">
        <v>2686</v>
      </c>
      <c r="B2700" s="83">
        <v>0.95</v>
      </c>
      <c r="C2700" s="83">
        <v>0.05</v>
      </c>
      <c r="D2700" s="43"/>
      <c r="E2700" s="43"/>
      <c r="F2700" s="43"/>
      <c r="G2700" s="43"/>
      <c r="H2700" s="43"/>
      <c r="I2700" s="43"/>
      <c r="J2700" s="69">
        <f t="shared" si="112"/>
        <v>1.65054943237244</v>
      </c>
    </row>
    <row r="2701" s="3" customFormat="1" ht="19.5" spans="1:10">
      <c r="A2701" s="82" t="s">
        <v>2687</v>
      </c>
      <c r="B2701" s="83">
        <v>0.94</v>
      </c>
      <c r="C2701" s="83">
        <v>0.06</v>
      </c>
      <c r="D2701" s="43"/>
      <c r="E2701" s="43"/>
      <c r="F2701" s="43"/>
      <c r="G2701" s="43"/>
      <c r="H2701" s="43"/>
      <c r="I2701" s="43"/>
      <c r="J2701" s="69">
        <f t="shared" si="112"/>
        <v>1.88711511074065</v>
      </c>
    </row>
    <row r="2702" s="3" customFormat="1" ht="19.5" spans="1:10">
      <c r="A2702" s="82" t="s">
        <v>2688</v>
      </c>
      <c r="B2702" s="83">
        <v>0.93</v>
      </c>
      <c r="C2702" s="83">
        <v>0.07</v>
      </c>
      <c r="D2702" s="43"/>
      <c r="E2702" s="43"/>
      <c r="F2702" s="43"/>
      <c r="G2702" s="43"/>
      <c r="H2702" s="43"/>
      <c r="I2702" s="43"/>
      <c r="J2702" s="69">
        <f t="shared" si="112"/>
        <v>2.10887392228989</v>
      </c>
    </row>
    <row r="2703" s="3" customFormat="1" ht="19.5" spans="1:10">
      <c r="A2703" s="82" t="s">
        <v>2689</v>
      </c>
      <c r="B2703" s="83">
        <v>0.92</v>
      </c>
      <c r="C2703" s="83">
        <v>0.08</v>
      </c>
      <c r="D2703" s="43"/>
      <c r="E2703" s="43"/>
      <c r="F2703" s="43"/>
      <c r="G2703" s="43"/>
      <c r="H2703" s="43"/>
      <c r="I2703" s="43"/>
      <c r="J2703" s="69">
        <f t="shared" si="112"/>
        <v>2.31782013602751</v>
      </c>
    </row>
    <row r="2704" s="3" customFormat="1" ht="19.5" spans="1:10">
      <c r="A2704" s="82" t="s">
        <v>2690</v>
      </c>
      <c r="B2704" s="83">
        <v>0.91</v>
      </c>
      <c r="C2704" s="83">
        <v>0.09</v>
      </c>
      <c r="D2704" s="43"/>
      <c r="E2704" s="43"/>
      <c r="F2704" s="43"/>
      <c r="G2704" s="43"/>
      <c r="H2704" s="43"/>
      <c r="I2704" s="43"/>
      <c r="J2704" s="69">
        <f t="shared" si="112"/>
        <v>2.5154422590851</v>
      </c>
    </row>
    <row r="2705" s="3" customFormat="1" ht="19.5" spans="1:10">
      <c r="A2705" s="82" t="s">
        <v>2691</v>
      </c>
      <c r="B2705" s="83">
        <v>0.9</v>
      </c>
      <c r="C2705" s="83">
        <v>0.1</v>
      </c>
      <c r="D2705" s="43"/>
      <c r="E2705" s="43"/>
      <c r="F2705" s="43"/>
      <c r="G2705" s="43"/>
      <c r="H2705" s="43"/>
      <c r="I2705" s="43"/>
      <c r="J2705" s="69">
        <f t="shared" si="112"/>
        <v>2.70289327993994</v>
      </c>
    </row>
    <row r="2706" s="3" customFormat="1" ht="19.5" spans="1:10">
      <c r="A2706" s="82" t="s">
        <v>2692</v>
      </c>
      <c r="B2706" s="83">
        <v>0.89</v>
      </c>
      <c r="C2706" s="83">
        <v>0.11</v>
      </c>
      <c r="D2706" s="43"/>
      <c r="E2706" s="43"/>
      <c r="F2706" s="43"/>
      <c r="G2706" s="43"/>
      <c r="H2706" s="43"/>
      <c r="I2706" s="43"/>
      <c r="J2706" s="69">
        <f t="shared" si="112"/>
        <v>2.88109206638082</v>
      </c>
    </row>
    <row r="2707" s="3" customFormat="1" ht="19.5" spans="1:10">
      <c r="A2707" s="82" t="s">
        <v>2693</v>
      </c>
      <c r="B2707" s="83">
        <v>0.88</v>
      </c>
      <c r="C2707" s="83">
        <v>0.12</v>
      </c>
      <c r="D2707" s="43"/>
      <c r="E2707" s="43"/>
      <c r="F2707" s="43"/>
      <c r="G2707" s="43"/>
      <c r="H2707" s="43"/>
      <c r="I2707" s="43"/>
      <c r="J2707" s="69">
        <f t="shared" si="112"/>
        <v>3.05078756603719</v>
      </c>
    </row>
    <row r="2708" s="3" customFormat="1" ht="19.5" spans="1:10">
      <c r="A2708" s="82" t="s">
        <v>2694</v>
      </c>
      <c r="B2708" s="83">
        <v>0.87</v>
      </c>
      <c r="C2708" s="83">
        <v>0.13</v>
      </c>
      <c r="D2708" s="43"/>
      <c r="E2708" s="43"/>
      <c r="F2708" s="43"/>
      <c r="G2708" s="43"/>
      <c r="H2708" s="43"/>
      <c r="I2708" s="43"/>
      <c r="J2708" s="69">
        <f t="shared" si="112"/>
        <v>3.21260145060882</v>
      </c>
    </row>
    <row r="2709" s="3" customFormat="1" ht="19.5" spans="1:10">
      <c r="A2709" s="82" t="s">
        <v>2695</v>
      </c>
      <c r="B2709" s="83">
        <v>0.86</v>
      </c>
      <c r="C2709" s="83">
        <v>0.14</v>
      </c>
      <c r="D2709" s="43"/>
      <c r="E2709" s="43"/>
      <c r="F2709" s="43"/>
      <c r="G2709" s="43"/>
      <c r="H2709" s="43"/>
      <c r="I2709" s="43"/>
      <c r="J2709" s="69">
        <f t="shared" si="112"/>
        <v>3.36705755758654</v>
      </c>
    </row>
    <row r="2710" s="3" customFormat="1" ht="19.5" spans="1:10">
      <c r="A2710" s="82" t="s">
        <v>2696</v>
      </c>
      <c r="B2710" s="83">
        <v>0.85</v>
      </c>
      <c r="C2710" s="83">
        <v>0.15</v>
      </c>
      <c r="D2710" s="43"/>
      <c r="E2710" s="43"/>
      <c r="F2710" s="43"/>
      <c r="G2710" s="43"/>
      <c r="H2710" s="43"/>
      <c r="I2710" s="43"/>
      <c r="J2710" s="69">
        <f t="shared" si="112"/>
        <v>3.51460287470845</v>
      </c>
    </row>
    <row r="2711" s="3" customFormat="1" ht="19.5" spans="1:10">
      <c r="A2711" s="82" t="s">
        <v>2697</v>
      </c>
      <c r="B2711" s="83">
        <v>0.84</v>
      </c>
      <c r="C2711" s="83">
        <v>0.16</v>
      </c>
      <c r="D2711" s="43"/>
      <c r="E2711" s="43"/>
      <c r="F2711" s="43"/>
      <c r="G2711" s="43"/>
      <c r="H2711" s="43"/>
      <c r="I2711" s="43"/>
      <c r="J2711" s="69">
        <f t="shared" si="112"/>
        <v>3.65562290152584</v>
      </c>
    </row>
    <row r="2712" s="3" customFormat="1" ht="19.5" spans="1:10">
      <c r="A2712" s="82" t="s">
        <v>2698</v>
      </c>
      <c r="B2712" s="83">
        <v>0.83</v>
      </c>
      <c r="C2712" s="83">
        <v>0.17</v>
      </c>
      <c r="D2712" s="43"/>
      <c r="E2712" s="43"/>
      <c r="F2712" s="43"/>
      <c r="G2712" s="43"/>
      <c r="H2712" s="43"/>
      <c r="I2712" s="43"/>
      <c r="J2712" s="69">
        <f t="shared" si="112"/>
        <v>3.79045315340201</v>
      </c>
    </row>
    <row r="2713" s="3" customFormat="1" ht="19.5" spans="1:10">
      <c r="A2713" s="82" t="s">
        <v>2699</v>
      </c>
      <c r="B2713" s="83">
        <v>0.82</v>
      </c>
      <c r="C2713" s="83">
        <v>0.18</v>
      </c>
      <c r="D2713" s="43"/>
      <c r="E2713" s="43"/>
      <c r="F2713" s="43"/>
      <c r="G2713" s="43"/>
      <c r="H2713" s="43"/>
      <c r="I2713" s="43"/>
      <c r="J2713" s="69">
        <f t="shared" si="112"/>
        <v>3.9193879470649</v>
      </c>
    </row>
    <row r="2714" s="3" customFormat="1" ht="19.5" spans="1:10">
      <c r="A2714" s="82" t="s">
        <v>2700</v>
      </c>
      <c r="B2714" s="83">
        <v>0.81</v>
      </c>
      <c r="C2714" s="83">
        <v>0.19</v>
      </c>
      <c r="D2714" s="43"/>
      <c r="E2714" s="43"/>
      <c r="F2714" s="43"/>
      <c r="G2714" s="43"/>
      <c r="H2714" s="43"/>
      <c r="I2714" s="43"/>
      <c r="J2714" s="69">
        <f t="shared" si="112"/>
        <v>4.04268722543746</v>
      </c>
    </row>
    <row r="2715" s="3" customFormat="1" ht="19.5" spans="1:10">
      <c r="A2715" s="82" t="s">
        <v>2701</v>
      </c>
      <c r="B2715" s="83">
        <v>0.8</v>
      </c>
      <c r="C2715" s="83">
        <v>0.2</v>
      </c>
      <c r="D2715" s="43"/>
      <c r="E2715" s="43"/>
      <c r="F2715" s="43"/>
      <c r="G2715" s="43"/>
      <c r="H2715" s="43"/>
      <c r="I2715" s="43"/>
      <c r="J2715" s="69">
        <f t="shared" si="112"/>
        <v>4.16058193924041</v>
      </c>
    </row>
    <row r="2716" s="3" customFormat="1" ht="19.5" spans="1:10">
      <c r="A2716" s="82" t="s">
        <v>2702</v>
      </c>
      <c r="B2716" s="83">
        <v>0.79</v>
      </c>
      <c r="C2716" s="83">
        <v>0.21</v>
      </c>
      <c r="D2716" s="43"/>
      <c r="E2716" s="43"/>
      <c r="F2716" s="43"/>
      <c r="G2716" s="43"/>
      <c r="H2716" s="43"/>
      <c r="I2716" s="43"/>
      <c r="J2716" s="69">
        <f t="shared" si="112"/>
        <v>4.27327834706015</v>
      </c>
    </row>
    <row r="2717" s="3" customFormat="1" ht="19.5" spans="1:10">
      <c r="A2717" s="82" t="s">
        <v>2703</v>
      </c>
      <c r="B2717" s="83">
        <v>0.78</v>
      </c>
      <c r="C2717" s="83">
        <v>0.22</v>
      </c>
      <c r="D2717" s="43"/>
      <c r="E2717" s="43"/>
      <c r="F2717" s="43"/>
      <c r="G2717" s="43"/>
      <c r="H2717" s="43"/>
      <c r="I2717" s="43"/>
      <c r="J2717" s="69">
        <f t="shared" si="112"/>
        <v>4.38096149189829</v>
      </c>
    </row>
    <row r="2718" s="3" customFormat="1" ht="19.5" spans="1:10">
      <c r="A2718" s="82" t="s">
        <v>2704</v>
      </c>
      <c r="B2718" s="83">
        <v>0.77</v>
      </c>
      <c r="C2718" s="83">
        <v>0.23</v>
      </c>
      <c r="D2718" s="43"/>
      <c r="E2718" s="43"/>
      <c r="F2718" s="43"/>
      <c r="G2718" s="43"/>
      <c r="H2718" s="43"/>
      <c r="I2718" s="43"/>
      <c r="J2718" s="69">
        <f t="shared" si="112"/>
        <v>4.48379804163966</v>
      </c>
    </row>
    <row r="2719" s="3" customFormat="1" ht="19.5" spans="1:10">
      <c r="A2719" s="82" t="s">
        <v>2705</v>
      </c>
      <c r="B2719" s="83">
        <v>0.76</v>
      </c>
      <c r="C2719" s="83">
        <v>0.24</v>
      </c>
      <c r="D2719" s="43"/>
      <c r="E2719" s="43"/>
      <c r="F2719" s="43"/>
      <c r="G2719" s="43"/>
      <c r="H2719" s="43"/>
      <c r="I2719" s="43"/>
      <c r="J2719" s="69">
        <f t="shared" si="112"/>
        <v>4.58193863184115</v>
      </c>
    </row>
    <row r="2720" s="3" customFormat="1" ht="19.5" spans="1:10">
      <c r="A2720" s="82" t="s">
        <v>2706</v>
      </c>
      <c r="B2720" s="83">
        <v>0.75</v>
      </c>
      <c r="C2720" s="83">
        <v>0.25</v>
      </c>
      <c r="D2720" s="43"/>
      <c r="E2720" s="43"/>
      <c r="F2720" s="43"/>
      <c r="G2720" s="43"/>
      <c r="H2720" s="43"/>
      <c r="I2720" s="43"/>
      <c r="J2720" s="69">
        <f t="shared" si="112"/>
        <v>4.67551981454903</v>
      </c>
    </row>
    <row r="2721" s="3" customFormat="1" ht="19.5" spans="1:10">
      <c r="A2721" s="82" t="s">
        <v>2707</v>
      </c>
      <c r="B2721" s="83">
        <v>0.74</v>
      </c>
      <c r="C2721" s="83">
        <v>0.26</v>
      </c>
      <c r="D2721" s="43"/>
      <c r="E2721" s="43"/>
      <c r="F2721" s="43"/>
      <c r="G2721" s="43"/>
      <c r="H2721" s="43"/>
      <c r="I2721" s="43"/>
      <c r="J2721" s="69">
        <f t="shared" si="112"/>
        <v>4.76466569189552</v>
      </c>
    </row>
    <row r="2722" s="3" customFormat="1" ht="19.5" spans="1:10">
      <c r="A2722" s="82" t="s">
        <v>2708</v>
      </c>
      <c r="B2722" s="83">
        <v>0.73</v>
      </c>
      <c r="C2722" s="83">
        <v>0.27</v>
      </c>
      <c r="D2722" s="43"/>
      <c r="E2722" s="43"/>
      <c r="F2722" s="43"/>
      <c r="G2722" s="43"/>
      <c r="H2722" s="43"/>
      <c r="I2722" s="43"/>
      <c r="J2722" s="69">
        <f t="shared" si="112"/>
        <v>4.8494892950017</v>
      </c>
    </row>
    <row r="2723" s="3" customFormat="1" ht="19.5" spans="1:10">
      <c r="A2723" s="82" t="s">
        <v>2709</v>
      </c>
      <c r="B2723" s="83">
        <v>0.72</v>
      </c>
      <c r="C2723" s="83">
        <v>0.28</v>
      </c>
      <c r="D2723" s="43"/>
      <c r="E2723" s="43"/>
      <c r="F2723" s="43"/>
      <c r="G2723" s="43"/>
      <c r="H2723" s="43"/>
      <c r="I2723" s="43"/>
      <c r="J2723" s="69">
        <f t="shared" si="112"/>
        <v>4.93009375522414</v>
      </c>
    </row>
    <row r="2724" s="3" customFormat="1" ht="19.5" spans="1:10">
      <c r="A2724" s="82" t="s">
        <v>2710</v>
      </c>
      <c r="B2724" s="83">
        <v>0.71</v>
      </c>
      <c r="C2724" s="83">
        <v>0.29</v>
      </c>
      <c r="D2724" s="43"/>
      <c r="E2724" s="43"/>
      <c r="F2724" s="43"/>
      <c r="G2724" s="43"/>
      <c r="H2724" s="43"/>
      <c r="I2724" s="43"/>
      <c r="J2724" s="69">
        <f t="shared" si="112"/>
        <v>5.00657330466973</v>
      </c>
    </row>
    <row r="2725" s="3" customFormat="1" ht="19.5" spans="1:10">
      <c r="A2725" s="82" t="s">
        <v>2711</v>
      </c>
      <c r="B2725" s="83">
        <v>0.7</v>
      </c>
      <c r="C2725" s="83">
        <v>0.3</v>
      </c>
      <c r="D2725" s="43"/>
      <c r="E2725" s="43"/>
      <c r="F2725" s="43"/>
      <c r="G2725" s="43"/>
      <c r="H2725" s="43"/>
      <c r="I2725" s="43"/>
      <c r="J2725" s="69">
        <f t="shared" si="112"/>
        <v>5.07901413523496</v>
      </c>
    </row>
    <row r="2726" s="3" customFormat="1" ht="19.5" spans="1:10">
      <c r="A2726" s="82" t="s">
        <v>2712</v>
      </c>
      <c r="B2726" s="83">
        <v>0.69</v>
      </c>
      <c r="C2726" s="83">
        <v>0.31</v>
      </c>
      <c r="D2726" s="43"/>
      <c r="E2726" s="43"/>
      <c r="F2726" s="43"/>
      <c r="G2726" s="43"/>
      <c r="H2726" s="43"/>
      <c r="I2726" s="43"/>
      <c r="J2726" s="69">
        <f t="shared" si="112"/>
        <v>5.14749513954794</v>
      </c>
    </row>
    <row r="2727" s="3" customFormat="1" ht="19.5" spans="1:10">
      <c r="A2727" s="82" t="s">
        <v>2713</v>
      </c>
      <c r="B2727" s="83">
        <v>0.68</v>
      </c>
      <c r="C2727" s="83">
        <v>0.32</v>
      </c>
      <c r="D2727" s="43"/>
      <c r="E2727" s="43"/>
      <c r="F2727" s="43"/>
      <c r="G2727" s="43"/>
      <c r="H2727" s="43"/>
      <c r="I2727" s="43"/>
      <c r="J2727" s="69">
        <f t="shared" si="112"/>
        <v>5.21208855264113</v>
      </c>
    </row>
    <row r="2728" s="3" customFormat="1" ht="19.5" spans="1:10">
      <c r="A2728" s="82" t="s">
        <v>2714</v>
      </c>
      <c r="B2728" s="83">
        <v>0.67</v>
      </c>
      <c r="C2728" s="83">
        <v>0.33</v>
      </c>
      <c r="D2728" s="43"/>
      <c r="E2728" s="43"/>
      <c r="F2728" s="43"/>
      <c r="G2728" s="43"/>
      <c r="H2728" s="43"/>
      <c r="I2728" s="43"/>
      <c r="J2728" s="69">
        <f t="shared" si="112"/>
        <v>5.27286050962734</v>
      </c>
    </row>
    <row r="2729" s="3" customFormat="1" ht="19.5" spans="1:10">
      <c r="A2729" s="82" t="s">
        <v>2715</v>
      </c>
      <c r="B2729" s="83">
        <v>0.66</v>
      </c>
      <c r="C2729" s="83">
        <v>0.34</v>
      </c>
      <c r="D2729" s="43"/>
      <c r="E2729" s="43"/>
      <c r="F2729" s="43"/>
      <c r="G2729" s="43"/>
      <c r="H2729" s="43"/>
      <c r="I2729" s="43"/>
      <c r="J2729" s="69">
        <f t="shared" si="112"/>
        <v>5.32987153184949</v>
      </c>
    </row>
    <row r="2730" s="3" customFormat="1" ht="19.5" spans="1:10">
      <c r="A2730" s="82" t="s">
        <v>2716</v>
      </c>
      <c r="B2730" s="83">
        <v>0.65</v>
      </c>
      <c r="C2730" s="83">
        <v>0.35</v>
      </c>
      <c r="D2730" s="43"/>
      <c r="E2730" s="43"/>
      <c r="F2730" s="43"/>
      <c r="G2730" s="43"/>
      <c r="H2730" s="43"/>
      <c r="I2730" s="43"/>
      <c r="J2730" s="69">
        <f t="shared" si="112"/>
        <v>5.38317695174756</v>
      </c>
    </row>
    <row r="2731" s="3" customFormat="1" ht="19.5" spans="1:10">
      <c r="A2731" s="82" t="s">
        <v>2717</v>
      </c>
      <c r="B2731" s="83">
        <v>0.64</v>
      </c>
      <c r="C2731" s="83">
        <v>0.36</v>
      </c>
      <c r="D2731" s="43"/>
      <c r="E2731" s="43"/>
      <c r="F2731" s="43"/>
      <c r="G2731" s="43"/>
      <c r="H2731" s="43"/>
      <c r="I2731" s="43"/>
      <c r="J2731" s="69">
        <f t="shared" si="112"/>
        <v>5.43282728490278</v>
      </c>
    </row>
    <row r="2732" s="3" customFormat="1" ht="19.5" spans="1:10">
      <c r="A2732" s="82" t="s">
        <v>2718</v>
      </c>
      <c r="B2732" s="83">
        <v>0.63</v>
      </c>
      <c r="C2732" s="83">
        <v>0.37</v>
      </c>
      <c r="D2732" s="43"/>
      <c r="E2732" s="43"/>
      <c r="F2732" s="43"/>
      <c r="G2732" s="43"/>
      <c r="H2732" s="43"/>
      <c r="I2732" s="43"/>
      <c r="J2732" s="69">
        <f t="shared" si="112"/>
        <v>5.47886855628027</v>
      </c>
    </row>
    <row r="2733" s="3" customFormat="1" ht="19.5" spans="1:10">
      <c r="A2733" s="82" t="s">
        <v>2719</v>
      </c>
      <c r="B2733" s="83">
        <v>0.62</v>
      </c>
      <c r="C2733" s="83">
        <v>0.38</v>
      </c>
      <c r="D2733" s="43"/>
      <c r="E2733" s="43"/>
      <c r="F2733" s="43"/>
      <c r="G2733" s="43"/>
      <c r="H2733" s="43"/>
      <c r="I2733" s="43"/>
      <c r="J2733" s="69">
        <f t="shared" si="112"/>
        <v>5.52134258652173</v>
      </c>
    </row>
    <row r="2734" s="3" customFormat="1" ht="19.5" spans="1:10">
      <c r="A2734" s="82" t="s">
        <v>2720</v>
      </c>
      <c r="B2734" s="83">
        <v>0.61</v>
      </c>
      <c r="C2734" s="83">
        <v>0.39</v>
      </c>
      <c r="D2734" s="43"/>
      <c r="E2734" s="43"/>
      <c r="F2734" s="43"/>
      <c r="G2734" s="43"/>
      <c r="H2734" s="43"/>
      <c r="I2734" s="43"/>
      <c r="J2734" s="69">
        <f t="shared" si="112"/>
        <v>5.56028724318294</v>
      </c>
    </row>
    <row r="2735" s="3" customFormat="1" ht="19.5" spans="1:10">
      <c r="A2735" s="82" t="s">
        <v>2721</v>
      </c>
      <c r="B2735" s="83">
        <v>0.6</v>
      </c>
      <c r="C2735" s="83">
        <v>0.4</v>
      </c>
      <c r="D2735" s="43"/>
      <c r="E2735" s="43"/>
      <c r="F2735" s="43"/>
      <c r="G2735" s="43"/>
      <c r="H2735" s="43"/>
      <c r="I2735" s="43"/>
      <c r="J2735" s="69">
        <f t="shared" si="112"/>
        <v>5.59573666102179</v>
      </c>
    </row>
    <row r="2736" s="3" customFormat="1" ht="19.5" spans="1:10">
      <c r="A2736" s="82" t="s">
        <v>2722</v>
      </c>
      <c r="B2736" s="83">
        <v>0.59</v>
      </c>
      <c r="C2736" s="83">
        <v>0.41</v>
      </c>
      <c r="D2736" s="43"/>
      <c r="E2736" s="43"/>
      <c r="F2736" s="43"/>
      <c r="G2736" s="43"/>
      <c r="H2736" s="43"/>
      <c r="I2736" s="43"/>
      <c r="J2736" s="69">
        <f t="shared" si="112"/>
        <v>5.62772143478844</v>
      </c>
    </row>
    <row r="2737" s="3" customFormat="1" ht="19.5" spans="1:10">
      <c r="A2737" s="82" t="s">
        <v>2723</v>
      </c>
      <c r="B2737" s="83">
        <v>0.58</v>
      </c>
      <c r="C2737" s="83">
        <v>0.42</v>
      </c>
      <c r="D2737" s="43"/>
      <c r="E2737" s="43"/>
      <c r="F2737" s="43"/>
      <c r="G2737" s="43"/>
      <c r="H2737" s="43"/>
      <c r="I2737" s="43"/>
      <c r="J2737" s="69">
        <f t="shared" si="112"/>
        <v>5.65626878742166</v>
      </c>
    </row>
    <row r="2738" s="3" customFormat="1" ht="19.5" spans="1:10">
      <c r="A2738" s="82" t="s">
        <v>2724</v>
      </c>
      <c r="B2738" s="83">
        <v>0.57</v>
      </c>
      <c r="C2738" s="83">
        <v>0.43</v>
      </c>
      <c r="D2738" s="43"/>
      <c r="E2738" s="43"/>
      <c r="F2738" s="43"/>
      <c r="G2738" s="43"/>
      <c r="H2738" s="43"/>
      <c r="I2738" s="43"/>
      <c r="J2738" s="69">
        <f t="shared" si="112"/>
        <v>5.68140271609482</v>
      </c>
    </row>
    <row r="2739" s="3" customFormat="1" ht="19.5" spans="1:10">
      <c r="A2739" s="82" t="s">
        <v>2725</v>
      </c>
      <c r="B2739" s="83">
        <v>0.56</v>
      </c>
      <c r="C2739" s="83">
        <v>0.44</v>
      </c>
      <c r="D2739" s="43"/>
      <c r="E2739" s="43"/>
      <c r="F2739" s="43"/>
      <c r="G2739" s="43"/>
      <c r="H2739" s="43"/>
      <c r="I2739" s="43"/>
      <c r="J2739" s="69">
        <f t="shared" si="112"/>
        <v>5.70314411816395</v>
      </c>
    </row>
    <row r="2740" s="3" customFormat="1" ht="19.5" spans="1:10">
      <c r="A2740" s="82" t="s">
        <v>2726</v>
      </c>
      <c r="B2740" s="83">
        <v>0.55</v>
      </c>
      <c r="C2740" s="83">
        <v>0.45</v>
      </c>
      <c r="D2740" s="43"/>
      <c r="E2740" s="43"/>
      <c r="F2740" s="43"/>
      <c r="G2740" s="43"/>
      <c r="H2740" s="43"/>
      <c r="I2740" s="43"/>
      <c r="J2740" s="69">
        <f t="shared" si="112"/>
        <v>5.72151089873485</v>
      </c>
    </row>
    <row r="2741" s="3" customFormat="1" ht="19.5" spans="1:10">
      <c r="A2741" s="82" t="s">
        <v>2727</v>
      </c>
      <c r="B2741" s="83">
        <v>0.54</v>
      </c>
      <c r="C2741" s="83">
        <v>0.46</v>
      </c>
      <c r="D2741" s="43"/>
      <c r="E2741" s="43"/>
      <c r="F2741" s="43"/>
      <c r="G2741" s="43"/>
      <c r="H2741" s="43"/>
      <c r="I2741" s="43"/>
      <c r="J2741" s="69">
        <f t="shared" si="112"/>
        <v>5.73651806127713</v>
      </c>
    </row>
    <row r="2742" s="3" customFormat="1" ht="19.5" spans="1:10">
      <c r="A2742" s="82" t="s">
        <v>2728</v>
      </c>
      <c r="B2742" s="83">
        <v>0.53</v>
      </c>
      <c r="C2742" s="83">
        <v>0.47</v>
      </c>
      <c r="D2742" s="43"/>
      <c r="E2742" s="43"/>
      <c r="F2742" s="43"/>
      <c r="G2742" s="43"/>
      <c r="H2742" s="43"/>
      <c r="I2742" s="43"/>
      <c r="J2742" s="69">
        <f t="shared" si="112"/>
        <v>5.74817778245919</v>
      </c>
    </row>
    <row r="2743" s="3" customFormat="1" ht="19.5" spans="1:10">
      <c r="A2743" s="82" t="s">
        <v>2729</v>
      </c>
      <c r="B2743" s="83">
        <v>0.52</v>
      </c>
      <c r="C2743" s="83">
        <v>0.48</v>
      </c>
      <c r="D2743" s="43"/>
      <c r="E2743" s="43"/>
      <c r="F2743" s="43"/>
      <c r="G2743" s="43"/>
      <c r="H2743" s="43"/>
      <c r="I2743" s="43"/>
      <c r="J2743" s="69">
        <f t="shared" si="112"/>
        <v>5.75649947215441</v>
      </c>
    </row>
    <row r="2744" s="3" customFormat="1" ht="19.5" spans="1:10">
      <c r="A2744" s="82" t="s">
        <v>2730</v>
      </c>
      <c r="B2744" s="83">
        <v>0.51</v>
      </c>
      <c r="C2744" s="83">
        <v>0.49</v>
      </c>
      <c r="D2744" s="43"/>
      <c r="E2744" s="43"/>
      <c r="F2744" s="43"/>
      <c r="G2744" s="43"/>
      <c r="H2744" s="43"/>
      <c r="I2744" s="43"/>
      <c r="J2744" s="69">
        <f t="shared" si="112"/>
        <v>5.76148981936724</v>
      </c>
    </row>
    <row r="2745" s="3" customFormat="1" ht="19.5" spans="1:10">
      <c r="A2745" s="82" t="s">
        <v>2731</v>
      </c>
      <c r="B2745" s="83">
        <v>0.5</v>
      </c>
      <c r="C2745" s="83">
        <v>0.5</v>
      </c>
      <c r="D2745" s="43"/>
      <c r="E2745" s="43"/>
      <c r="F2745" s="43"/>
      <c r="G2745" s="43"/>
      <c r="H2745" s="43"/>
      <c r="I2745" s="43"/>
      <c r="J2745" s="69">
        <f t="shared" si="112"/>
        <v>5.76315282464461</v>
      </c>
    </row>
    <row r="2746" s="3" customFormat="1" ht="19.5" spans="1:10">
      <c r="A2746" s="82" t="s">
        <v>2732</v>
      </c>
      <c r="B2746" s="83">
        <v>0.49</v>
      </c>
      <c r="C2746" s="83">
        <v>0.51</v>
      </c>
      <c r="D2746" s="43"/>
      <c r="E2746" s="43"/>
      <c r="F2746" s="43"/>
      <c r="G2746" s="43"/>
      <c r="H2746" s="43"/>
      <c r="I2746" s="43"/>
      <c r="J2746" s="69">
        <f t="shared" si="112"/>
        <v>5.76148981936724</v>
      </c>
    </row>
    <row r="2747" s="3" customFormat="1" ht="19.5" spans="1:10">
      <c r="A2747" s="82" t="s">
        <v>2733</v>
      </c>
      <c r="B2747" s="83">
        <v>0.48</v>
      </c>
      <c r="C2747" s="83">
        <v>0.52</v>
      </c>
      <c r="D2747" s="43"/>
      <c r="E2747" s="43"/>
      <c r="F2747" s="43"/>
      <c r="G2747" s="43"/>
      <c r="H2747" s="43"/>
      <c r="I2747" s="43"/>
      <c r="J2747" s="69">
        <f t="shared" si="112"/>
        <v>5.75649947215441</v>
      </c>
    </row>
    <row r="2748" s="3" customFormat="1" ht="19.5" spans="1:10">
      <c r="A2748" s="82" t="s">
        <v>2734</v>
      </c>
      <c r="B2748" s="83">
        <v>0.47</v>
      </c>
      <c r="C2748" s="83">
        <v>0.53</v>
      </c>
      <c r="D2748" s="43"/>
      <c r="E2748" s="43"/>
      <c r="F2748" s="43"/>
      <c r="G2748" s="43"/>
      <c r="H2748" s="43"/>
      <c r="I2748" s="43"/>
      <c r="J2748" s="69">
        <f t="shared" si="112"/>
        <v>5.74817778245919</v>
      </c>
    </row>
    <row r="2749" s="3" customFormat="1" ht="19.5" spans="1:10">
      <c r="A2749" s="82" t="s">
        <v>2735</v>
      </c>
      <c r="B2749" s="83">
        <v>0.46</v>
      </c>
      <c r="C2749" s="83">
        <v>0.54</v>
      </c>
      <c r="D2749" s="43"/>
      <c r="E2749" s="43"/>
      <c r="F2749" s="43"/>
      <c r="G2749" s="43"/>
      <c r="H2749" s="43"/>
      <c r="I2749" s="43"/>
      <c r="J2749" s="69">
        <f t="shared" si="112"/>
        <v>5.73651806127713</v>
      </c>
    </row>
    <row r="2750" s="3" customFormat="1" ht="19.5" spans="1:10">
      <c r="A2750" s="82" t="s">
        <v>2736</v>
      </c>
      <c r="B2750" s="83">
        <v>0.45</v>
      </c>
      <c r="C2750" s="83">
        <v>0.55</v>
      </c>
      <c r="D2750" s="43"/>
      <c r="E2750" s="43"/>
      <c r="F2750" s="43"/>
      <c r="G2750" s="43"/>
      <c r="H2750" s="43"/>
      <c r="I2750" s="43"/>
      <c r="J2750" s="69">
        <f t="shared" si="112"/>
        <v>5.72151089873485</v>
      </c>
    </row>
    <row r="2751" s="3" customFormat="1" ht="19.5" spans="1:10">
      <c r="A2751" s="82" t="s">
        <v>2737</v>
      </c>
      <c r="B2751" s="83">
        <v>0.44</v>
      </c>
      <c r="C2751" s="83">
        <v>0.56</v>
      </c>
      <c r="D2751" s="43"/>
      <c r="E2751" s="43"/>
      <c r="F2751" s="43"/>
      <c r="G2751" s="43"/>
      <c r="H2751" s="43"/>
      <c r="I2751" s="43"/>
      <c r="J2751" s="69">
        <f t="shared" si="112"/>
        <v>5.70314411816395</v>
      </c>
    </row>
    <row r="2752" s="3" customFormat="1" ht="19.5" spans="1:10">
      <c r="A2752" s="82" t="s">
        <v>2738</v>
      </c>
      <c r="B2752" s="83">
        <v>0.429999999999999</v>
      </c>
      <c r="C2752" s="83">
        <v>0.57</v>
      </c>
      <c r="D2752" s="43"/>
      <c r="E2752" s="43"/>
      <c r="F2752" s="43"/>
      <c r="G2752" s="43"/>
      <c r="H2752" s="43"/>
      <c r="I2752" s="43"/>
      <c r="J2752" s="69">
        <f t="shared" si="112"/>
        <v>5.68140271609482</v>
      </c>
    </row>
    <row r="2753" s="3" customFormat="1" ht="19.5" spans="1:10">
      <c r="A2753" s="82" t="s">
        <v>2739</v>
      </c>
      <c r="B2753" s="83">
        <v>0.419999999999999</v>
      </c>
      <c r="C2753" s="83">
        <v>0.58</v>
      </c>
      <c r="D2753" s="43"/>
      <c r="E2753" s="43"/>
      <c r="F2753" s="43"/>
      <c r="G2753" s="43"/>
      <c r="H2753" s="43"/>
      <c r="I2753" s="43"/>
      <c r="J2753" s="69">
        <f t="shared" si="112"/>
        <v>5.65626878742165</v>
      </c>
    </row>
    <row r="2754" s="3" customFormat="1" ht="19.5" spans="1:10">
      <c r="A2754" s="82" t="s">
        <v>2740</v>
      </c>
      <c r="B2754" s="83">
        <v>0.409999999999999</v>
      </c>
      <c r="C2754" s="83">
        <v>0.59</v>
      </c>
      <c r="D2754" s="43"/>
      <c r="E2754" s="43"/>
      <c r="F2754" s="43"/>
      <c r="G2754" s="43"/>
      <c r="H2754" s="43"/>
      <c r="I2754" s="43"/>
      <c r="J2754" s="69">
        <f t="shared" si="112"/>
        <v>5.62772143478844</v>
      </c>
    </row>
    <row r="2755" s="3" customFormat="1" ht="19.5" spans="1:10">
      <c r="A2755" s="82" t="s">
        <v>2741</v>
      </c>
      <c r="B2755" s="83">
        <v>0.399999999999999</v>
      </c>
      <c r="C2755" s="83">
        <v>0.6</v>
      </c>
      <c r="D2755" s="43"/>
      <c r="E2755" s="43"/>
      <c r="F2755" s="43"/>
      <c r="G2755" s="43"/>
      <c r="H2755" s="43"/>
      <c r="I2755" s="43"/>
      <c r="J2755" s="69">
        <f t="shared" si="112"/>
        <v>5.59573666102179</v>
      </c>
    </row>
    <row r="2756" s="3" customFormat="1" ht="19.5" spans="1:10">
      <c r="A2756" s="82" t="s">
        <v>2742</v>
      </c>
      <c r="B2756" s="83">
        <v>0.389999999999999</v>
      </c>
      <c r="C2756" s="83">
        <v>0.61</v>
      </c>
      <c r="D2756" s="43"/>
      <c r="E2756" s="43"/>
      <c r="F2756" s="43"/>
      <c r="G2756" s="43"/>
      <c r="H2756" s="43"/>
      <c r="I2756" s="43"/>
      <c r="J2756" s="69">
        <f t="shared" si="112"/>
        <v>5.56028724318294</v>
      </c>
    </row>
    <row r="2757" s="3" customFormat="1" ht="19.5" spans="1:10">
      <c r="A2757" s="82" t="s">
        <v>2743</v>
      </c>
      <c r="B2757" s="83">
        <v>0.379999999999999</v>
      </c>
      <c r="C2757" s="83">
        <v>0.62</v>
      </c>
      <c r="D2757" s="43"/>
      <c r="E2757" s="43"/>
      <c r="F2757" s="43"/>
      <c r="G2757" s="43"/>
      <c r="H2757" s="43"/>
      <c r="I2757" s="43"/>
      <c r="J2757" s="69">
        <f t="shared" si="112"/>
        <v>5.52134258652173</v>
      </c>
    </row>
    <row r="2758" s="3" customFormat="1" ht="19.5" spans="1:10">
      <c r="A2758" s="82" t="s">
        <v>2744</v>
      </c>
      <c r="B2758" s="83">
        <v>0.369999999999999</v>
      </c>
      <c r="C2758" s="83">
        <v>0.63</v>
      </c>
      <c r="D2758" s="43"/>
      <c r="E2758" s="43"/>
      <c r="F2758" s="43"/>
      <c r="G2758" s="43"/>
      <c r="H2758" s="43"/>
      <c r="I2758" s="43"/>
      <c r="J2758" s="69">
        <f t="shared" si="112"/>
        <v>5.47886855628026</v>
      </c>
    </row>
    <row r="2759" s="3" customFormat="1" ht="19.5" spans="1:10">
      <c r="A2759" s="82" t="s">
        <v>2745</v>
      </c>
      <c r="B2759" s="83">
        <v>0.359999999999999</v>
      </c>
      <c r="C2759" s="83">
        <v>0.64</v>
      </c>
      <c r="D2759" s="43"/>
      <c r="E2759" s="43"/>
      <c r="F2759" s="43"/>
      <c r="G2759" s="43"/>
      <c r="H2759" s="43"/>
      <c r="I2759" s="43"/>
      <c r="J2759" s="69">
        <f t="shared" si="112"/>
        <v>5.43282728490278</v>
      </c>
    </row>
    <row r="2760" s="3" customFormat="1" ht="19.5" spans="1:10">
      <c r="A2760" s="82" t="s">
        <v>2746</v>
      </c>
      <c r="B2760" s="83">
        <v>0.349999999999999</v>
      </c>
      <c r="C2760" s="83">
        <v>0.65</v>
      </c>
      <c r="D2760" s="43"/>
      <c r="E2760" s="43"/>
      <c r="F2760" s="43"/>
      <c r="G2760" s="43"/>
      <c r="H2760" s="43"/>
      <c r="I2760" s="43"/>
      <c r="J2760" s="69">
        <f t="shared" ref="J2760:J2794" si="113">-8.314472*(B2760*LN(B2760)+C2760*LN(C2760))</f>
        <v>5.38317695174756</v>
      </c>
    </row>
    <row r="2761" s="3" customFormat="1" ht="19.5" spans="1:10">
      <c r="A2761" s="82" t="s">
        <v>2747</v>
      </c>
      <c r="B2761" s="83">
        <v>0.339999999999999</v>
      </c>
      <c r="C2761" s="83">
        <v>0.66</v>
      </c>
      <c r="D2761" s="43"/>
      <c r="E2761" s="43"/>
      <c r="F2761" s="43"/>
      <c r="G2761" s="43"/>
      <c r="H2761" s="43"/>
      <c r="I2761" s="43"/>
      <c r="J2761" s="69">
        <f t="shared" si="113"/>
        <v>5.32987153184949</v>
      </c>
    </row>
    <row r="2762" s="3" customFormat="1" ht="19.5" spans="1:10">
      <c r="A2762" s="82" t="s">
        <v>2748</v>
      </c>
      <c r="B2762" s="83">
        <v>0.329999999999999</v>
      </c>
      <c r="C2762" s="83">
        <v>0.67</v>
      </c>
      <c r="D2762" s="43"/>
      <c r="E2762" s="43"/>
      <c r="F2762" s="43"/>
      <c r="G2762" s="43"/>
      <c r="H2762" s="43"/>
      <c r="I2762" s="43"/>
      <c r="J2762" s="69">
        <f t="shared" si="113"/>
        <v>5.27286050962733</v>
      </c>
    </row>
    <row r="2763" s="3" customFormat="1" ht="19.5" spans="1:10">
      <c r="A2763" s="82" t="s">
        <v>2749</v>
      </c>
      <c r="B2763" s="83">
        <v>0.319999999999999</v>
      </c>
      <c r="C2763" s="83">
        <v>0.68</v>
      </c>
      <c r="D2763" s="43"/>
      <c r="E2763" s="43"/>
      <c r="F2763" s="43"/>
      <c r="G2763" s="43"/>
      <c r="H2763" s="43"/>
      <c r="I2763" s="43"/>
      <c r="J2763" s="69">
        <f t="shared" si="113"/>
        <v>5.21208855264112</v>
      </c>
    </row>
    <row r="2764" s="3" customFormat="1" ht="19.5" spans="1:10">
      <c r="A2764" s="82" t="s">
        <v>2750</v>
      </c>
      <c r="B2764" s="83">
        <v>0.309999999999999</v>
      </c>
      <c r="C2764" s="83">
        <v>0.69</v>
      </c>
      <c r="D2764" s="43"/>
      <c r="E2764" s="43"/>
      <c r="F2764" s="43"/>
      <c r="G2764" s="43"/>
      <c r="H2764" s="43"/>
      <c r="I2764" s="43"/>
      <c r="J2764" s="69">
        <f t="shared" si="113"/>
        <v>5.14749513954794</v>
      </c>
    </row>
    <row r="2765" s="3" customFormat="1" ht="19.5" spans="1:10">
      <c r="A2765" s="82" t="s">
        <v>2751</v>
      </c>
      <c r="B2765" s="83">
        <v>0.299999999999999</v>
      </c>
      <c r="C2765" s="83">
        <v>0.7</v>
      </c>
      <c r="D2765" s="43"/>
      <c r="E2765" s="43"/>
      <c r="F2765" s="43"/>
      <c r="G2765" s="43"/>
      <c r="H2765" s="43"/>
      <c r="I2765" s="43"/>
      <c r="J2765" s="69">
        <f t="shared" si="113"/>
        <v>5.07901413523495</v>
      </c>
    </row>
    <row r="2766" s="3" customFormat="1" ht="19.5" spans="1:10">
      <c r="A2766" s="82" t="s">
        <v>2752</v>
      </c>
      <c r="B2766" s="83">
        <v>0.289999999999999</v>
      </c>
      <c r="C2766" s="83">
        <v>0.71</v>
      </c>
      <c r="D2766" s="43"/>
      <c r="E2766" s="43"/>
      <c r="F2766" s="43"/>
      <c r="G2766" s="43"/>
      <c r="H2766" s="43"/>
      <c r="I2766" s="43"/>
      <c r="J2766" s="69">
        <f t="shared" si="113"/>
        <v>5.00657330466972</v>
      </c>
    </row>
    <row r="2767" s="3" customFormat="1" ht="19.5" spans="1:10">
      <c r="A2767" s="82" t="s">
        <v>2753</v>
      </c>
      <c r="B2767" s="83">
        <v>0.279999999999999</v>
      </c>
      <c r="C2767" s="83">
        <v>0.72</v>
      </c>
      <c r="D2767" s="43"/>
      <c r="E2767" s="43"/>
      <c r="F2767" s="43"/>
      <c r="G2767" s="43"/>
      <c r="H2767" s="43"/>
      <c r="I2767" s="43"/>
      <c r="J2767" s="69">
        <f t="shared" si="113"/>
        <v>4.93009375522413</v>
      </c>
    </row>
    <row r="2768" s="3" customFormat="1" ht="19.5" spans="1:10">
      <c r="A2768" s="82" t="s">
        <v>2754</v>
      </c>
      <c r="B2768" s="83">
        <v>0.269999999999999</v>
      </c>
      <c r="C2768" s="83">
        <v>0.73</v>
      </c>
      <c r="D2768" s="43"/>
      <c r="E2768" s="43"/>
      <c r="F2768" s="43"/>
      <c r="G2768" s="43"/>
      <c r="H2768" s="43"/>
      <c r="I2768" s="43"/>
      <c r="J2768" s="69">
        <f t="shared" si="113"/>
        <v>4.84948929500169</v>
      </c>
    </row>
    <row r="2769" s="3" customFormat="1" ht="19.5" spans="1:10">
      <c r="A2769" s="82" t="s">
        <v>2755</v>
      </c>
      <c r="B2769" s="83">
        <v>0.259999999999999</v>
      </c>
      <c r="C2769" s="83">
        <v>0.74</v>
      </c>
      <c r="D2769" s="43"/>
      <c r="E2769" s="43"/>
      <c r="F2769" s="43"/>
      <c r="G2769" s="43"/>
      <c r="H2769" s="43"/>
      <c r="I2769" s="43"/>
      <c r="J2769" s="69">
        <f t="shared" si="113"/>
        <v>4.76466569189551</v>
      </c>
    </row>
    <row r="2770" s="3" customFormat="1" ht="19.5" spans="1:10">
      <c r="A2770" s="82" t="s">
        <v>2756</v>
      </c>
      <c r="B2770" s="83">
        <v>0.249999999999999</v>
      </c>
      <c r="C2770" s="83">
        <v>0.75</v>
      </c>
      <c r="D2770" s="43"/>
      <c r="E2770" s="43"/>
      <c r="F2770" s="43"/>
      <c r="G2770" s="43"/>
      <c r="H2770" s="43"/>
      <c r="I2770" s="43"/>
      <c r="J2770" s="69">
        <f t="shared" si="113"/>
        <v>4.67551981454903</v>
      </c>
    </row>
    <row r="2771" s="3" customFormat="1" ht="19.5" spans="1:10">
      <c r="A2771" s="82" t="s">
        <v>2757</v>
      </c>
      <c r="B2771" s="83">
        <v>0.239999999999999</v>
      </c>
      <c r="C2771" s="83">
        <v>0.76</v>
      </c>
      <c r="D2771" s="43"/>
      <c r="E2771" s="43"/>
      <c r="F2771" s="43"/>
      <c r="G2771" s="43"/>
      <c r="H2771" s="43"/>
      <c r="I2771" s="43"/>
      <c r="J2771" s="69">
        <f t="shared" si="113"/>
        <v>4.58193863184114</v>
      </c>
    </row>
    <row r="2772" s="3" customFormat="1" ht="19.5" spans="1:10">
      <c r="A2772" s="82" t="s">
        <v>2758</v>
      </c>
      <c r="B2772" s="83">
        <v>0.229999999999999</v>
      </c>
      <c r="C2772" s="83">
        <v>0.77</v>
      </c>
      <c r="D2772" s="43"/>
      <c r="E2772" s="43"/>
      <c r="F2772" s="43"/>
      <c r="G2772" s="43"/>
      <c r="H2772" s="43"/>
      <c r="I2772" s="43"/>
      <c r="J2772" s="69">
        <f t="shared" si="113"/>
        <v>4.48379804163966</v>
      </c>
    </row>
    <row r="2773" s="3" customFormat="1" ht="19.5" spans="1:10">
      <c r="A2773" s="82" t="s">
        <v>2759</v>
      </c>
      <c r="B2773" s="83">
        <v>0.219999999999999</v>
      </c>
      <c r="C2773" s="83">
        <v>0.78</v>
      </c>
      <c r="D2773" s="43"/>
      <c r="E2773" s="43"/>
      <c r="F2773" s="43"/>
      <c r="G2773" s="43"/>
      <c r="H2773" s="43"/>
      <c r="I2773" s="43"/>
      <c r="J2773" s="69">
        <f t="shared" si="113"/>
        <v>4.38096149189829</v>
      </c>
    </row>
    <row r="2774" s="3" customFormat="1" ht="19.5" spans="1:10">
      <c r="A2774" s="82" t="s">
        <v>2760</v>
      </c>
      <c r="B2774" s="83">
        <v>0.209999999999999</v>
      </c>
      <c r="C2774" s="83">
        <v>0.79</v>
      </c>
      <c r="D2774" s="43"/>
      <c r="E2774" s="43"/>
      <c r="F2774" s="43"/>
      <c r="G2774" s="43"/>
      <c r="H2774" s="43"/>
      <c r="I2774" s="43"/>
      <c r="J2774" s="69">
        <f t="shared" si="113"/>
        <v>4.27327834706014</v>
      </c>
    </row>
    <row r="2775" s="3" customFormat="1" ht="19.5" spans="1:10">
      <c r="A2775" s="82" t="s">
        <v>2761</v>
      </c>
      <c r="B2775" s="83">
        <v>0.199999999999999</v>
      </c>
      <c r="C2775" s="83">
        <v>0.8</v>
      </c>
      <c r="D2775" s="43"/>
      <c r="E2775" s="43"/>
      <c r="F2775" s="43"/>
      <c r="G2775" s="43"/>
      <c r="H2775" s="43"/>
      <c r="I2775" s="43"/>
      <c r="J2775" s="69">
        <f t="shared" si="113"/>
        <v>4.1605819392404</v>
      </c>
    </row>
    <row r="2776" s="3" customFormat="1" ht="19.5" spans="1:10">
      <c r="A2776" s="82" t="s">
        <v>2762</v>
      </c>
      <c r="B2776" s="83">
        <v>0.189999999999999</v>
      </c>
      <c r="C2776" s="83">
        <v>0.81</v>
      </c>
      <c r="D2776" s="43"/>
      <c r="E2776" s="43"/>
      <c r="F2776" s="43"/>
      <c r="G2776" s="43"/>
      <c r="H2776" s="43"/>
      <c r="I2776" s="43"/>
      <c r="J2776" s="69">
        <f t="shared" si="113"/>
        <v>4.04268722543745</v>
      </c>
    </row>
    <row r="2777" s="3" customFormat="1" ht="19.5" spans="1:10">
      <c r="A2777" s="82" t="s">
        <v>2763</v>
      </c>
      <c r="B2777" s="83">
        <v>0.179999999999999</v>
      </c>
      <c r="C2777" s="83">
        <v>0.820000000000001</v>
      </c>
      <c r="D2777" s="43"/>
      <c r="E2777" s="43"/>
      <c r="F2777" s="43"/>
      <c r="G2777" s="43"/>
      <c r="H2777" s="43"/>
      <c r="I2777" s="43"/>
      <c r="J2777" s="69">
        <f t="shared" si="113"/>
        <v>3.91938794706489</v>
      </c>
    </row>
    <row r="2778" s="3" customFormat="1" ht="19.5" spans="1:10">
      <c r="A2778" s="82" t="s">
        <v>2764</v>
      </c>
      <c r="B2778" s="83">
        <v>0.169999999999999</v>
      </c>
      <c r="C2778" s="83">
        <v>0.830000000000001</v>
      </c>
      <c r="D2778" s="43"/>
      <c r="E2778" s="43"/>
      <c r="F2778" s="43"/>
      <c r="G2778" s="43"/>
      <c r="H2778" s="43"/>
      <c r="I2778" s="43"/>
      <c r="J2778" s="69">
        <f t="shared" si="113"/>
        <v>3.790453153402</v>
      </c>
    </row>
    <row r="2779" s="3" customFormat="1" ht="19.5" spans="1:10">
      <c r="A2779" s="82" t="s">
        <v>2765</v>
      </c>
      <c r="B2779" s="83">
        <v>0.159999999999999</v>
      </c>
      <c r="C2779" s="83">
        <v>0.840000000000001</v>
      </c>
      <c r="D2779" s="43"/>
      <c r="E2779" s="43"/>
      <c r="F2779" s="43"/>
      <c r="G2779" s="43"/>
      <c r="H2779" s="43"/>
      <c r="I2779" s="43"/>
      <c r="J2779" s="69">
        <f t="shared" si="113"/>
        <v>3.65562290152583</v>
      </c>
    </row>
    <row r="2780" s="3" customFormat="1" ht="19.5" spans="1:10">
      <c r="A2780" s="82" t="s">
        <v>2766</v>
      </c>
      <c r="B2780" s="83">
        <v>0.149999999999999</v>
      </c>
      <c r="C2780" s="83">
        <v>0.850000000000001</v>
      </c>
      <c r="D2780" s="43"/>
      <c r="E2780" s="43"/>
      <c r="F2780" s="43"/>
      <c r="G2780" s="43"/>
      <c r="H2780" s="43"/>
      <c r="I2780" s="43"/>
      <c r="J2780" s="69">
        <f t="shared" si="113"/>
        <v>3.51460287470844</v>
      </c>
    </row>
    <row r="2781" s="3" customFormat="1" ht="19.5" spans="1:10">
      <c r="A2781" s="82" t="s">
        <v>2767</v>
      </c>
      <c r="B2781" s="83">
        <v>0.139999999999999</v>
      </c>
      <c r="C2781" s="83">
        <v>0.860000000000001</v>
      </c>
      <c r="D2781" s="43"/>
      <c r="E2781" s="43"/>
      <c r="F2781" s="43"/>
      <c r="G2781" s="43"/>
      <c r="H2781" s="43"/>
      <c r="I2781" s="43"/>
      <c r="J2781" s="69">
        <f t="shared" si="113"/>
        <v>3.36705755758652</v>
      </c>
    </row>
    <row r="2782" s="3" customFormat="1" ht="19.5" spans="1:10">
      <c r="A2782" s="82" t="s">
        <v>2768</v>
      </c>
      <c r="B2782" s="83">
        <v>0.129999999999999</v>
      </c>
      <c r="C2782" s="83">
        <v>0.870000000000001</v>
      </c>
      <c r="D2782" s="43"/>
      <c r="E2782" s="43"/>
      <c r="F2782" s="43"/>
      <c r="G2782" s="43"/>
      <c r="H2782" s="43"/>
      <c r="I2782" s="43"/>
      <c r="J2782" s="69">
        <f t="shared" si="113"/>
        <v>3.21260145060881</v>
      </c>
    </row>
    <row r="2783" s="3" customFormat="1" ht="19.5" spans="1:10">
      <c r="A2783" s="82" t="s">
        <v>2769</v>
      </c>
      <c r="B2783" s="83">
        <v>0.119999999999999</v>
      </c>
      <c r="C2783" s="83">
        <v>0.880000000000001</v>
      </c>
      <c r="D2783" s="43"/>
      <c r="E2783" s="43"/>
      <c r="F2783" s="43"/>
      <c r="G2783" s="43"/>
      <c r="H2783" s="43"/>
      <c r="I2783" s="43"/>
      <c r="J2783" s="69">
        <f t="shared" si="113"/>
        <v>3.05078756603718</v>
      </c>
    </row>
    <row r="2784" s="3" customFormat="1" ht="19.5" spans="1:10">
      <c r="A2784" s="82" t="s">
        <v>2770</v>
      </c>
      <c r="B2784" s="83">
        <v>0.109999999999999</v>
      </c>
      <c r="C2784" s="83">
        <v>0.890000000000001</v>
      </c>
      <c r="D2784" s="43"/>
      <c r="E2784" s="43"/>
      <c r="F2784" s="43"/>
      <c r="G2784" s="43"/>
      <c r="H2784" s="43"/>
      <c r="I2784" s="43"/>
      <c r="J2784" s="69">
        <f t="shared" si="113"/>
        <v>2.8810920663808</v>
      </c>
    </row>
    <row r="2785" s="3" customFormat="1" ht="19.5" spans="1:10">
      <c r="A2785" s="82" t="s">
        <v>2771</v>
      </c>
      <c r="B2785" s="83">
        <v>0.0999999999999992</v>
      </c>
      <c r="C2785" s="83">
        <v>0.900000000000001</v>
      </c>
      <c r="D2785" s="43"/>
      <c r="E2785" s="43"/>
      <c r="F2785" s="43"/>
      <c r="G2785" s="43"/>
      <c r="H2785" s="43"/>
      <c r="I2785" s="43"/>
      <c r="J2785" s="69">
        <f t="shared" si="113"/>
        <v>2.70289327993993</v>
      </c>
    </row>
    <row r="2786" s="3" customFormat="1" ht="19.5" spans="1:10">
      <c r="A2786" s="82" t="s">
        <v>2772</v>
      </c>
      <c r="B2786" s="83">
        <v>0.0899999999999992</v>
      </c>
      <c r="C2786" s="83">
        <v>0.910000000000001</v>
      </c>
      <c r="D2786" s="43"/>
      <c r="E2786" s="43"/>
      <c r="F2786" s="43"/>
      <c r="G2786" s="43"/>
      <c r="H2786" s="43"/>
      <c r="I2786" s="43"/>
      <c r="J2786" s="69">
        <f t="shared" si="113"/>
        <v>2.51544225908509</v>
      </c>
    </row>
    <row r="2787" s="3" customFormat="1" ht="19.5" spans="1:10">
      <c r="A2787" s="82" t="s">
        <v>2773</v>
      </c>
      <c r="B2787" s="83">
        <v>0.0799999999999992</v>
      </c>
      <c r="C2787" s="83">
        <v>0.920000000000001</v>
      </c>
      <c r="D2787" s="43"/>
      <c r="E2787" s="43"/>
      <c r="F2787" s="43"/>
      <c r="G2787" s="43"/>
      <c r="H2787" s="43"/>
      <c r="I2787" s="43"/>
      <c r="J2787" s="69">
        <f t="shared" si="113"/>
        <v>2.3178201360275</v>
      </c>
    </row>
    <row r="2788" s="3" customFormat="1" ht="19.5" spans="1:10">
      <c r="A2788" s="82" t="s">
        <v>2774</v>
      </c>
      <c r="B2788" s="83">
        <v>0.0699999999999992</v>
      </c>
      <c r="C2788" s="83">
        <v>0.930000000000001</v>
      </c>
      <c r="D2788" s="43"/>
      <c r="E2788" s="43"/>
      <c r="F2788" s="43"/>
      <c r="G2788" s="43"/>
      <c r="H2788" s="43"/>
      <c r="I2788" s="43"/>
      <c r="J2788" s="69">
        <f t="shared" si="113"/>
        <v>2.10887392228987</v>
      </c>
    </row>
    <row r="2789" s="3" customFormat="1" ht="19.5" spans="1:10">
      <c r="A2789" s="82" t="s">
        <v>2775</v>
      </c>
      <c r="B2789" s="83">
        <v>0.0599999999999992</v>
      </c>
      <c r="C2789" s="83">
        <v>0.940000000000001</v>
      </c>
      <c r="D2789" s="43"/>
      <c r="E2789" s="43"/>
      <c r="F2789" s="43"/>
      <c r="G2789" s="43"/>
      <c r="H2789" s="43"/>
      <c r="I2789" s="43"/>
      <c r="J2789" s="69">
        <f t="shared" si="113"/>
        <v>1.88711511074063</v>
      </c>
    </row>
    <row r="2790" s="3" customFormat="1" ht="19.5" spans="1:10">
      <c r="A2790" s="82" t="s">
        <v>2776</v>
      </c>
      <c r="B2790" s="83">
        <v>0.0499999999999992</v>
      </c>
      <c r="C2790" s="83">
        <v>0.950000000000001</v>
      </c>
      <c r="D2790" s="43"/>
      <c r="E2790" s="43"/>
      <c r="F2790" s="43"/>
      <c r="G2790" s="43"/>
      <c r="H2790" s="43"/>
      <c r="I2790" s="43"/>
      <c r="J2790" s="69">
        <f t="shared" si="113"/>
        <v>1.65054943237242</v>
      </c>
    </row>
    <row r="2791" s="3" customFormat="1" ht="19.5" spans="1:10">
      <c r="A2791" s="82" t="s">
        <v>2777</v>
      </c>
      <c r="B2791" s="83">
        <v>0.0399999999999991</v>
      </c>
      <c r="C2791" s="83">
        <v>0.960000000000001</v>
      </c>
      <c r="D2791" s="43"/>
      <c r="E2791" s="43"/>
      <c r="F2791" s="43"/>
      <c r="G2791" s="43"/>
      <c r="H2791" s="43"/>
      <c r="I2791" s="43"/>
      <c r="J2791" s="69">
        <f t="shared" si="113"/>
        <v>1.39636691389962</v>
      </c>
    </row>
    <row r="2792" s="3" customFormat="1" ht="19.5" spans="1:10">
      <c r="A2792" s="82" t="s">
        <v>2778</v>
      </c>
      <c r="B2792" s="83">
        <v>0.0299999999999991</v>
      </c>
      <c r="C2792" s="83">
        <v>0.970000000000001</v>
      </c>
      <c r="D2792" s="43"/>
      <c r="E2792" s="43"/>
      <c r="F2792" s="43"/>
      <c r="G2792" s="43"/>
      <c r="H2792" s="43"/>
      <c r="I2792" s="43"/>
      <c r="J2792" s="69">
        <f t="shared" si="113"/>
        <v>1.12030998454994</v>
      </c>
    </row>
    <row r="2793" s="3" customFormat="1" ht="19.5" spans="1:10">
      <c r="A2793" s="82" t="s">
        <v>2779</v>
      </c>
      <c r="B2793" s="83">
        <v>0.0199999999999991</v>
      </c>
      <c r="C2793" s="83">
        <v>0.980000000000001</v>
      </c>
      <c r="D2793" s="43"/>
      <c r="E2793" s="43"/>
      <c r="F2793" s="43"/>
      <c r="G2793" s="43"/>
      <c r="H2793" s="43"/>
      <c r="I2793" s="43"/>
      <c r="J2793" s="69">
        <f t="shared" si="113"/>
        <v>0.815143462269133</v>
      </c>
    </row>
    <row r="2794" s="3" customFormat="1" ht="19.5" spans="1:10">
      <c r="A2794" s="82" t="s">
        <v>2780</v>
      </c>
      <c r="B2794" s="83">
        <v>0.00999999999999912</v>
      </c>
      <c r="C2794" s="83">
        <v>0.990000000000001</v>
      </c>
      <c r="D2794" s="43"/>
      <c r="E2794" s="43"/>
      <c r="F2794" s="43"/>
      <c r="G2794" s="43"/>
      <c r="H2794" s="43"/>
      <c r="I2794" s="43"/>
      <c r="J2794" s="69">
        <f t="shared" si="113"/>
        <v>0.465623189350385</v>
      </c>
    </row>
    <row r="2795" s="3" customFormat="1" ht="19.5" spans="1:10">
      <c r="A2795" s="82" t="s">
        <v>2781</v>
      </c>
      <c r="B2795" s="83">
        <v>0</v>
      </c>
      <c r="C2795" s="83">
        <v>1</v>
      </c>
      <c r="D2795" s="43"/>
      <c r="E2795" s="43"/>
      <c r="F2795" s="43"/>
      <c r="G2795" s="43"/>
      <c r="H2795" s="43"/>
      <c r="I2795" s="43"/>
      <c r="J2795" s="69">
        <f>-8.314472*(C2795*LN(C2795))</f>
        <v>0</v>
      </c>
    </row>
    <row r="2796" s="3" customFormat="1" spans="1:10">
      <c r="A2796" s="88"/>
      <c r="B2796" s="89"/>
      <c r="C2796" s="89"/>
      <c r="D2796" s="43"/>
      <c r="E2796" s="43"/>
      <c r="F2796" s="43"/>
      <c r="G2796" s="43"/>
      <c r="H2796" s="43"/>
      <c r="I2796" s="43"/>
      <c r="J2796" s="90"/>
    </row>
    <row r="2797" s="3" customFormat="1" ht="19.5" spans="1:10">
      <c r="A2797" s="72" t="s">
        <v>2782</v>
      </c>
      <c r="B2797" s="83">
        <v>1</v>
      </c>
      <c r="C2797" s="83">
        <v>0</v>
      </c>
      <c r="D2797" s="43"/>
      <c r="E2797" s="43"/>
      <c r="F2797" s="43"/>
      <c r="G2797" s="43"/>
      <c r="H2797" s="43"/>
      <c r="I2797" s="43"/>
      <c r="J2797" s="69">
        <f>-8.314472*(B2797*LN(B2797))</f>
        <v>0</v>
      </c>
    </row>
    <row r="2798" s="3" customFormat="1" ht="19.5" spans="1:10">
      <c r="A2798" s="72" t="s">
        <v>2783</v>
      </c>
      <c r="B2798" s="83">
        <v>0.99</v>
      </c>
      <c r="C2798" s="83">
        <v>0.01</v>
      </c>
      <c r="D2798" s="43"/>
      <c r="E2798" s="43"/>
      <c r="F2798" s="43"/>
      <c r="G2798" s="43"/>
      <c r="H2798" s="43"/>
      <c r="I2798" s="43"/>
      <c r="J2798" s="69">
        <f t="shared" ref="J2798:J2861" si="114">-8.314472*(B2798*LN(B2798)+C2798*LN(C2798))</f>
        <v>0.465623189350416</v>
      </c>
    </row>
    <row r="2799" s="3" customFormat="1" ht="19.5" spans="1:10">
      <c r="A2799" s="72" t="s">
        <v>2784</v>
      </c>
      <c r="B2799" s="83">
        <v>0.98</v>
      </c>
      <c r="C2799" s="83">
        <v>0.02</v>
      </c>
      <c r="D2799" s="43"/>
      <c r="E2799" s="43"/>
      <c r="F2799" s="43"/>
      <c r="G2799" s="43"/>
      <c r="H2799" s="43"/>
      <c r="I2799" s="43"/>
      <c r="J2799" s="69">
        <f t="shared" si="114"/>
        <v>0.81514346226916</v>
      </c>
    </row>
    <row r="2800" s="3" customFormat="1" ht="19.5" spans="1:10">
      <c r="A2800" s="72" t="s">
        <v>2785</v>
      </c>
      <c r="B2800" s="83">
        <v>0.97</v>
      </c>
      <c r="C2800" s="83">
        <v>0.03</v>
      </c>
      <c r="D2800" s="43"/>
      <c r="E2800" s="43"/>
      <c r="F2800" s="43"/>
      <c r="G2800" s="43"/>
      <c r="H2800" s="43"/>
      <c r="I2800" s="43"/>
      <c r="J2800" s="69">
        <f t="shared" si="114"/>
        <v>1.12030998454996</v>
      </c>
    </row>
    <row r="2801" s="3" customFormat="1" ht="19.5" spans="1:10">
      <c r="A2801" s="72" t="s">
        <v>2786</v>
      </c>
      <c r="B2801" s="83">
        <v>0.96</v>
      </c>
      <c r="C2801" s="83">
        <v>0.04</v>
      </c>
      <c r="D2801" s="43"/>
      <c r="E2801" s="43"/>
      <c r="F2801" s="43"/>
      <c r="G2801" s="43"/>
      <c r="H2801" s="43"/>
      <c r="I2801" s="43"/>
      <c r="J2801" s="69">
        <f t="shared" si="114"/>
        <v>1.39636691389964</v>
      </c>
    </row>
    <row r="2802" s="3" customFormat="1" ht="19.5" spans="1:10">
      <c r="A2802" s="72" t="s">
        <v>2787</v>
      </c>
      <c r="B2802" s="83">
        <v>0.95</v>
      </c>
      <c r="C2802" s="83">
        <v>0.05</v>
      </c>
      <c r="D2802" s="43"/>
      <c r="E2802" s="43"/>
      <c r="F2802" s="43"/>
      <c r="G2802" s="43"/>
      <c r="H2802" s="43"/>
      <c r="I2802" s="43"/>
      <c r="J2802" s="69">
        <f t="shared" si="114"/>
        <v>1.65054943237244</v>
      </c>
    </row>
    <row r="2803" s="3" customFormat="1" ht="19.5" spans="1:10">
      <c r="A2803" s="72" t="s">
        <v>2788</v>
      </c>
      <c r="B2803" s="83">
        <v>0.94</v>
      </c>
      <c r="C2803" s="83">
        <v>0.06</v>
      </c>
      <c r="D2803" s="43"/>
      <c r="E2803" s="43"/>
      <c r="F2803" s="43"/>
      <c r="G2803" s="43"/>
      <c r="H2803" s="43"/>
      <c r="I2803" s="43"/>
      <c r="J2803" s="69">
        <f t="shared" si="114"/>
        <v>1.88711511074065</v>
      </c>
    </row>
    <row r="2804" s="3" customFormat="1" ht="19.5" spans="1:10">
      <c r="A2804" s="72" t="s">
        <v>2789</v>
      </c>
      <c r="B2804" s="83">
        <v>0.93</v>
      </c>
      <c r="C2804" s="83">
        <v>0.07</v>
      </c>
      <c r="D2804" s="43"/>
      <c r="E2804" s="43"/>
      <c r="F2804" s="43"/>
      <c r="G2804" s="43"/>
      <c r="H2804" s="43"/>
      <c r="I2804" s="43"/>
      <c r="J2804" s="69">
        <f t="shared" si="114"/>
        <v>2.10887392228989</v>
      </c>
    </row>
    <row r="2805" s="3" customFormat="1" ht="19.5" spans="1:10">
      <c r="A2805" s="72" t="s">
        <v>2790</v>
      </c>
      <c r="B2805" s="83">
        <v>0.92</v>
      </c>
      <c r="C2805" s="83">
        <v>0.08</v>
      </c>
      <c r="D2805" s="43"/>
      <c r="E2805" s="43"/>
      <c r="F2805" s="43"/>
      <c r="G2805" s="43"/>
      <c r="H2805" s="43"/>
      <c r="I2805" s="43"/>
      <c r="J2805" s="69">
        <f t="shared" si="114"/>
        <v>2.31782013602751</v>
      </c>
    </row>
    <row r="2806" s="3" customFormat="1" ht="19.5" spans="1:10">
      <c r="A2806" s="72" t="s">
        <v>2791</v>
      </c>
      <c r="B2806" s="83">
        <v>0.91</v>
      </c>
      <c r="C2806" s="83">
        <v>0.09</v>
      </c>
      <c r="D2806" s="43"/>
      <c r="E2806" s="43"/>
      <c r="F2806" s="43"/>
      <c r="G2806" s="43"/>
      <c r="H2806" s="43"/>
      <c r="I2806" s="43"/>
      <c r="J2806" s="69">
        <f t="shared" si="114"/>
        <v>2.5154422590851</v>
      </c>
    </row>
    <row r="2807" s="3" customFormat="1" ht="19.5" spans="1:10">
      <c r="A2807" s="72" t="s">
        <v>2792</v>
      </c>
      <c r="B2807" s="83">
        <v>0.9</v>
      </c>
      <c r="C2807" s="83">
        <v>0.1</v>
      </c>
      <c r="D2807" s="43"/>
      <c r="E2807" s="43"/>
      <c r="F2807" s="43"/>
      <c r="G2807" s="43"/>
      <c r="H2807" s="43"/>
      <c r="I2807" s="43"/>
      <c r="J2807" s="69">
        <f t="shared" si="114"/>
        <v>2.70289327993994</v>
      </c>
    </row>
    <row r="2808" s="3" customFormat="1" ht="19.5" spans="1:10">
      <c r="A2808" s="72" t="s">
        <v>2793</v>
      </c>
      <c r="B2808" s="83">
        <v>0.89</v>
      </c>
      <c r="C2808" s="83">
        <v>0.11</v>
      </c>
      <c r="D2808" s="43"/>
      <c r="E2808" s="43"/>
      <c r="F2808" s="43"/>
      <c r="G2808" s="43"/>
      <c r="H2808" s="43"/>
      <c r="I2808" s="43"/>
      <c r="J2808" s="69">
        <f t="shared" si="114"/>
        <v>2.88109206638082</v>
      </c>
    </row>
    <row r="2809" s="3" customFormat="1" ht="19.5" spans="1:10">
      <c r="A2809" s="72" t="s">
        <v>2794</v>
      </c>
      <c r="B2809" s="83">
        <v>0.88</v>
      </c>
      <c r="C2809" s="83">
        <v>0.12</v>
      </c>
      <c r="D2809" s="43"/>
      <c r="E2809" s="43"/>
      <c r="F2809" s="43"/>
      <c r="G2809" s="43"/>
      <c r="H2809" s="43"/>
      <c r="I2809" s="43"/>
      <c r="J2809" s="69">
        <f t="shared" si="114"/>
        <v>3.05078756603719</v>
      </c>
    </row>
    <row r="2810" s="3" customFormat="1" ht="19.5" spans="1:10">
      <c r="A2810" s="72" t="s">
        <v>2795</v>
      </c>
      <c r="B2810" s="83">
        <v>0.87</v>
      </c>
      <c r="C2810" s="83">
        <v>0.13</v>
      </c>
      <c r="D2810" s="43"/>
      <c r="E2810" s="43"/>
      <c r="F2810" s="43"/>
      <c r="G2810" s="43"/>
      <c r="H2810" s="43"/>
      <c r="I2810" s="43"/>
      <c r="J2810" s="69">
        <f t="shared" si="114"/>
        <v>3.21260145060882</v>
      </c>
    </row>
    <row r="2811" s="3" customFormat="1" ht="19.5" spans="1:10">
      <c r="A2811" s="72" t="s">
        <v>2796</v>
      </c>
      <c r="B2811" s="83">
        <v>0.86</v>
      </c>
      <c r="C2811" s="83">
        <v>0.14</v>
      </c>
      <c r="D2811" s="43"/>
      <c r="E2811" s="43"/>
      <c r="F2811" s="43"/>
      <c r="G2811" s="43"/>
      <c r="H2811" s="43"/>
      <c r="I2811" s="43"/>
      <c r="J2811" s="69">
        <f t="shared" si="114"/>
        <v>3.36705755758654</v>
      </c>
    </row>
    <row r="2812" s="3" customFormat="1" ht="19.5" spans="1:10">
      <c r="A2812" s="72" t="s">
        <v>2797</v>
      </c>
      <c r="B2812" s="83">
        <v>0.85</v>
      </c>
      <c r="C2812" s="83">
        <v>0.15</v>
      </c>
      <c r="D2812" s="43"/>
      <c r="E2812" s="43"/>
      <c r="F2812" s="43"/>
      <c r="G2812" s="43"/>
      <c r="H2812" s="43"/>
      <c r="I2812" s="43"/>
      <c r="J2812" s="69">
        <f t="shared" si="114"/>
        <v>3.51460287470845</v>
      </c>
    </row>
    <row r="2813" s="3" customFormat="1" ht="19.5" spans="1:10">
      <c r="A2813" s="72" t="s">
        <v>2798</v>
      </c>
      <c r="B2813" s="83">
        <v>0.84</v>
      </c>
      <c r="C2813" s="83">
        <v>0.16</v>
      </c>
      <c r="D2813" s="43"/>
      <c r="E2813" s="43"/>
      <c r="F2813" s="43"/>
      <c r="G2813" s="43"/>
      <c r="H2813" s="43"/>
      <c r="I2813" s="43"/>
      <c r="J2813" s="69">
        <f t="shared" si="114"/>
        <v>3.65562290152584</v>
      </c>
    </row>
    <row r="2814" s="3" customFormat="1" ht="19.5" spans="1:10">
      <c r="A2814" s="72" t="s">
        <v>2799</v>
      </c>
      <c r="B2814" s="83">
        <v>0.83</v>
      </c>
      <c r="C2814" s="83">
        <v>0.17</v>
      </c>
      <c r="D2814" s="43"/>
      <c r="E2814" s="43"/>
      <c r="F2814" s="43"/>
      <c r="G2814" s="43"/>
      <c r="H2814" s="43"/>
      <c r="I2814" s="43"/>
      <c r="J2814" s="69">
        <f t="shared" si="114"/>
        <v>3.79045315340201</v>
      </c>
    </row>
    <row r="2815" s="3" customFormat="1" ht="19.5" spans="1:10">
      <c r="A2815" s="72" t="s">
        <v>2800</v>
      </c>
      <c r="B2815" s="83">
        <v>0.82</v>
      </c>
      <c r="C2815" s="83">
        <v>0.18</v>
      </c>
      <c r="D2815" s="43"/>
      <c r="E2815" s="43"/>
      <c r="F2815" s="43"/>
      <c r="G2815" s="43"/>
      <c r="H2815" s="43"/>
      <c r="I2815" s="43"/>
      <c r="J2815" s="69">
        <f t="shared" si="114"/>
        <v>3.9193879470649</v>
      </c>
    </row>
    <row r="2816" s="3" customFormat="1" ht="19.5" spans="1:10">
      <c r="A2816" s="72" t="s">
        <v>2801</v>
      </c>
      <c r="B2816" s="83">
        <v>0.81</v>
      </c>
      <c r="C2816" s="83">
        <v>0.19</v>
      </c>
      <c r="D2816" s="43"/>
      <c r="E2816" s="43"/>
      <c r="F2816" s="43"/>
      <c r="G2816" s="43"/>
      <c r="H2816" s="43"/>
      <c r="I2816" s="43"/>
      <c r="J2816" s="69">
        <f t="shared" si="114"/>
        <v>4.04268722543746</v>
      </c>
    </row>
    <row r="2817" s="3" customFormat="1" ht="19.5" spans="1:10">
      <c r="A2817" s="72" t="s">
        <v>2802</v>
      </c>
      <c r="B2817" s="83">
        <v>0.8</v>
      </c>
      <c r="C2817" s="83">
        <v>0.2</v>
      </c>
      <c r="D2817" s="43"/>
      <c r="E2817" s="43"/>
      <c r="F2817" s="43"/>
      <c r="G2817" s="43"/>
      <c r="H2817" s="43"/>
      <c r="I2817" s="43"/>
      <c r="J2817" s="69">
        <f t="shared" si="114"/>
        <v>4.16058193924041</v>
      </c>
    </row>
    <row r="2818" s="3" customFormat="1" ht="19.5" spans="1:10">
      <c r="A2818" s="72" t="s">
        <v>2803</v>
      </c>
      <c r="B2818" s="83">
        <v>0.79</v>
      </c>
      <c r="C2818" s="83">
        <v>0.21</v>
      </c>
      <c r="D2818" s="43"/>
      <c r="E2818" s="43"/>
      <c r="F2818" s="43"/>
      <c r="G2818" s="43"/>
      <c r="H2818" s="43"/>
      <c r="I2818" s="43"/>
      <c r="J2818" s="69">
        <f t="shared" si="114"/>
        <v>4.27327834706015</v>
      </c>
    </row>
    <row r="2819" s="3" customFormat="1" ht="19.5" spans="1:10">
      <c r="A2819" s="72" t="s">
        <v>2804</v>
      </c>
      <c r="B2819" s="83">
        <v>0.78</v>
      </c>
      <c r="C2819" s="83">
        <v>0.22</v>
      </c>
      <c r="D2819" s="43"/>
      <c r="E2819" s="43"/>
      <c r="F2819" s="43"/>
      <c r="G2819" s="43"/>
      <c r="H2819" s="43"/>
      <c r="I2819" s="43"/>
      <c r="J2819" s="69">
        <f t="shared" si="114"/>
        <v>4.38096149189829</v>
      </c>
    </row>
    <row r="2820" s="3" customFormat="1" ht="19.5" spans="1:10">
      <c r="A2820" s="72" t="s">
        <v>2805</v>
      </c>
      <c r="B2820" s="83">
        <v>0.77</v>
      </c>
      <c r="C2820" s="83">
        <v>0.23</v>
      </c>
      <c r="D2820" s="43"/>
      <c r="E2820" s="43"/>
      <c r="F2820" s="43"/>
      <c r="G2820" s="43"/>
      <c r="H2820" s="43"/>
      <c r="I2820" s="43"/>
      <c r="J2820" s="69">
        <f t="shared" si="114"/>
        <v>4.48379804163966</v>
      </c>
    </row>
    <row r="2821" s="3" customFormat="1" ht="19.5" spans="1:10">
      <c r="A2821" s="72" t="s">
        <v>2806</v>
      </c>
      <c r="B2821" s="83">
        <v>0.76</v>
      </c>
      <c r="C2821" s="83">
        <v>0.24</v>
      </c>
      <c r="D2821" s="43"/>
      <c r="E2821" s="43"/>
      <c r="F2821" s="43"/>
      <c r="G2821" s="43"/>
      <c r="H2821" s="43"/>
      <c r="I2821" s="43"/>
      <c r="J2821" s="69">
        <f t="shared" si="114"/>
        <v>4.58193863184115</v>
      </c>
    </row>
    <row r="2822" s="3" customFormat="1" ht="19.5" spans="1:10">
      <c r="A2822" s="72" t="s">
        <v>2807</v>
      </c>
      <c r="B2822" s="83">
        <v>0.75</v>
      </c>
      <c r="C2822" s="83">
        <v>0.25</v>
      </c>
      <c r="D2822" s="43"/>
      <c r="E2822" s="43"/>
      <c r="F2822" s="43"/>
      <c r="G2822" s="43"/>
      <c r="H2822" s="43"/>
      <c r="I2822" s="43"/>
      <c r="J2822" s="69">
        <f t="shared" si="114"/>
        <v>4.67551981454903</v>
      </c>
    </row>
    <row r="2823" s="3" customFormat="1" ht="19.5" spans="1:10">
      <c r="A2823" s="72" t="s">
        <v>2808</v>
      </c>
      <c r="B2823" s="83">
        <v>0.74</v>
      </c>
      <c r="C2823" s="83">
        <v>0.26</v>
      </c>
      <c r="D2823" s="43"/>
      <c r="E2823" s="43"/>
      <c r="F2823" s="43"/>
      <c r="G2823" s="43"/>
      <c r="H2823" s="43"/>
      <c r="I2823" s="43"/>
      <c r="J2823" s="69">
        <f t="shared" si="114"/>
        <v>4.76466569189552</v>
      </c>
    </row>
    <row r="2824" s="3" customFormat="1" ht="19.5" spans="1:10">
      <c r="A2824" s="72" t="s">
        <v>2809</v>
      </c>
      <c r="B2824" s="83">
        <v>0.73</v>
      </c>
      <c r="C2824" s="83">
        <v>0.27</v>
      </c>
      <c r="D2824" s="43"/>
      <c r="E2824" s="43"/>
      <c r="F2824" s="43"/>
      <c r="G2824" s="43"/>
      <c r="H2824" s="43"/>
      <c r="I2824" s="43"/>
      <c r="J2824" s="69">
        <f t="shared" si="114"/>
        <v>4.8494892950017</v>
      </c>
    </row>
    <row r="2825" s="3" customFormat="1" ht="19.5" spans="1:10">
      <c r="A2825" s="72" t="s">
        <v>2810</v>
      </c>
      <c r="B2825" s="83">
        <v>0.72</v>
      </c>
      <c r="C2825" s="83">
        <v>0.28</v>
      </c>
      <c r="D2825" s="43"/>
      <c r="E2825" s="43"/>
      <c r="F2825" s="43"/>
      <c r="G2825" s="43"/>
      <c r="H2825" s="43"/>
      <c r="I2825" s="43"/>
      <c r="J2825" s="69">
        <f t="shared" si="114"/>
        <v>4.93009375522414</v>
      </c>
    </row>
    <row r="2826" s="3" customFormat="1" ht="19.5" spans="1:10">
      <c r="A2826" s="72" t="s">
        <v>2811</v>
      </c>
      <c r="B2826" s="83">
        <v>0.71</v>
      </c>
      <c r="C2826" s="83">
        <v>0.29</v>
      </c>
      <c r="D2826" s="43"/>
      <c r="E2826" s="43"/>
      <c r="F2826" s="43"/>
      <c r="G2826" s="43"/>
      <c r="H2826" s="43"/>
      <c r="I2826" s="43"/>
      <c r="J2826" s="69">
        <f t="shared" si="114"/>
        <v>5.00657330466973</v>
      </c>
    </row>
    <row r="2827" s="3" customFormat="1" ht="19.5" spans="1:10">
      <c r="A2827" s="72" t="s">
        <v>2812</v>
      </c>
      <c r="B2827" s="83">
        <v>0.7</v>
      </c>
      <c r="C2827" s="83">
        <v>0.3</v>
      </c>
      <c r="D2827" s="43"/>
      <c r="E2827" s="43"/>
      <c r="F2827" s="43"/>
      <c r="G2827" s="43"/>
      <c r="H2827" s="43"/>
      <c r="I2827" s="43"/>
      <c r="J2827" s="69">
        <f t="shared" si="114"/>
        <v>5.07901413523496</v>
      </c>
    </row>
    <row r="2828" s="3" customFormat="1" ht="19.5" spans="1:10">
      <c r="A2828" s="72" t="s">
        <v>2813</v>
      </c>
      <c r="B2828" s="83">
        <v>0.69</v>
      </c>
      <c r="C2828" s="83">
        <v>0.31</v>
      </c>
      <c r="D2828" s="43"/>
      <c r="E2828" s="43"/>
      <c r="F2828" s="43"/>
      <c r="G2828" s="43"/>
      <c r="H2828" s="43"/>
      <c r="I2828" s="43"/>
      <c r="J2828" s="69">
        <f t="shared" si="114"/>
        <v>5.14749513954794</v>
      </c>
    </row>
    <row r="2829" s="3" customFormat="1" ht="19.5" spans="1:10">
      <c r="A2829" s="72" t="s">
        <v>2814</v>
      </c>
      <c r="B2829" s="83">
        <v>0.68</v>
      </c>
      <c r="C2829" s="83">
        <v>0.32</v>
      </c>
      <c r="D2829" s="43"/>
      <c r="E2829" s="43"/>
      <c r="F2829" s="43"/>
      <c r="G2829" s="43"/>
      <c r="H2829" s="43"/>
      <c r="I2829" s="43"/>
      <c r="J2829" s="69">
        <f t="shared" si="114"/>
        <v>5.21208855264113</v>
      </c>
    </row>
    <row r="2830" s="3" customFormat="1" ht="19.5" spans="1:10">
      <c r="A2830" s="72" t="s">
        <v>2815</v>
      </c>
      <c r="B2830" s="83">
        <v>0.67</v>
      </c>
      <c r="C2830" s="83">
        <v>0.33</v>
      </c>
      <c r="D2830" s="43"/>
      <c r="E2830" s="43"/>
      <c r="F2830" s="43"/>
      <c r="G2830" s="43"/>
      <c r="H2830" s="43"/>
      <c r="I2830" s="43"/>
      <c r="J2830" s="69">
        <f t="shared" si="114"/>
        <v>5.27286050962734</v>
      </c>
    </row>
    <row r="2831" s="3" customFormat="1" ht="19.5" spans="1:10">
      <c r="A2831" s="72" t="s">
        <v>2816</v>
      </c>
      <c r="B2831" s="83">
        <v>0.66</v>
      </c>
      <c r="C2831" s="83">
        <v>0.34</v>
      </c>
      <c r="D2831" s="43"/>
      <c r="E2831" s="43"/>
      <c r="F2831" s="43"/>
      <c r="G2831" s="43"/>
      <c r="H2831" s="43"/>
      <c r="I2831" s="43"/>
      <c r="J2831" s="69">
        <f t="shared" si="114"/>
        <v>5.32987153184949</v>
      </c>
    </row>
    <row r="2832" s="3" customFormat="1" ht="19.5" spans="1:10">
      <c r="A2832" s="72" t="s">
        <v>2817</v>
      </c>
      <c r="B2832" s="83">
        <v>0.65</v>
      </c>
      <c r="C2832" s="83">
        <v>0.35</v>
      </c>
      <c r="D2832" s="43"/>
      <c r="E2832" s="43"/>
      <c r="F2832" s="43"/>
      <c r="G2832" s="43"/>
      <c r="H2832" s="43"/>
      <c r="I2832" s="43"/>
      <c r="J2832" s="69">
        <f t="shared" si="114"/>
        <v>5.38317695174756</v>
      </c>
    </row>
    <row r="2833" s="3" customFormat="1" ht="19.5" spans="1:10">
      <c r="A2833" s="72" t="s">
        <v>2818</v>
      </c>
      <c r="B2833" s="83">
        <v>0.64</v>
      </c>
      <c r="C2833" s="83">
        <v>0.36</v>
      </c>
      <c r="D2833" s="43"/>
      <c r="E2833" s="43"/>
      <c r="F2833" s="43"/>
      <c r="G2833" s="43"/>
      <c r="H2833" s="43"/>
      <c r="I2833" s="43"/>
      <c r="J2833" s="69">
        <f t="shared" si="114"/>
        <v>5.43282728490278</v>
      </c>
    </row>
    <row r="2834" s="3" customFormat="1" ht="19.5" spans="1:10">
      <c r="A2834" s="72" t="s">
        <v>2819</v>
      </c>
      <c r="B2834" s="83">
        <v>0.63</v>
      </c>
      <c r="C2834" s="83">
        <v>0.37</v>
      </c>
      <c r="D2834" s="43"/>
      <c r="E2834" s="43"/>
      <c r="F2834" s="43"/>
      <c r="G2834" s="43"/>
      <c r="H2834" s="43"/>
      <c r="I2834" s="43"/>
      <c r="J2834" s="69">
        <f t="shared" si="114"/>
        <v>5.47886855628027</v>
      </c>
    </row>
    <row r="2835" s="3" customFormat="1" ht="19.5" spans="1:10">
      <c r="A2835" s="72" t="s">
        <v>2820</v>
      </c>
      <c r="B2835" s="83">
        <v>0.62</v>
      </c>
      <c r="C2835" s="83">
        <v>0.38</v>
      </c>
      <c r="D2835" s="43"/>
      <c r="E2835" s="43"/>
      <c r="F2835" s="43"/>
      <c r="G2835" s="43"/>
      <c r="H2835" s="43"/>
      <c r="I2835" s="43"/>
      <c r="J2835" s="69">
        <f t="shared" si="114"/>
        <v>5.52134258652173</v>
      </c>
    </row>
    <row r="2836" s="3" customFormat="1" ht="19.5" spans="1:10">
      <c r="A2836" s="72" t="s">
        <v>2821</v>
      </c>
      <c r="B2836" s="83">
        <v>0.61</v>
      </c>
      <c r="C2836" s="83">
        <v>0.39</v>
      </c>
      <c r="D2836" s="43"/>
      <c r="E2836" s="43"/>
      <c r="F2836" s="43"/>
      <c r="G2836" s="43"/>
      <c r="H2836" s="43"/>
      <c r="I2836" s="43"/>
      <c r="J2836" s="69">
        <f t="shared" si="114"/>
        <v>5.56028724318294</v>
      </c>
    </row>
    <row r="2837" s="3" customFormat="1" ht="19.5" spans="1:10">
      <c r="A2837" s="72" t="s">
        <v>2822</v>
      </c>
      <c r="B2837" s="83">
        <v>0.6</v>
      </c>
      <c r="C2837" s="83">
        <v>0.4</v>
      </c>
      <c r="D2837" s="43"/>
      <c r="E2837" s="43"/>
      <c r="F2837" s="43"/>
      <c r="G2837" s="43"/>
      <c r="H2837" s="43"/>
      <c r="I2837" s="43"/>
      <c r="J2837" s="69">
        <f t="shared" si="114"/>
        <v>5.59573666102179</v>
      </c>
    </row>
    <row r="2838" s="3" customFormat="1" ht="19.5" spans="1:10">
      <c r="A2838" s="72" t="s">
        <v>2823</v>
      </c>
      <c r="B2838" s="83">
        <v>0.59</v>
      </c>
      <c r="C2838" s="83">
        <v>0.41</v>
      </c>
      <c r="D2838" s="43"/>
      <c r="E2838" s="43"/>
      <c r="F2838" s="43"/>
      <c r="G2838" s="43"/>
      <c r="H2838" s="43"/>
      <c r="I2838" s="43"/>
      <c r="J2838" s="69">
        <f t="shared" si="114"/>
        <v>5.62772143478844</v>
      </c>
    </row>
    <row r="2839" s="3" customFormat="1" ht="19.5" spans="1:10">
      <c r="A2839" s="72" t="s">
        <v>2824</v>
      </c>
      <c r="B2839" s="83">
        <v>0.58</v>
      </c>
      <c r="C2839" s="83">
        <v>0.42</v>
      </c>
      <c r="D2839" s="43"/>
      <c r="E2839" s="43"/>
      <c r="F2839" s="43"/>
      <c r="G2839" s="43"/>
      <c r="H2839" s="43"/>
      <c r="I2839" s="43"/>
      <c r="J2839" s="69">
        <f t="shared" si="114"/>
        <v>5.65626878742166</v>
      </c>
    </row>
    <row r="2840" s="3" customFormat="1" ht="19.5" spans="1:10">
      <c r="A2840" s="72" t="s">
        <v>2825</v>
      </c>
      <c r="B2840" s="83">
        <v>0.57</v>
      </c>
      <c r="C2840" s="83">
        <v>0.43</v>
      </c>
      <c r="D2840" s="43"/>
      <c r="E2840" s="43"/>
      <c r="F2840" s="43"/>
      <c r="G2840" s="43"/>
      <c r="H2840" s="43"/>
      <c r="I2840" s="43"/>
      <c r="J2840" s="69">
        <f t="shared" si="114"/>
        <v>5.68140271609482</v>
      </c>
    </row>
    <row r="2841" s="3" customFormat="1" ht="19.5" spans="1:10">
      <c r="A2841" s="72" t="s">
        <v>2826</v>
      </c>
      <c r="B2841" s="83">
        <v>0.56</v>
      </c>
      <c r="C2841" s="83">
        <v>0.44</v>
      </c>
      <c r="D2841" s="43"/>
      <c r="E2841" s="43"/>
      <c r="F2841" s="43"/>
      <c r="G2841" s="43"/>
      <c r="H2841" s="43"/>
      <c r="I2841" s="43"/>
      <c r="J2841" s="69">
        <f t="shared" si="114"/>
        <v>5.70314411816395</v>
      </c>
    </row>
    <row r="2842" s="3" customFormat="1" ht="19.5" spans="1:10">
      <c r="A2842" s="72" t="s">
        <v>2827</v>
      </c>
      <c r="B2842" s="83">
        <v>0.55</v>
      </c>
      <c r="C2842" s="83">
        <v>0.45</v>
      </c>
      <c r="D2842" s="43"/>
      <c r="E2842" s="43"/>
      <c r="F2842" s="43"/>
      <c r="G2842" s="43"/>
      <c r="H2842" s="43"/>
      <c r="I2842" s="43"/>
      <c r="J2842" s="69">
        <f t="shared" si="114"/>
        <v>5.72151089873485</v>
      </c>
    </row>
    <row r="2843" s="3" customFormat="1" ht="19.5" spans="1:10">
      <c r="A2843" s="72" t="s">
        <v>2828</v>
      </c>
      <c r="B2843" s="83">
        <v>0.54</v>
      </c>
      <c r="C2843" s="83">
        <v>0.46</v>
      </c>
      <c r="D2843" s="43"/>
      <c r="E2843" s="43"/>
      <c r="F2843" s="43"/>
      <c r="G2843" s="43"/>
      <c r="H2843" s="43"/>
      <c r="I2843" s="43"/>
      <c r="J2843" s="69">
        <f t="shared" si="114"/>
        <v>5.73651806127713</v>
      </c>
    </row>
    <row r="2844" s="3" customFormat="1" ht="19.5" spans="1:10">
      <c r="A2844" s="72" t="s">
        <v>2829</v>
      </c>
      <c r="B2844" s="83">
        <v>0.53</v>
      </c>
      <c r="C2844" s="83">
        <v>0.47</v>
      </c>
      <c r="D2844" s="43"/>
      <c r="E2844" s="43"/>
      <c r="F2844" s="43"/>
      <c r="G2844" s="43"/>
      <c r="H2844" s="43"/>
      <c r="I2844" s="43"/>
      <c r="J2844" s="69">
        <f t="shared" si="114"/>
        <v>5.74817778245919</v>
      </c>
    </row>
    <row r="2845" s="3" customFormat="1" ht="19.5" spans="1:10">
      <c r="A2845" s="72" t="s">
        <v>2830</v>
      </c>
      <c r="B2845" s="83">
        <v>0.52</v>
      </c>
      <c r="C2845" s="83">
        <v>0.48</v>
      </c>
      <c r="D2845" s="43"/>
      <c r="E2845" s="43"/>
      <c r="F2845" s="43"/>
      <c r="G2845" s="43"/>
      <c r="H2845" s="43"/>
      <c r="I2845" s="43"/>
      <c r="J2845" s="69">
        <f t="shared" si="114"/>
        <v>5.75649947215441</v>
      </c>
    </row>
    <row r="2846" s="3" customFormat="1" ht="19.5" spans="1:10">
      <c r="A2846" s="72" t="s">
        <v>2831</v>
      </c>
      <c r="B2846" s="83">
        <v>0.51</v>
      </c>
      <c r="C2846" s="83">
        <v>0.49</v>
      </c>
      <c r="D2846" s="43"/>
      <c r="E2846" s="43"/>
      <c r="F2846" s="43"/>
      <c r="G2846" s="43"/>
      <c r="H2846" s="43"/>
      <c r="I2846" s="43"/>
      <c r="J2846" s="69">
        <f t="shared" si="114"/>
        <v>5.76148981936724</v>
      </c>
    </row>
    <row r="2847" s="3" customFormat="1" ht="19.5" spans="1:10">
      <c r="A2847" s="72" t="s">
        <v>2832</v>
      </c>
      <c r="B2847" s="83">
        <v>0.5</v>
      </c>
      <c r="C2847" s="83">
        <v>0.5</v>
      </c>
      <c r="D2847" s="43"/>
      <c r="E2847" s="43"/>
      <c r="F2847" s="43"/>
      <c r="G2847" s="43"/>
      <c r="H2847" s="43"/>
      <c r="I2847" s="43"/>
      <c r="J2847" s="69">
        <f t="shared" si="114"/>
        <v>5.76315282464461</v>
      </c>
    </row>
    <row r="2848" s="3" customFormat="1" ht="19.5" spans="1:10">
      <c r="A2848" s="72" t="s">
        <v>2833</v>
      </c>
      <c r="B2848" s="83">
        <v>0.49</v>
      </c>
      <c r="C2848" s="83">
        <v>0.51</v>
      </c>
      <c r="D2848" s="43"/>
      <c r="E2848" s="43"/>
      <c r="F2848" s="43"/>
      <c r="G2848" s="43"/>
      <c r="H2848" s="43"/>
      <c r="I2848" s="43"/>
      <c r="J2848" s="69">
        <f t="shared" si="114"/>
        <v>5.76148981936724</v>
      </c>
    </row>
    <row r="2849" s="3" customFormat="1" ht="19.5" spans="1:10">
      <c r="A2849" s="72" t="s">
        <v>2834</v>
      </c>
      <c r="B2849" s="83">
        <v>0.48</v>
      </c>
      <c r="C2849" s="83">
        <v>0.52</v>
      </c>
      <c r="D2849" s="43"/>
      <c r="E2849" s="43"/>
      <c r="F2849" s="43"/>
      <c r="G2849" s="43"/>
      <c r="H2849" s="43"/>
      <c r="I2849" s="43"/>
      <c r="J2849" s="69">
        <f t="shared" si="114"/>
        <v>5.75649947215441</v>
      </c>
    </row>
    <row r="2850" s="3" customFormat="1" ht="19.5" spans="1:10">
      <c r="A2850" s="72" t="s">
        <v>2835</v>
      </c>
      <c r="B2850" s="83">
        <v>0.47</v>
      </c>
      <c r="C2850" s="83">
        <v>0.53</v>
      </c>
      <c r="D2850" s="43"/>
      <c r="E2850" s="43"/>
      <c r="F2850" s="43"/>
      <c r="G2850" s="43"/>
      <c r="H2850" s="43"/>
      <c r="I2850" s="43"/>
      <c r="J2850" s="69">
        <f t="shared" si="114"/>
        <v>5.74817778245919</v>
      </c>
    </row>
    <row r="2851" s="3" customFormat="1" ht="19.5" spans="1:10">
      <c r="A2851" s="72" t="s">
        <v>2836</v>
      </c>
      <c r="B2851" s="83">
        <v>0.46</v>
      </c>
      <c r="C2851" s="83">
        <v>0.54</v>
      </c>
      <c r="D2851" s="43"/>
      <c r="E2851" s="43"/>
      <c r="F2851" s="43"/>
      <c r="G2851" s="43"/>
      <c r="H2851" s="43"/>
      <c r="I2851" s="43"/>
      <c r="J2851" s="69">
        <f t="shared" si="114"/>
        <v>5.73651806127713</v>
      </c>
    </row>
    <row r="2852" s="3" customFormat="1" ht="19.5" spans="1:10">
      <c r="A2852" s="72" t="s">
        <v>2837</v>
      </c>
      <c r="B2852" s="83">
        <v>0.45</v>
      </c>
      <c r="C2852" s="83">
        <v>0.55</v>
      </c>
      <c r="D2852" s="43"/>
      <c r="E2852" s="43"/>
      <c r="F2852" s="43"/>
      <c r="G2852" s="43"/>
      <c r="H2852" s="43"/>
      <c r="I2852" s="43"/>
      <c r="J2852" s="69">
        <f t="shared" si="114"/>
        <v>5.72151089873485</v>
      </c>
    </row>
    <row r="2853" s="3" customFormat="1" ht="19.5" spans="1:10">
      <c r="A2853" s="72" t="s">
        <v>2838</v>
      </c>
      <c r="B2853" s="83">
        <v>0.44</v>
      </c>
      <c r="C2853" s="83">
        <v>0.56</v>
      </c>
      <c r="D2853" s="43"/>
      <c r="E2853" s="43"/>
      <c r="F2853" s="43"/>
      <c r="G2853" s="43"/>
      <c r="H2853" s="43"/>
      <c r="I2853" s="43"/>
      <c r="J2853" s="69">
        <f t="shared" si="114"/>
        <v>5.70314411816395</v>
      </c>
    </row>
    <row r="2854" s="3" customFormat="1" ht="19.5" spans="1:10">
      <c r="A2854" s="72" t="s">
        <v>2839</v>
      </c>
      <c r="B2854" s="83">
        <v>0.429999999999999</v>
      </c>
      <c r="C2854" s="83">
        <v>0.57</v>
      </c>
      <c r="D2854" s="43"/>
      <c r="E2854" s="43"/>
      <c r="F2854" s="43"/>
      <c r="G2854" s="43"/>
      <c r="H2854" s="43"/>
      <c r="I2854" s="43"/>
      <c r="J2854" s="69">
        <f t="shared" si="114"/>
        <v>5.68140271609482</v>
      </c>
    </row>
    <row r="2855" s="3" customFormat="1" ht="19.5" spans="1:10">
      <c r="A2855" s="72" t="s">
        <v>2840</v>
      </c>
      <c r="B2855" s="83">
        <v>0.419999999999999</v>
      </c>
      <c r="C2855" s="83">
        <v>0.58</v>
      </c>
      <c r="D2855" s="43"/>
      <c r="E2855" s="43"/>
      <c r="F2855" s="43"/>
      <c r="G2855" s="43"/>
      <c r="H2855" s="43"/>
      <c r="I2855" s="43"/>
      <c r="J2855" s="69">
        <f t="shared" si="114"/>
        <v>5.65626878742165</v>
      </c>
    </row>
    <row r="2856" s="3" customFormat="1" ht="19.5" spans="1:10">
      <c r="A2856" s="72" t="s">
        <v>2841</v>
      </c>
      <c r="B2856" s="83">
        <v>0.409999999999999</v>
      </c>
      <c r="C2856" s="83">
        <v>0.59</v>
      </c>
      <c r="D2856" s="43"/>
      <c r="E2856" s="43"/>
      <c r="F2856" s="43"/>
      <c r="G2856" s="43"/>
      <c r="H2856" s="43"/>
      <c r="I2856" s="43"/>
      <c r="J2856" s="69">
        <f t="shared" si="114"/>
        <v>5.62772143478844</v>
      </c>
    </row>
    <row r="2857" s="3" customFormat="1" ht="19.5" spans="1:10">
      <c r="A2857" s="72" t="s">
        <v>2842</v>
      </c>
      <c r="B2857" s="83">
        <v>0.399999999999999</v>
      </c>
      <c r="C2857" s="83">
        <v>0.6</v>
      </c>
      <c r="D2857" s="43"/>
      <c r="E2857" s="43"/>
      <c r="F2857" s="43"/>
      <c r="G2857" s="43"/>
      <c r="H2857" s="43"/>
      <c r="I2857" s="43"/>
      <c r="J2857" s="69">
        <f t="shared" si="114"/>
        <v>5.59573666102179</v>
      </c>
    </row>
    <row r="2858" s="3" customFormat="1" ht="19.5" spans="1:10">
      <c r="A2858" s="72" t="s">
        <v>2843</v>
      </c>
      <c r="B2858" s="83">
        <v>0.389999999999999</v>
      </c>
      <c r="C2858" s="83">
        <v>0.61</v>
      </c>
      <c r="D2858" s="43"/>
      <c r="E2858" s="43"/>
      <c r="F2858" s="43"/>
      <c r="G2858" s="43"/>
      <c r="H2858" s="43"/>
      <c r="I2858" s="43"/>
      <c r="J2858" s="69">
        <f t="shared" si="114"/>
        <v>5.56028724318294</v>
      </c>
    </row>
    <row r="2859" s="3" customFormat="1" ht="19.5" spans="1:10">
      <c r="A2859" s="72" t="s">
        <v>2844</v>
      </c>
      <c r="B2859" s="83">
        <v>0.379999999999999</v>
      </c>
      <c r="C2859" s="83">
        <v>0.62</v>
      </c>
      <c r="D2859" s="43"/>
      <c r="E2859" s="43"/>
      <c r="F2859" s="43"/>
      <c r="G2859" s="43"/>
      <c r="H2859" s="43"/>
      <c r="I2859" s="43"/>
      <c r="J2859" s="69">
        <f t="shared" si="114"/>
        <v>5.52134258652173</v>
      </c>
    </row>
    <row r="2860" s="3" customFormat="1" ht="19.5" spans="1:10">
      <c r="A2860" s="72" t="s">
        <v>2845</v>
      </c>
      <c r="B2860" s="83">
        <v>0.369999999999999</v>
      </c>
      <c r="C2860" s="83">
        <v>0.63</v>
      </c>
      <c r="D2860" s="43"/>
      <c r="E2860" s="43"/>
      <c r="F2860" s="43"/>
      <c r="G2860" s="43"/>
      <c r="H2860" s="43"/>
      <c r="I2860" s="43"/>
      <c r="J2860" s="69">
        <f t="shared" si="114"/>
        <v>5.47886855628026</v>
      </c>
    </row>
    <row r="2861" s="3" customFormat="1" ht="19.5" spans="1:10">
      <c r="A2861" s="72" t="s">
        <v>2846</v>
      </c>
      <c r="B2861" s="83">
        <v>0.359999999999999</v>
      </c>
      <c r="C2861" s="83">
        <v>0.64</v>
      </c>
      <c r="D2861" s="43"/>
      <c r="E2861" s="43"/>
      <c r="F2861" s="43"/>
      <c r="G2861" s="43"/>
      <c r="H2861" s="43"/>
      <c r="I2861" s="43"/>
      <c r="J2861" s="69">
        <f t="shared" si="114"/>
        <v>5.43282728490278</v>
      </c>
    </row>
    <row r="2862" s="3" customFormat="1" ht="19.5" spans="1:10">
      <c r="A2862" s="72" t="s">
        <v>2847</v>
      </c>
      <c r="B2862" s="83">
        <v>0.349999999999999</v>
      </c>
      <c r="C2862" s="83">
        <v>0.65</v>
      </c>
      <c r="D2862" s="43"/>
      <c r="E2862" s="43"/>
      <c r="F2862" s="43"/>
      <c r="G2862" s="43"/>
      <c r="H2862" s="43"/>
      <c r="I2862" s="43"/>
      <c r="J2862" s="69">
        <f t="shared" ref="J2862:J2896" si="115">-8.314472*(B2862*LN(B2862)+C2862*LN(C2862))</f>
        <v>5.38317695174756</v>
      </c>
    </row>
    <row r="2863" s="3" customFormat="1" ht="19.5" spans="1:10">
      <c r="A2863" s="72" t="s">
        <v>2848</v>
      </c>
      <c r="B2863" s="83">
        <v>0.339999999999999</v>
      </c>
      <c r="C2863" s="83">
        <v>0.66</v>
      </c>
      <c r="D2863" s="43"/>
      <c r="E2863" s="43"/>
      <c r="F2863" s="43"/>
      <c r="G2863" s="43"/>
      <c r="H2863" s="43"/>
      <c r="I2863" s="43"/>
      <c r="J2863" s="69">
        <f t="shared" si="115"/>
        <v>5.32987153184949</v>
      </c>
    </row>
    <row r="2864" s="3" customFormat="1" ht="19.5" spans="1:10">
      <c r="A2864" s="72" t="s">
        <v>2849</v>
      </c>
      <c r="B2864" s="83">
        <v>0.329999999999999</v>
      </c>
      <c r="C2864" s="83">
        <v>0.67</v>
      </c>
      <c r="D2864" s="43"/>
      <c r="E2864" s="43"/>
      <c r="F2864" s="43"/>
      <c r="G2864" s="43"/>
      <c r="H2864" s="43"/>
      <c r="I2864" s="43"/>
      <c r="J2864" s="69">
        <f t="shared" si="115"/>
        <v>5.27286050962733</v>
      </c>
    </row>
    <row r="2865" s="3" customFormat="1" ht="19.5" spans="1:10">
      <c r="A2865" s="72" t="s">
        <v>2850</v>
      </c>
      <c r="B2865" s="83">
        <v>0.319999999999999</v>
      </c>
      <c r="C2865" s="83">
        <v>0.68</v>
      </c>
      <c r="D2865" s="43"/>
      <c r="E2865" s="43"/>
      <c r="F2865" s="43"/>
      <c r="G2865" s="43"/>
      <c r="H2865" s="43"/>
      <c r="I2865" s="43"/>
      <c r="J2865" s="69">
        <f t="shared" si="115"/>
        <v>5.21208855264112</v>
      </c>
    </row>
    <row r="2866" s="3" customFormat="1" ht="19.5" spans="1:10">
      <c r="A2866" s="72" t="s">
        <v>2851</v>
      </c>
      <c r="B2866" s="83">
        <v>0.309999999999999</v>
      </c>
      <c r="C2866" s="83">
        <v>0.69</v>
      </c>
      <c r="D2866" s="43"/>
      <c r="E2866" s="43"/>
      <c r="F2866" s="43"/>
      <c r="G2866" s="43"/>
      <c r="H2866" s="43"/>
      <c r="I2866" s="43"/>
      <c r="J2866" s="69">
        <f t="shared" si="115"/>
        <v>5.14749513954794</v>
      </c>
    </row>
    <row r="2867" s="3" customFormat="1" ht="19.5" spans="1:10">
      <c r="A2867" s="72" t="s">
        <v>2852</v>
      </c>
      <c r="B2867" s="83">
        <v>0.299999999999999</v>
      </c>
      <c r="C2867" s="83">
        <v>0.7</v>
      </c>
      <c r="D2867" s="43"/>
      <c r="E2867" s="43"/>
      <c r="F2867" s="43"/>
      <c r="G2867" s="43"/>
      <c r="H2867" s="43"/>
      <c r="I2867" s="43"/>
      <c r="J2867" s="69">
        <f t="shared" si="115"/>
        <v>5.07901413523495</v>
      </c>
    </row>
    <row r="2868" s="3" customFormat="1" ht="19.5" spans="1:10">
      <c r="A2868" s="72" t="s">
        <v>2853</v>
      </c>
      <c r="B2868" s="83">
        <v>0.289999999999999</v>
      </c>
      <c r="C2868" s="83">
        <v>0.71</v>
      </c>
      <c r="D2868" s="43"/>
      <c r="E2868" s="43"/>
      <c r="F2868" s="43"/>
      <c r="G2868" s="43"/>
      <c r="H2868" s="43"/>
      <c r="I2868" s="43"/>
      <c r="J2868" s="69">
        <f t="shared" si="115"/>
        <v>5.00657330466972</v>
      </c>
    </row>
    <row r="2869" s="3" customFormat="1" ht="19.5" spans="1:10">
      <c r="A2869" s="72" t="s">
        <v>2854</v>
      </c>
      <c r="B2869" s="83">
        <v>0.279999999999999</v>
      </c>
      <c r="C2869" s="83">
        <v>0.72</v>
      </c>
      <c r="D2869" s="43"/>
      <c r="E2869" s="43"/>
      <c r="F2869" s="43"/>
      <c r="G2869" s="43"/>
      <c r="H2869" s="43"/>
      <c r="I2869" s="43"/>
      <c r="J2869" s="69">
        <f t="shared" si="115"/>
        <v>4.93009375522413</v>
      </c>
    </row>
    <row r="2870" s="3" customFormat="1" ht="19.5" spans="1:10">
      <c r="A2870" s="72" t="s">
        <v>2855</v>
      </c>
      <c r="B2870" s="83">
        <v>0.269999999999999</v>
      </c>
      <c r="C2870" s="83">
        <v>0.73</v>
      </c>
      <c r="D2870" s="43"/>
      <c r="E2870" s="43"/>
      <c r="F2870" s="43"/>
      <c r="G2870" s="43"/>
      <c r="H2870" s="43"/>
      <c r="I2870" s="43"/>
      <c r="J2870" s="69">
        <f t="shared" si="115"/>
        <v>4.84948929500169</v>
      </c>
    </row>
    <row r="2871" s="3" customFormat="1" ht="19.5" spans="1:10">
      <c r="A2871" s="72" t="s">
        <v>2856</v>
      </c>
      <c r="B2871" s="83">
        <v>0.259999999999999</v>
      </c>
      <c r="C2871" s="83">
        <v>0.74</v>
      </c>
      <c r="D2871" s="43"/>
      <c r="E2871" s="43"/>
      <c r="F2871" s="43"/>
      <c r="G2871" s="43"/>
      <c r="H2871" s="43"/>
      <c r="I2871" s="43"/>
      <c r="J2871" s="69">
        <f t="shared" si="115"/>
        <v>4.76466569189551</v>
      </c>
    </row>
    <row r="2872" s="3" customFormat="1" ht="19.5" spans="1:10">
      <c r="A2872" s="72" t="s">
        <v>2857</v>
      </c>
      <c r="B2872" s="83">
        <v>0.249999999999999</v>
      </c>
      <c r="C2872" s="83">
        <v>0.75</v>
      </c>
      <c r="D2872" s="43"/>
      <c r="E2872" s="43"/>
      <c r="F2872" s="43"/>
      <c r="G2872" s="43"/>
      <c r="H2872" s="43"/>
      <c r="I2872" s="43"/>
      <c r="J2872" s="69">
        <f t="shared" si="115"/>
        <v>4.67551981454903</v>
      </c>
    </row>
    <row r="2873" s="3" customFormat="1" ht="19.5" spans="1:10">
      <c r="A2873" s="72" t="s">
        <v>2858</v>
      </c>
      <c r="B2873" s="83">
        <v>0.239999999999999</v>
      </c>
      <c r="C2873" s="83">
        <v>0.76</v>
      </c>
      <c r="D2873" s="43"/>
      <c r="E2873" s="43"/>
      <c r="F2873" s="43"/>
      <c r="G2873" s="43"/>
      <c r="H2873" s="43"/>
      <c r="I2873" s="43"/>
      <c r="J2873" s="69">
        <f t="shared" si="115"/>
        <v>4.58193863184114</v>
      </c>
    </row>
    <row r="2874" s="3" customFormat="1" ht="19.5" spans="1:10">
      <c r="A2874" s="72" t="s">
        <v>2859</v>
      </c>
      <c r="B2874" s="83">
        <v>0.229999999999999</v>
      </c>
      <c r="C2874" s="83">
        <v>0.77</v>
      </c>
      <c r="D2874" s="43"/>
      <c r="E2874" s="43"/>
      <c r="F2874" s="43"/>
      <c r="G2874" s="43"/>
      <c r="H2874" s="43"/>
      <c r="I2874" s="43"/>
      <c r="J2874" s="69">
        <f t="shared" si="115"/>
        <v>4.48379804163966</v>
      </c>
    </row>
    <row r="2875" s="3" customFormat="1" ht="19.5" spans="1:10">
      <c r="A2875" s="72" t="s">
        <v>2860</v>
      </c>
      <c r="B2875" s="83">
        <v>0.219999999999999</v>
      </c>
      <c r="C2875" s="83">
        <v>0.78</v>
      </c>
      <c r="D2875" s="43"/>
      <c r="E2875" s="43"/>
      <c r="F2875" s="43"/>
      <c r="G2875" s="43"/>
      <c r="H2875" s="43"/>
      <c r="I2875" s="43"/>
      <c r="J2875" s="69">
        <f t="shared" si="115"/>
        <v>4.38096149189829</v>
      </c>
    </row>
    <row r="2876" s="3" customFormat="1" ht="19.5" spans="1:10">
      <c r="A2876" s="72" t="s">
        <v>2861</v>
      </c>
      <c r="B2876" s="83">
        <v>0.209999999999999</v>
      </c>
      <c r="C2876" s="83">
        <v>0.79</v>
      </c>
      <c r="D2876" s="43"/>
      <c r="E2876" s="43"/>
      <c r="F2876" s="43"/>
      <c r="G2876" s="43"/>
      <c r="H2876" s="43"/>
      <c r="I2876" s="43"/>
      <c r="J2876" s="69">
        <f t="shared" si="115"/>
        <v>4.27327834706014</v>
      </c>
    </row>
    <row r="2877" s="3" customFormat="1" ht="19.5" spans="1:10">
      <c r="A2877" s="72" t="s">
        <v>2862</v>
      </c>
      <c r="B2877" s="83">
        <v>0.199999999999999</v>
      </c>
      <c r="C2877" s="83">
        <v>0.8</v>
      </c>
      <c r="D2877" s="43"/>
      <c r="E2877" s="43"/>
      <c r="F2877" s="43"/>
      <c r="G2877" s="43"/>
      <c r="H2877" s="43"/>
      <c r="I2877" s="43"/>
      <c r="J2877" s="69">
        <f t="shared" si="115"/>
        <v>4.1605819392404</v>
      </c>
    </row>
    <row r="2878" s="3" customFormat="1" ht="19.5" spans="1:10">
      <c r="A2878" s="72" t="s">
        <v>2863</v>
      </c>
      <c r="B2878" s="83">
        <v>0.189999999999999</v>
      </c>
      <c r="C2878" s="83">
        <v>0.81</v>
      </c>
      <c r="D2878" s="43"/>
      <c r="E2878" s="43"/>
      <c r="F2878" s="43"/>
      <c r="G2878" s="43"/>
      <c r="H2878" s="43"/>
      <c r="I2878" s="43"/>
      <c r="J2878" s="69">
        <f t="shared" si="115"/>
        <v>4.04268722543745</v>
      </c>
    </row>
    <row r="2879" s="3" customFormat="1" ht="19.5" spans="1:10">
      <c r="A2879" s="72" t="s">
        <v>2864</v>
      </c>
      <c r="B2879" s="83">
        <v>0.179999999999999</v>
      </c>
      <c r="C2879" s="83">
        <v>0.820000000000001</v>
      </c>
      <c r="D2879" s="43"/>
      <c r="E2879" s="43"/>
      <c r="F2879" s="43"/>
      <c r="G2879" s="43"/>
      <c r="H2879" s="43"/>
      <c r="I2879" s="43"/>
      <c r="J2879" s="69">
        <f t="shared" si="115"/>
        <v>3.91938794706489</v>
      </c>
    </row>
    <row r="2880" s="3" customFormat="1" ht="19.5" spans="1:10">
      <c r="A2880" s="72" t="s">
        <v>2865</v>
      </c>
      <c r="B2880" s="83">
        <v>0.169999999999999</v>
      </c>
      <c r="C2880" s="83">
        <v>0.830000000000001</v>
      </c>
      <c r="D2880" s="43"/>
      <c r="E2880" s="43"/>
      <c r="F2880" s="43"/>
      <c r="G2880" s="43"/>
      <c r="H2880" s="43"/>
      <c r="I2880" s="43"/>
      <c r="J2880" s="69">
        <f t="shared" si="115"/>
        <v>3.790453153402</v>
      </c>
    </row>
    <row r="2881" s="3" customFormat="1" ht="19.5" spans="1:10">
      <c r="A2881" s="72" t="s">
        <v>2866</v>
      </c>
      <c r="B2881" s="83">
        <v>0.159999999999999</v>
      </c>
      <c r="C2881" s="83">
        <v>0.840000000000001</v>
      </c>
      <c r="D2881" s="43"/>
      <c r="E2881" s="43"/>
      <c r="F2881" s="43"/>
      <c r="G2881" s="43"/>
      <c r="H2881" s="43"/>
      <c r="I2881" s="43"/>
      <c r="J2881" s="69">
        <f t="shared" si="115"/>
        <v>3.65562290152583</v>
      </c>
    </row>
    <row r="2882" s="3" customFormat="1" ht="19.5" spans="1:10">
      <c r="A2882" s="72" t="s">
        <v>2867</v>
      </c>
      <c r="B2882" s="83">
        <v>0.149999999999999</v>
      </c>
      <c r="C2882" s="83">
        <v>0.850000000000001</v>
      </c>
      <c r="D2882" s="43"/>
      <c r="E2882" s="43"/>
      <c r="F2882" s="43"/>
      <c r="G2882" s="43"/>
      <c r="H2882" s="43"/>
      <c r="I2882" s="43"/>
      <c r="J2882" s="69">
        <f t="shared" si="115"/>
        <v>3.51460287470844</v>
      </c>
    </row>
    <row r="2883" s="3" customFormat="1" ht="19.5" spans="1:10">
      <c r="A2883" s="72" t="s">
        <v>2868</v>
      </c>
      <c r="B2883" s="83">
        <v>0.139999999999999</v>
      </c>
      <c r="C2883" s="83">
        <v>0.860000000000001</v>
      </c>
      <c r="D2883" s="43"/>
      <c r="E2883" s="43"/>
      <c r="F2883" s="43"/>
      <c r="G2883" s="43"/>
      <c r="H2883" s="43"/>
      <c r="I2883" s="43"/>
      <c r="J2883" s="69">
        <f t="shared" si="115"/>
        <v>3.36705755758652</v>
      </c>
    </row>
    <row r="2884" s="3" customFormat="1" ht="19.5" spans="1:10">
      <c r="A2884" s="72" t="s">
        <v>2869</v>
      </c>
      <c r="B2884" s="83">
        <v>0.129999999999999</v>
      </c>
      <c r="C2884" s="83">
        <v>0.870000000000001</v>
      </c>
      <c r="D2884" s="43"/>
      <c r="E2884" s="43"/>
      <c r="F2884" s="43"/>
      <c r="G2884" s="43"/>
      <c r="H2884" s="43"/>
      <c r="I2884" s="43"/>
      <c r="J2884" s="69">
        <f t="shared" si="115"/>
        <v>3.21260145060881</v>
      </c>
    </row>
    <row r="2885" s="3" customFormat="1" ht="19.5" spans="1:10">
      <c r="A2885" s="72" t="s">
        <v>2870</v>
      </c>
      <c r="B2885" s="83">
        <v>0.119999999999999</v>
      </c>
      <c r="C2885" s="83">
        <v>0.880000000000001</v>
      </c>
      <c r="D2885" s="43"/>
      <c r="E2885" s="43"/>
      <c r="F2885" s="43"/>
      <c r="G2885" s="43"/>
      <c r="H2885" s="43"/>
      <c r="I2885" s="43"/>
      <c r="J2885" s="69">
        <f t="shared" si="115"/>
        <v>3.05078756603718</v>
      </c>
    </row>
    <row r="2886" s="3" customFormat="1" ht="19.5" spans="1:10">
      <c r="A2886" s="72" t="s">
        <v>2871</v>
      </c>
      <c r="B2886" s="83">
        <v>0.109999999999999</v>
      </c>
      <c r="C2886" s="83">
        <v>0.890000000000001</v>
      </c>
      <c r="D2886" s="43"/>
      <c r="E2886" s="43"/>
      <c r="F2886" s="43"/>
      <c r="G2886" s="43"/>
      <c r="H2886" s="43"/>
      <c r="I2886" s="43"/>
      <c r="J2886" s="69">
        <f t="shared" si="115"/>
        <v>2.8810920663808</v>
      </c>
    </row>
    <row r="2887" s="3" customFormat="1" ht="19.5" spans="1:10">
      <c r="A2887" s="72" t="s">
        <v>2872</v>
      </c>
      <c r="B2887" s="83">
        <v>0.0999999999999992</v>
      </c>
      <c r="C2887" s="83">
        <v>0.900000000000001</v>
      </c>
      <c r="D2887" s="43"/>
      <c r="E2887" s="43"/>
      <c r="F2887" s="43"/>
      <c r="G2887" s="43"/>
      <c r="H2887" s="43"/>
      <c r="I2887" s="43"/>
      <c r="J2887" s="69">
        <f t="shared" si="115"/>
        <v>2.70289327993993</v>
      </c>
    </row>
    <row r="2888" s="3" customFormat="1" ht="19.5" spans="1:10">
      <c r="A2888" s="72" t="s">
        <v>2873</v>
      </c>
      <c r="B2888" s="83">
        <v>0.0899999999999992</v>
      </c>
      <c r="C2888" s="83">
        <v>0.910000000000001</v>
      </c>
      <c r="D2888" s="43"/>
      <c r="E2888" s="43"/>
      <c r="F2888" s="43"/>
      <c r="G2888" s="43"/>
      <c r="H2888" s="43"/>
      <c r="I2888" s="43"/>
      <c r="J2888" s="69">
        <f t="shared" si="115"/>
        <v>2.51544225908509</v>
      </c>
    </row>
    <row r="2889" s="3" customFormat="1" ht="19.5" spans="1:10">
      <c r="A2889" s="72" t="s">
        <v>2874</v>
      </c>
      <c r="B2889" s="83">
        <v>0.0799999999999992</v>
      </c>
      <c r="C2889" s="83">
        <v>0.920000000000001</v>
      </c>
      <c r="D2889" s="43"/>
      <c r="E2889" s="43"/>
      <c r="F2889" s="43"/>
      <c r="G2889" s="43"/>
      <c r="H2889" s="43"/>
      <c r="I2889" s="43"/>
      <c r="J2889" s="69">
        <f t="shared" si="115"/>
        <v>2.3178201360275</v>
      </c>
    </row>
    <row r="2890" s="3" customFormat="1" ht="19.5" spans="1:10">
      <c r="A2890" s="72" t="s">
        <v>2875</v>
      </c>
      <c r="B2890" s="83">
        <v>0.0699999999999992</v>
      </c>
      <c r="C2890" s="83">
        <v>0.930000000000001</v>
      </c>
      <c r="D2890" s="43"/>
      <c r="E2890" s="43"/>
      <c r="F2890" s="43"/>
      <c r="G2890" s="43"/>
      <c r="H2890" s="43"/>
      <c r="I2890" s="43"/>
      <c r="J2890" s="69">
        <f t="shared" si="115"/>
        <v>2.10887392228987</v>
      </c>
    </row>
    <row r="2891" s="3" customFormat="1" ht="19.5" spans="1:10">
      <c r="A2891" s="72" t="s">
        <v>2876</v>
      </c>
      <c r="B2891" s="83">
        <v>0.0599999999999992</v>
      </c>
      <c r="C2891" s="83">
        <v>0.940000000000001</v>
      </c>
      <c r="D2891" s="43"/>
      <c r="E2891" s="43"/>
      <c r="F2891" s="43"/>
      <c r="G2891" s="43"/>
      <c r="H2891" s="43"/>
      <c r="I2891" s="43"/>
      <c r="J2891" s="69">
        <f t="shared" si="115"/>
        <v>1.88711511074063</v>
      </c>
    </row>
    <row r="2892" s="3" customFormat="1" ht="19.5" spans="1:10">
      <c r="A2892" s="72" t="s">
        <v>2877</v>
      </c>
      <c r="B2892" s="83">
        <v>0.0499999999999992</v>
      </c>
      <c r="C2892" s="83">
        <v>0.950000000000001</v>
      </c>
      <c r="D2892" s="43"/>
      <c r="E2892" s="43"/>
      <c r="F2892" s="43"/>
      <c r="G2892" s="43"/>
      <c r="H2892" s="43"/>
      <c r="I2892" s="43"/>
      <c r="J2892" s="69">
        <f t="shared" si="115"/>
        <v>1.65054943237242</v>
      </c>
    </row>
    <row r="2893" s="3" customFormat="1" ht="19.5" spans="1:10">
      <c r="A2893" s="72" t="s">
        <v>2878</v>
      </c>
      <c r="B2893" s="83">
        <v>0.0399999999999991</v>
      </c>
      <c r="C2893" s="83">
        <v>0.960000000000001</v>
      </c>
      <c r="D2893" s="43"/>
      <c r="E2893" s="43"/>
      <c r="F2893" s="43"/>
      <c r="G2893" s="43"/>
      <c r="H2893" s="43"/>
      <c r="I2893" s="43"/>
      <c r="J2893" s="69">
        <f t="shared" si="115"/>
        <v>1.39636691389962</v>
      </c>
    </row>
    <row r="2894" s="3" customFormat="1" ht="19.5" spans="1:10">
      <c r="A2894" s="72" t="s">
        <v>2879</v>
      </c>
      <c r="B2894" s="83">
        <v>0.0299999999999991</v>
      </c>
      <c r="C2894" s="83">
        <v>0.970000000000001</v>
      </c>
      <c r="D2894" s="43"/>
      <c r="E2894" s="43"/>
      <c r="F2894" s="43"/>
      <c r="G2894" s="43"/>
      <c r="H2894" s="43"/>
      <c r="I2894" s="43"/>
      <c r="J2894" s="69">
        <f t="shared" si="115"/>
        <v>1.12030998454994</v>
      </c>
    </row>
    <row r="2895" s="3" customFormat="1" ht="19.5" spans="1:10">
      <c r="A2895" s="72" t="s">
        <v>2880</v>
      </c>
      <c r="B2895" s="83">
        <v>0.0199999999999991</v>
      </c>
      <c r="C2895" s="83">
        <v>0.980000000000001</v>
      </c>
      <c r="D2895" s="43"/>
      <c r="E2895" s="43"/>
      <c r="F2895" s="43"/>
      <c r="G2895" s="43"/>
      <c r="H2895" s="43"/>
      <c r="I2895" s="43"/>
      <c r="J2895" s="69">
        <f t="shared" si="115"/>
        <v>0.815143462269133</v>
      </c>
    </row>
    <row r="2896" s="3" customFormat="1" ht="19.5" spans="1:10">
      <c r="A2896" s="72" t="s">
        <v>2881</v>
      </c>
      <c r="B2896" s="83">
        <v>0.00999999999999912</v>
      </c>
      <c r="C2896" s="83">
        <v>0.990000000000001</v>
      </c>
      <c r="D2896" s="43"/>
      <c r="E2896" s="43"/>
      <c r="F2896" s="43"/>
      <c r="G2896" s="43"/>
      <c r="H2896" s="43"/>
      <c r="I2896" s="43"/>
      <c r="J2896" s="69">
        <f t="shared" si="115"/>
        <v>0.465623189350385</v>
      </c>
    </row>
    <row r="2897" s="3" customFormat="1" ht="19.5" spans="1:10">
      <c r="A2897" s="72" t="s">
        <v>2882</v>
      </c>
      <c r="B2897" s="83">
        <v>0</v>
      </c>
      <c r="C2897" s="83">
        <v>1</v>
      </c>
      <c r="D2897" s="43"/>
      <c r="E2897" s="43"/>
      <c r="F2897" s="43"/>
      <c r="G2897" s="43"/>
      <c r="H2897" s="43"/>
      <c r="I2897" s="43"/>
      <c r="J2897" s="69">
        <f>-8.314472*(C2897*LN(C2897))</f>
        <v>0</v>
      </c>
    </row>
    <row r="2898" s="3" customFormat="1" spans="1:10">
      <c r="A2898" s="91"/>
      <c r="B2898" s="92"/>
      <c r="C2898" s="92"/>
      <c r="D2898" s="43"/>
      <c r="E2898" s="43"/>
      <c r="F2898" s="43"/>
      <c r="G2898" s="43"/>
      <c r="H2898" s="43"/>
      <c r="I2898" s="43"/>
      <c r="J2898" s="90"/>
    </row>
    <row r="2899" s="3" customFormat="1" ht="19.5" spans="1:10">
      <c r="A2899" s="72" t="s">
        <v>2883</v>
      </c>
      <c r="B2899" s="83">
        <v>1</v>
      </c>
      <c r="C2899" s="83">
        <v>0</v>
      </c>
      <c r="D2899" s="43"/>
      <c r="E2899" s="43"/>
      <c r="F2899" s="43"/>
      <c r="G2899" s="43"/>
      <c r="H2899" s="43"/>
      <c r="I2899" s="43"/>
      <c r="J2899" s="69">
        <f>-8.314472*(B2899*LN(B2899))</f>
        <v>0</v>
      </c>
    </row>
    <row r="2900" s="3" customFormat="1" ht="19.5" spans="1:10">
      <c r="A2900" s="72" t="s">
        <v>2884</v>
      </c>
      <c r="B2900" s="83">
        <v>0.99</v>
      </c>
      <c r="C2900" s="83">
        <v>0.01</v>
      </c>
      <c r="D2900" s="43"/>
      <c r="E2900" s="43"/>
      <c r="F2900" s="43"/>
      <c r="G2900" s="43"/>
      <c r="H2900" s="43"/>
      <c r="I2900" s="43"/>
      <c r="J2900" s="69">
        <f t="shared" ref="J2900:J2963" si="116">-8.314472*(B2900*LN(B2900)+C2900*LN(C2900))</f>
        <v>0.465623189350416</v>
      </c>
    </row>
    <row r="2901" s="3" customFormat="1" ht="19.5" spans="1:10">
      <c r="A2901" s="72" t="s">
        <v>2885</v>
      </c>
      <c r="B2901" s="83">
        <v>0.98</v>
      </c>
      <c r="C2901" s="83">
        <v>0.02</v>
      </c>
      <c r="D2901" s="43"/>
      <c r="E2901" s="43"/>
      <c r="F2901" s="43"/>
      <c r="G2901" s="43"/>
      <c r="H2901" s="43"/>
      <c r="I2901" s="43"/>
      <c r="J2901" s="69">
        <f t="shared" si="116"/>
        <v>0.81514346226916</v>
      </c>
    </row>
    <row r="2902" s="3" customFormat="1" ht="19.5" spans="1:10">
      <c r="A2902" s="72" t="s">
        <v>2886</v>
      </c>
      <c r="B2902" s="83">
        <v>0.97</v>
      </c>
      <c r="C2902" s="83">
        <v>0.03</v>
      </c>
      <c r="D2902" s="43"/>
      <c r="E2902" s="43"/>
      <c r="F2902" s="43"/>
      <c r="G2902" s="43"/>
      <c r="H2902" s="43"/>
      <c r="I2902" s="43"/>
      <c r="J2902" s="69">
        <f t="shared" si="116"/>
        <v>1.12030998454996</v>
      </c>
    </row>
    <row r="2903" s="3" customFormat="1" ht="19.5" spans="1:10">
      <c r="A2903" s="72" t="s">
        <v>2887</v>
      </c>
      <c r="B2903" s="83">
        <v>0.96</v>
      </c>
      <c r="C2903" s="83">
        <v>0.04</v>
      </c>
      <c r="D2903" s="43"/>
      <c r="E2903" s="43"/>
      <c r="F2903" s="43"/>
      <c r="G2903" s="43"/>
      <c r="H2903" s="43"/>
      <c r="I2903" s="43"/>
      <c r="J2903" s="69">
        <f t="shared" si="116"/>
        <v>1.39636691389964</v>
      </c>
    </row>
    <row r="2904" s="3" customFormat="1" ht="19.5" spans="1:10">
      <c r="A2904" s="72" t="s">
        <v>2888</v>
      </c>
      <c r="B2904" s="83">
        <v>0.95</v>
      </c>
      <c r="C2904" s="83">
        <v>0.05</v>
      </c>
      <c r="D2904" s="43"/>
      <c r="E2904" s="43"/>
      <c r="F2904" s="43"/>
      <c r="G2904" s="43"/>
      <c r="H2904" s="43"/>
      <c r="I2904" s="43"/>
      <c r="J2904" s="69">
        <f t="shared" si="116"/>
        <v>1.65054943237244</v>
      </c>
    </row>
    <row r="2905" s="3" customFormat="1" ht="19.5" spans="1:10">
      <c r="A2905" s="72" t="s">
        <v>2889</v>
      </c>
      <c r="B2905" s="83">
        <v>0.94</v>
      </c>
      <c r="C2905" s="83">
        <v>0.06</v>
      </c>
      <c r="D2905" s="43"/>
      <c r="E2905" s="43"/>
      <c r="F2905" s="43"/>
      <c r="G2905" s="43"/>
      <c r="H2905" s="43"/>
      <c r="I2905" s="43"/>
      <c r="J2905" s="69">
        <f t="shared" si="116"/>
        <v>1.88711511074065</v>
      </c>
    </row>
    <row r="2906" s="3" customFormat="1" ht="19.5" spans="1:10">
      <c r="A2906" s="72" t="s">
        <v>2890</v>
      </c>
      <c r="B2906" s="83">
        <v>0.93</v>
      </c>
      <c r="C2906" s="83">
        <v>0.07</v>
      </c>
      <c r="D2906" s="43"/>
      <c r="E2906" s="43"/>
      <c r="F2906" s="43"/>
      <c r="G2906" s="43"/>
      <c r="H2906" s="43"/>
      <c r="I2906" s="43"/>
      <c r="J2906" s="69">
        <f t="shared" si="116"/>
        <v>2.10887392228989</v>
      </c>
    </row>
    <row r="2907" s="3" customFormat="1" ht="19.5" spans="1:10">
      <c r="A2907" s="72" t="s">
        <v>2891</v>
      </c>
      <c r="B2907" s="83">
        <v>0.92</v>
      </c>
      <c r="C2907" s="83">
        <v>0.08</v>
      </c>
      <c r="D2907" s="43"/>
      <c r="E2907" s="43"/>
      <c r="F2907" s="43"/>
      <c r="G2907" s="43"/>
      <c r="H2907" s="43"/>
      <c r="I2907" s="43"/>
      <c r="J2907" s="69">
        <f t="shared" si="116"/>
        <v>2.31782013602751</v>
      </c>
    </row>
    <row r="2908" s="3" customFormat="1" ht="19.5" spans="1:10">
      <c r="A2908" s="72" t="s">
        <v>2892</v>
      </c>
      <c r="B2908" s="83">
        <v>0.91</v>
      </c>
      <c r="C2908" s="83">
        <v>0.09</v>
      </c>
      <c r="D2908" s="43"/>
      <c r="E2908" s="43"/>
      <c r="F2908" s="43"/>
      <c r="G2908" s="43"/>
      <c r="H2908" s="43"/>
      <c r="I2908" s="43"/>
      <c r="J2908" s="69">
        <f t="shared" si="116"/>
        <v>2.5154422590851</v>
      </c>
    </row>
    <row r="2909" s="3" customFormat="1" ht="19.5" spans="1:10">
      <c r="A2909" s="72" t="s">
        <v>2893</v>
      </c>
      <c r="B2909" s="83">
        <v>0.9</v>
      </c>
      <c r="C2909" s="83">
        <v>0.1</v>
      </c>
      <c r="D2909" s="43"/>
      <c r="E2909" s="43"/>
      <c r="F2909" s="43"/>
      <c r="G2909" s="43"/>
      <c r="H2909" s="43"/>
      <c r="I2909" s="43"/>
      <c r="J2909" s="69">
        <f t="shared" si="116"/>
        <v>2.70289327993994</v>
      </c>
    </row>
    <row r="2910" s="3" customFormat="1" ht="19.5" spans="1:10">
      <c r="A2910" s="72" t="s">
        <v>2894</v>
      </c>
      <c r="B2910" s="83">
        <v>0.89</v>
      </c>
      <c r="C2910" s="83">
        <v>0.11</v>
      </c>
      <c r="D2910" s="43"/>
      <c r="E2910" s="43"/>
      <c r="F2910" s="43"/>
      <c r="G2910" s="43"/>
      <c r="H2910" s="43"/>
      <c r="I2910" s="43"/>
      <c r="J2910" s="69">
        <f t="shared" si="116"/>
        <v>2.88109206638082</v>
      </c>
    </row>
    <row r="2911" s="3" customFormat="1" ht="19.5" spans="1:10">
      <c r="A2911" s="72" t="s">
        <v>2895</v>
      </c>
      <c r="B2911" s="83">
        <v>0.88</v>
      </c>
      <c r="C2911" s="83">
        <v>0.12</v>
      </c>
      <c r="D2911" s="43"/>
      <c r="E2911" s="43"/>
      <c r="F2911" s="43"/>
      <c r="G2911" s="43"/>
      <c r="H2911" s="43"/>
      <c r="I2911" s="43"/>
      <c r="J2911" s="69">
        <f t="shared" si="116"/>
        <v>3.05078756603719</v>
      </c>
    </row>
    <row r="2912" s="3" customFormat="1" ht="19.5" spans="1:10">
      <c r="A2912" s="72" t="s">
        <v>2896</v>
      </c>
      <c r="B2912" s="83">
        <v>0.87</v>
      </c>
      <c r="C2912" s="83">
        <v>0.13</v>
      </c>
      <c r="D2912" s="43"/>
      <c r="E2912" s="43"/>
      <c r="F2912" s="43"/>
      <c r="G2912" s="43"/>
      <c r="H2912" s="43"/>
      <c r="I2912" s="43"/>
      <c r="J2912" s="69">
        <f t="shared" si="116"/>
        <v>3.21260145060882</v>
      </c>
    </row>
    <row r="2913" s="3" customFormat="1" ht="19.5" spans="1:10">
      <c r="A2913" s="72" t="s">
        <v>2897</v>
      </c>
      <c r="B2913" s="83">
        <v>0.86</v>
      </c>
      <c r="C2913" s="83">
        <v>0.14</v>
      </c>
      <c r="D2913" s="43"/>
      <c r="E2913" s="43"/>
      <c r="F2913" s="43"/>
      <c r="G2913" s="43"/>
      <c r="H2913" s="43"/>
      <c r="I2913" s="43"/>
      <c r="J2913" s="69">
        <f t="shared" si="116"/>
        <v>3.36705755758654</v>
      </c>
    </row>
    <row r="2914" s="3" customFormat="1" ht="19.5" spans="1:10">
      <c r="A2914" s="72" t="s">
        <v>2898</v>
      </c>
      <c r="B2914" s="83">
        <v>0.85</v>
      </c>
      <c r="C2914" s="83">
        <v>0.15</v>
      </c>
      <c r="D2914" s="43"/>
      <c r="E2914" s="43"/>
      <c r="F2914" s="43"/>
      <c r="G2914" s="43"/>
      <c r="H2914" s="43"/>
      <c r="I2914" s="43"/>
      <c r="J2914" s="69">
        <f t="shared" si="116"/>
        <v>3.51460287470845</v>
      </c>
    </row>
    <row r="2915" s="3" customFormat="1" ht="19.5" spans="1:10">
      <c r="A2915" s="72" t="s">
        <v>2899</v>
      </c>
      <c r="B2915" s="83">
        <v>0.84</v>
      </c>
      <c r="C2915" s="83">
        <v>0.16</v>
      </c>
      <c r="D2915" s="43"/>
      <c r="E2915" s="43"/>
      <c r="F2915" s="43"/>
      <c r="G2915" s="43"/>
      <c r="H2915" s="43"/>
      <c r="I2915" s="43"/>
      <c r="J2915" s="69">
        <f t="shared" si="116"/>
        <v>3.65562290152584</v>
      </c>
    </row>
    <row r="2916" s="3" customFormat="1" ht="19.5" spans="1:10">
      <c r="A2916" s="72" t="s">
        <v>2900</v>
      </c>
      <c r="B2916" s="83">
        <v>0.83</v>
      </c>
      <c r="C2916" s="83">
        <v>0.17</v>
      </c>
      <c r="D2916" s="43"/>
      <c r="E2916" s="43"/>
      <c r="F2916" s="43"/>
      <c r="G2916" s="43"/>
      <c r="H2916" s="43"/>
      <c r="I2916" s="43"/>
      <c r="J2916" s="69">
        <f t="shared" si="116"/>
        <v>3.79045315340201</v>
      </c>
    </row>
    <row r="2917" s="3" customFormat="1" ht="19.5" spans="1:10">
      <c r="A2917" s="72" t="s">
        <v>2901</v>
      </c>
      <c r="B2917" s="83">
        <v>0.82</v>
      </c>
      <c r="C2917" s="83">
        <v>0.18</v>
      </c>
      <c r="D2917" s="43"/>
      <c r="E2917" s="43"/>
      <c r="F2917" s="43"/>
      <c r="G2917" s="43"/>
      <c r="H2917" s="43"/>
      <c r="I2917" s="43"/>
      <c r="J2917" s="69">
        <f t="shared" si="116"/>
        <v>3.9193879470649</v>
      </c>
    </row>
    <row r="2918" s="3" customFormat="1" ht="19.5" spans="1:10">
      <c r="A2918" s="72" t="s">
        <v>2902</v>
      </c>
      <c r="B2918" s="83">
        <v>0.81</v>
      </c>
      <c r="C2918" s="83">
        <v>0.19</v>
      </c>
      <c r="D2918" s="43"/>
      <c r="E2918" s="43"/>
      <c r="F2918" s="43"/>
      <c r="G2918" s="43"/>
      <c r="H2918" s="43"/>
      <c r="I2918" s="43"/>
      <c r="J2918" s="69">
        <f t="shared" si="116"/>
        <v>4.04268722543746</v>
      </c>
    </row>
    <row r="2919" s="3" customFormat="1" ht="19.5" spans="1:10">
      <c r="A2919" s="72" t="s">
        <v>2903</v>
      </c>
      <c r="B2919" s="83">
        <v>0.8</v>
      </c>
      <c r="C2919" s="83">
        <v>0.2</v>
      </c>
      <c r="D2919" s="43"/>
      <c r="E2919" s="43"/>
      <c r="F2919" s="43"/>
      <c r="G2919" s="43"/>
      <c r="H2919" s="43"/>
      <c r="I2919" s="43"/>
      <c r="J2919" s="69">
        <f t="shared" si="116"/>
        <v>4.16058193924041</v>
      </c>
    </row>
    <row r="2920" s="3" customFormat="1" ht="19.5" spans="1:10">
      <c r="A2920" s="72" t="s">
        <v>2904</v>
      </c>
      <c r="B2920" s="83">
        <v>0.79</v>
      </c>
      <c r="C2920" s="83">
        <v>0.21</v>
      </c>
      <c r="D2920" s="43"/>
      <c r="E2920" s="43"/>
      <c r="F2920" s="43"/>
      <c r="G2920" s="43"/>
      <c r="H2920" s="43"/>
      <c r="I2920" s="43"/>
      <c r="J2920" s="69">
        <f t="shared" si="116"/>
        <v>4.27327834706015</v>
      </c>
    </row>
    <row r="2921" s="3" customFormat="1" ht="19.5" spans="1:10">
      <c r="A2921" s="72" t="s">
        <v>2905</v>
      </c>
      <c r="B2921" s="83">
        <v>0.78</v>
      </c>
      <c r="C2921" s="83">
        <v>0.22</v>
      </c>
      <c r="D2921" s="43"/>
      <c r="E2921" s="43"/>
      <c r="F2921" s="43"/>
      <c r="G2921" s="43"/>
      <c r="H2921" s="43"/>
      <c r="I2921" s="43"/>
      <c r="J2921" s="69">
        <f t="shared" si="116"/>
        <v>4.38096149189829</v>
      </c>
    </row>
    <row r="2922" s="3" customFormat="1" ht="19.5" spans="1:10">
      <c r="A2922" s="72" t="s">
        <v>2906</v>
      </c>
      <c r="B2922" s="83">
        <v>0.77</v>
      </c>
      <c r="C2922" s="83">
        <v>0.23</v>
      </c>
      <c r="D2922" s="43"/>
      <c r="E2922" s="43"/>
      <c r="F2922" s="43"/>
      <c r="G2922" s="43"/>
      <c r="H2922" s="43"/>
      <c r="I2922" s="43"/>
      <c r="J2922" s="69">
        <f t="shared" si="116"/>
        <v>4.48379804163966</v>
      </c>
    </row>
    <row r="2923" s="3" customFormat="1" ht="19.5" spans="1:10">
      <c r="A2923" s="72" t="s">
        <v>2907</v>
      </c>
      <c r="B2923" s="83">
        <v>0.76</v>
      </c>
      <c r="C2923" s="83">
        <v>0.24</v>
      </c>
      <c r="D2923" s="43"/>
      <c r="E2923" s="43"/>
      <c r="F2923" s="43"/>
      <c r="G2923" s="43"/>
      <c r="H2923" s="43"/>
      <c r="I2923" s="43"/>
      <c r="J2923" s="69">
        <f t="shared" si="116"/>
        <v>4.58193863184115</v>
      </c>
    </row>
    <row r="2924" s="3" customFormat="1" ht="19.5" spans="1:10">
      <c r="A2924" s="72" t="s">
        <v>2908</v>
      </c>
      <c r="B2924" s="83">
        <v>0.75</v>
      </c>
      <c r="C2924" s="83">
        <v>0.25</v>
      </c>
      <c r="D2924" s="43"/>
      <c r="E2924" s="43"/>
      <c r="F2924" s="43"/>
      <c r="G2924" s="43"/>
      <c r="H2924" s="43"/>
      <c r="I2924" s="43"/>
      <c r="J2924" s="69">
        <f t="shared" si="116"/>
        <v>4.67551981454903</v>
      </c>
    </row>
    <row r="2925" s="3" customFormat="1" ht="19.5" spans="1:10">
      <c r="A2925" s="72" t="s">
        <v>2909</v>
      </c>
      <c r="B2925" s="83">
        <v>0.74</v>
      </c>
      <c r="C2925" s="83">
        <v>0.26</v>
      </c>
      <c r="D2925" s="43"/>
      <c r="E2925" s="43"/>
      <c r="F2925" s="43"/>
      <c r="G2925" s="43"/>
      <c r="H2925" s="43"/>
      <c r="I2925" s="43"/>
      <c r="J2925" s="69">
        <f t="shared" si="116"/>
        <v>4.76466569189552</v>
      </c>
    </row>
    <row r="2926" s="3" customFormat="1" ht="19.5" spans="1:10">
      <c r="A2926" s="72" t="s">
        <v>2910</v>
      </c>
      <c r="B2926" s="83">
        <v>0.73</v>
      </c>
      <c r="C2926" s="83">
        <v>0.27</v>
      </c>
      <c r="D2926" s="43"/>
      <c r="E2926" s="43"/>
      <c r="F2926" s="43"/>
      <c r="G2926" s="43"/>
      <c r="H2926" s="43"/>
      <c r="I2926" s="43"/>
      <c r="J2926" s="69">
        <f t="shared" si="116"/>
        <v>4.8494892950017</v>
      </c>
    </row>
    <row r="2927" s="3" customFormat="1" ht="19.5" spans="1:10">
      <c r="A2927" s="72" t="s">
        <v>2911</v>
      </c>
      <c r="B2927" s="83">
        <v>0.72</v>
      </c>
      <c r="C2927" s="83">
        <v>0.28</v>
      </c>
      <c r="D2927" s="43"/>
      <c r="E2927" s="43"/>
      <c r="F2927" s="43"/>
      <c r="G2927" s="43"/>
      <c r="H2927" s="43"/>
      <c r="I2927" s="43"/>
      <c r="J2927" s="69">
        <f t="shared" si="116"/>
        <v>4.93009375522414</v>
      </c>
    </row>
    <row r="2928" s="3" customFormat="1" ht="19.5" spans="1:10">
      <c r="A2928" s="72" t="s">
        <v>2912</v>
      </c>
      <c r="B2928" s="83">
        <v>0.71</v>
      </c>
      <c r="C2928" s="83">
        <v>0.29</v>
      </c>
      <c r="D2928" s="43"/>
      <c r="E2928" s="43"/>
      <c r="F2928" s="43"/>
      <c r="G2928" s="43"/>
      <c r="H2928" s="43"/>
      <c r="I2928" s="43"/>
      <c r="J2928" s="69">
        <f t="shared" si="116"/>
        <v>5.00657330466973</v>
      </c>
    </row>
    <row r="2929" s="3" customFormat="1" ht="19.5" spans="1:10">
      <c r="A2929" s="72" t="s">
        <v>2913</v>
      </c>
      <c r="B2929" s="83">
        <v>0.7</v>
      </c>
      <c r="C2929" s="83">
        <v>0.3</v>
      </c>
      <c r="D2929" s="43"/>
      <c r="E2929" s="43"/>
      <c r="F2929" s="43"/>
      <c r="G2929" s="43"/>
      <c r="H2929" s="43"/>
      <c r="I2929" s="43"/>
      <c r="J2929" s="69">
        <f t="shared" si="116"/>
        <v>5.07901413523496</v>
      </c>
    </row>
    <row r="2930" s="3" customFormat="1" ht="19.5" spans="1:10">
      <c r="A2930" s="72" t="s">
        <v>2914</v>
      </c>
      <c r="B2930" s="83">
        <v>0.69</v>
      </c>
      <c r="C2930" s="83">
        <v>0.31</v>
      </c>
      <c r="D2930" s="43"/>
      <c r="E2930" s="43"/>
      <c r="F2930" s="43"/>
      <c r="G2930" s="43"/>
      <c r="H2930" s="43"/>
      <c r="I2930" s="43"/>
      <c r="J2930" s="69">
        <f t="shared" si="116"/>
        <v>5.14749513954794</v>
      </c>
    </row>
    <row r="2931" s="3" customFormat="1" ht="19.5" spans="1:10">
      <c r="A2931" s="72" t="s">
        <v>2915</v>
      </c>
      <c r="B2931" s="83">
        <v>0.68</v>
      </c>
      <c r="C2931" s="83">
        <v>0.32</v>
      </c>
      <c r="D2931" s="43"/>
      <c r="E2931" s="43"/>
      <c r="F2931" s="43"/>
      <c r="G2931" s="43"/>
      <c r="H2931" s="43"/>
      <c r="I2931" s="43"/>
      <c r="J2931" s="69">
        <f t="shared" si="116"/>
        <v>5.21208855264113</v>
      </c>
    </row>
    <row r="2932" s="3" customFormat="1" ht="19.5" spans="1:10">
      <c r="A2932" s="72" t="s">
        <v>2916</v>
      </c>
      <c r="B2932" s="83">
        <v>0.67</v>
      </c>
      <c r="C2932" s="83">
        <v>0.33</v>
      </c>
      <c r="D2932" s="43"/>
      <c r="E2932" s="43"/>
      <c r="F2932" s="43"/>
      <c r="G2932" s="43"/>
      <c r="H2932" s="43"/>
      <c r="I2932" s="43"/>
      <c r="J2932" s="69">
        <f t="shared" si="116"/>
        <v>5.27286050962734</v>
      </c>
    </row>
    <row r="2933" s="3" customFormat="1" ht="19.5" spans="1:10">
      <c r="A2933" s="72" t="s">
        <v>2917</v>
      </c>
      <c r="B2933" s="83">
        <v>0.66</v>
      </c>
      <c r="C2933" s="83">
        <v>0.34</v>
      </c>
      <c r="D2933" s="43"/>
      <c r="E2933" s="43"/>
      <c r="F2933" s="43"/>
      <c r="G2933" s="43"/>
      <c r="H2933" s="43"/>
      <c r="I2933" s="43"/>
      <c r="J2933" s="69">
        <f t="shared" si="116"/>
        <v>5.32987153184949</v>
      </c>
    </row>
    <row r="2934" s="3" customFormat="1" ht="19.5" spans="1:10">
      <c r="A2934" s="72" t="s">
        <v>2918</v>
      </c>
      <c r="B2934" s="83">
        <v>0.65</v>
      </c>
      <c r="C2934" s="83">
        <v>0.35</v>
      </c>
      <c r="D2934" s="43"/>
      <c r="E2934" s="43"/>
      <c r="F2934" s="43"/>
      <c r="G2934" s="43"/>
      <c r="H2934" s="43"/>
      <c r="I2934" s="43"/>
      <c r="J2934" s="69">
        <f t="shared" si="116"/>
        <v>5.38317695174756</v>
      </c>
    </row>
    <row r="2935" s="3" customFormat="1" ht="19.5" spans="1:10">
      <c r="A2935" s="72" t="s">
        <v>2919</v>
      </c>
      <c r="B2935" s="83">
        <v>0.64</v>
      </c>
      <c r="C2935" s="83">
        <v>0.36</v>
      </c>
      <c r="D2935" s="43"/>
      <c r="E2935" s="43"/>
      <c r="F2935" s="43"/>
      <c r="G2935" s="43"/>
      <c r="H2935" s="43"/>
      <c r="I2935" s="43"/>
      <c r="J2935" s="69">
        <f t="shared" si="116"/>
        <v>5.43282728490278</v>
      </c>
    </row>
    <row r="2936" s="3" customFormat="1" ht="19.5" spans="1:10">
      <c r="A2936" s="72" t="s">
        <v>2920</v>
      </c>
      <c r="B2936" s="83">
        <v>0.63</v>
      </c>
      <c r="C2936" s="83">
        <v>0.37</v>
      </c>
      <c r="D2936" s="43"/>
      <c r="E2936" s="43"/>
      <c r="F2936" s="43"/>
      <c r="G2936" s="43"/>
      <c r="H2936" s="43"/>
      <c r="I2936" s="43"/>
      <c r="J2936" s="69">
        <f t="shared" si="116"/>
        <v>5.47886855628027</v>
      </c>
    </row>
    <row r="2937" s="3" customFormat="1" ht="19.5" spans="1:10">
      <c r="A2937" s="72" t="s">
        <v>2921</v>
      </c>
      <c r="B2937" s="83">
        <v>0.62</v>
      </c>
      <c r="C2937" s="83">
        <v>0.38</v>
      </c>
      <c r="D2937" s="43"/>
      <c r="E2937" s="43"/>
      <c r="F2937" s="43"/>
      <c r="G2937" s="43"/>
      <c r="H2937" s="43"/>
      <c r="I2937" s="43"/>
      <c r="J2937" s="69">
        <f t="shared" si="116"/>
        <v>5.52134258652173</v>
      </c>
    </row>
    <row r="2938" s="3" customFormat="1" ht="19.5" spans="1:10">
      <c r="A2938" s="72" t="s">
        <v>2922</v>
      </c>
      <c r="B2938" s="83">
        <v>0.61</v>
      </c>
      <c r="C2938" s="83">
        <v>0.39</v>
      </c>
      <c r="D2938" s="43"/>
      <c r="E2938" s="43"/>
      <c r="F2938" s="43"/>
      <c r="G2938" s="43"/>
      <c r="H2938" s="43"/>
      <c r="I2938" s="43"/>
      <c r="J2938" s="69">
        <f t="shared" si="116"/>
        <v>5.56028724318294</v>
      </c>
    </row>
    <row r="2939" s="3" customFormat="1" ht="19.5" spans="1:10">
      <c r="A2939" s="72" t="s">
        <v>2923</v>
      </c>
      <c r="B2939" s="83">
        <v>0.6</v>
      </c>
      <c r="C2939" s="83">
        <v>0.4</v>
      </c>
      <c r="D2939" s="43"/>
      <c r="E2939" s="43"/>
      <c r="F2939" s="43"/>
      <c r="G2939" s="43"/>
      <c r="H2939" s="43"/>
      <c r="I2939" s="43"/>
      <c r="J2939" s="69">
        <f t="shared" si="116"/>
        <v>5.59573666102179</v>
      </c>
    </row>
    <row r="2940" s="3" customFormat="1" ht="19.5" spans="1:10">
      <c r="A2940" s="72" t="s">
        <v>2924</v>
      </c>
      <c r="B2940" s="83">
        <v>0.59</v>
      </c>
      <c r="C2940" s="83">
        <v>0.41</v>
      </c>
      <c r="D2940" s="43"/>
      <c r="E2940" s="43"/>
      <c r="F2940" s="43"/>
      <c r="G2940" s="43"/>
      <c r="H2940" s="43"/>
      <c r="I2940" s="43"/>
      <c r="J2940" s="69">
        <f t="shared" si="116"/>
        <v>5.62772143478844</v>
      </c>
    </row>
    <row r="2941" s="3" customFormat="1" ht="19.5" spans="1:10">
      <c r="A2941" s="72" t="s">
        <v>2925</v>
      </c>
      <c r="B2941" s="83">
        <v>0.58</v>
      </c>
      <c r="C2941" s="83">
        <v>0.42</v>
      </c>
      <c r="D2941" s="43"/>
      <c r="E2941" s="43"/>
      <c r="F2941" s="43"/>
      <c r="G2941" s="43"/>
      <c r="H2941" s="43"/>
      <c r="I2941" s="43"/>
      <c r="J2941" s="69">
        <f t="shared" si="116"/>
        <v>5.65626878742166</v>
      </c>
    </row>
    <row r="2942" s="3" customFormat="1" ht="19.5" spans="1:10">
      <c r="A2942" s="72" t="s">
        <v>2926</v>
      </c>
      <c r="B2942" s="83">
        <v>0.57</v>
      </c>
      <c r="C2942" s="83">
        <v>0.43</v>
      </c>
      <c r="D2942" s="43"/>
      <c r="E2942" s="43"/>
      <c r="F2942" s="43"/>
      <c r="G2942" s="43"/>
      <c r="H2942" s="43"/>
      <c r="I2942" s="43"/>
      <c r="J2942" s="69">
        <f t="shared" si="116"/>
        <v>5.68140271609482</v>
      </c>
    </row>
    <row r="2943" s="3" customFormat="1" ht="19.5" spans="1:10">
      <c r="A2943" s="72" t="s">
        <v>2927</v>
      </c>
      <c r="B2943" s="83">
        <v>0.56</v>
      </c>
      <c r="C2943" s="83">
        <v>0.44</v>
      </c>
      <c r="D2943" s="43"/>
      <c r="E2943" s="43"/>
      <c r="F2943" s="43"/>
      <c r="G2943" s="43"/>
      <c r="H2943" s="43"/>
      <c r="I2943" s="43"/>
      <c r="J2943" s="69">
        <f t="shared" si="116"/>
        <v>5.70314411816395</v>
      </c>
    </row>
    <row r="2944" s="3" customFormat="1" ht="19.5" spans="1:10">
      <c r="A2944" s="72" t="s">
        <v>2928</v>
      </c>
      <c r="B2944" s="83">
        <v>0.55</v>
      </c>
      <c r="C2944" s="83">
        <v>0.45</v>
      </c>
      <c r="D2944" s="43"/>
      <c r="E2944" s="43"/>
      <c r="F2944" s="43"/>
      <c r="G2944" s="43"/>
      <c r="H2944" s="43"/>
      <c r="I2944" s="43"/>
      <c r="J2944" s="69">
        <f t="shared" si="116"/>
        <v>5.72151089873485</v>
      </c>
    </row>
    <row r="2945" s="3" customFormat="1" ht="19.5" spans="1:10">
      <c r="A2945" s="72" t="s">
        <v>2929</v>
      </c>
      <c r="B2945" s="83">
        <v>0.54</v>
      </c>
      <c r="C2945" s="83">
        <v>0.46</v>
      </c>
      <c r="D2945" s="43"/>
      <c r="E2945" s="43"/>
      <c r="F2945" s="43"/>
      <c r="G2945" s="43"/>
      <c r="H2945" s="43"/>
      <c r="I2945" s="43"/>
      <c r="J2945" s="69">
        <f t="shared" si="116"/>
        <v>5.73651806127713</v>
      </c>
    </row>
    <row r="2946" s="3" customFormat="1" ht="19.5" spans="1:10">
      <c r="A2946" s="72" t="s">
        <v>2930</v>
      </c>
      <c r="B2946" s="83">
        <v>0.53</v>
      </c>
      <c r="C2946" s="83">
        <v>0.47</v>
      </c>
      <c r="D2946" s="43"/>
      <c r="E2946" s="43"/>
      <c r="F2946" s="43"/>
      <c r="G2946" s="43"/>
      <c r="H2946" s="43"/>
      <c r="I2946" s="43"/>
      <c r="J2946" s="69">
        <f t="shared" si="116"/>
        <v>5.74817778245919</v>
      </c>
    </row>
    <row r="2947" s="3" customFormat="1" ht="19.5" spans="1:10">
      <c r="A2947" s="72" t="s">
        <v>2931</v>
      </c>
      <c r="B2947" s="83">
        <v>0.52</v>
      </c>
      <c r="C2947" s="83">
        <v>0.48</v>
      </c>
      <c r="D2947" s="43"/>
      <c r="E2947" s="43"/>
      <c r="F2947" s="43"/>
      <c r="G2947" s="43"/>
      <c r="H2947" s="43"/>
      <c r="I2947" s="43"/>
      <c r="J2947" s="69">
        <f t="shared" si="116"/>
        <v>5.75649947215441</v>
      </c>
    </row>
    <row r="2948" s="3" customFormat="1" ht="19.5" spans="1:10">
      <c r="A2948" s="72" t="s">
        <v>2932</v>
      </c>
      <c r="B2948" s="83">
        <v>0.51</v>
      </c>
      <c r="C2948" s="83">
        <v>0.49</v>
      </c>
      <c r="D2948" s="43"/>
      <c r="E2948" s="43"/>
      <c r="F2948" s="43"/>
      <c r="G2948" s="43"/>
      <c r="H2948" s="43"/>
      <c r="I2948" s="43"/>
      <c r="J2948" s="69">
        <f t="shared" si="116"/>
        <v>5.76148981936724</v>
      </c>
    </row>
    <row r="2949" s="3" customFormat="1" ht="19.5" spans="1:10">
      <c r="A2949" s="72" t="s">
        <v>2933</v>
      </c>
      <c r="B2949" s="83">
        <v>0.5</v>
      </c>
      <c r="C2949" s="83">
        <v>0.5</v>
      </c>
      <c r="D2949" s="43"/>
      <c r="E2949" s="43"/>
      <c r="F2949" s="43"/>
      <c r="G2949" s="43"/>
      <c r="H2949" s="43"/>
      <c r="I2949" s="43"/>
      <c r="J2949" s="69">
        <f t="shared" si="116"/>
        <v>5.76315282464461</v>
      </c>
    </row>
    <row r="2950" s="3" customFormat="1" ht="19.5" spans="1:10">
      <c r="A2950" s="72" t="s">
        <v>2934</v>
      </c>
      <c r="B2950" s="83">
        <v>0.49</v>
      </c>
      <c r="C2950" s="83">
        <v>0.51</v>
      </c>
      <c r="D2950" s="43"/>
      <c r="E2950" s="43"/>
      <c r="F2950" s="43"/>
      <c r="G2950" s="43"/>
      <c r="H2950" s="43"/>
      <c r="I2950" s="43"/>
      <c r="J2950" s="69">
        <f t="shared" si="116"/>
        <v>5.76148981936724</v>
      </c>
    </row>
    <row r="2951" s="3" customFormat="1" ht="19.5" spans="1:10">
      <c r="A2951" s="72" t="s">
        <v>2935</v>
      </c>
      <c r="B2951" s="83">
        <v>0.48</v>
      </c>
      <c r="C2951" s="83">
        <v>0.52</v>
      </c>
      <c r="D2951" s="43"/>
      <c r="E2951" s="43"/>
      <c r="F2951" s="43"/>
      <c r="G2951" s="43"/>
      <c r="H2951" s="43"/>
      <c r="I2951" s="43"/>
      <c r="J2951" s="69">
        <f t="shared" si="116"/>
        <v>5.75649947215441</v>
      </c>
    </row>
    <row r="2952" s="3" customFormat="1" ht="19.5" spans="1:10">
      <c r="A2952" s="72" t="s">
        <v>2936</v>
      </c>
      <c r="B2952" s="83">
        <v>0.47</v>
      </c>
      <c r="C2952" s="83">
        <v>0.53</v>
      </c>
      <c r="D2952" s="43"/>
      <c r="E2952" s="43"/>
      <c r="F2952" s="43"/>
      <c r="G2952" s="43"/>
      <c r="H2952" s="43"/>
      <c r="I2952" s="43"/>
      <c r="J2952" s="69">
        <f t="shared" si="116"/>
        <v>5.74817778245919</v>
      </c>
    </row>
    <row r="2953" s="3" customFormat="1" ht="19.5" spans="1:10">
      <c r="A2953" s="72" t="s">
        <v>2937</v>
      </c>
      <c r="B2953" s="83">
        <v>0.46</v>
      </c>
      <c r="C2953" s="83">
        <v>0.54</v>
      </c>
      <c r="D2953" s="43"/>
      <c r="E2953" s="43"/>
      <c r="F2953" s="43"/>
      <c r="G2953" s="43"/>
      <c r="H2953" s="43"/>
      <c r="I2953" s="43"/>
      <c r="J2953" s="69">
        <f t="shared" si="116"/>
        <v>5.73651806127713</v>
      </c>
    </row>
    <row r="2954" s="3" customFormat="1" ht="19.5" spans="1:10">
      <c r="A2954" s="72" t="s">
        <v>2938</v>
      </c>
      <c r="B2954" s="83">
        <v>0.45</v>
      </c>
      <c r="C2954" s="83">
        <v>0.55</v>
      </c>
      <c r="D2954" s="43"/>
      <c r="E2954" s="43"/>
      <c r="F2954" s="43"/>
      <c r="G2954" s="43"/>
      <c r="H2954" s="43"/>
      <c r="I2954" s="43"/>
      <c r="J2954" s="69">
        <f t="shared" si="116"/>
        <v>5.72151089873485</v>
      </c>
    </row>
    <row r="2955" s="3" customFormat="1" ht="19.5" spans="1:10">
      <c r="A2955" s="72" t="s">
        <v>2939</v>
      </c>
      <c r="B2955" s="83">
        <v>0.44</v>
      </c>
      <c r="C2955" s="83">
        <v>0.56</v>
      </c>
      <c r="D2955" s="43"/>
      <c r="E2955" s="43"/>
      <c r="F2955" s="43"/>
      <c r="G2955" s="43"/>
      <c r="H2955" s="43"/>
      <c r="I2955" s="43"/>
      <c r="J2955" s="69">
        <f t="shared" si="116"/>
        <v>5.70314411816395</v>
      </c>
    </row>
    <row r="2956" s="3" customFormat="1" ht="19.5" spans="1:10">
      <c r="A2956" s="72" t="s">
        <v>2940</v>
      </c>
      <c r="B2956" s="83">
        <v>0.429999999999999</v>
      </c>
      <c r="C2956" s="83">
        <v>0.57</v>
      </c>
      <c r="D2956" s="43"/>
      <c r="E2956" s="43"/>
      <c r="F2956" s="43"/>
      <c r="G2956" s="43"/>
      <c r="H2956" s="43"/>
      <c r="I2956" s="43"/>
      <c r="J2956" s="69">
        <f t="shared" si="116"/>
        <v>5.68140271609482</v>
      </c>
    </row>
    <row r="2957" s="3" customFormat="1" ht="19.5" spans="1:10">
      <c r="A2957" s="72" t="s">
        <v>2941</v>
      </c>
      <c r="B2957" s="83">
        <v>0.419999999999999</v>
      </c>
      <c r="C2957" s="83">
        <v>0.58</v>
      </c>
      <c r="D2957" s="43"/>
      <c r="E2957" s="43"/>
      <c r="F2957" s="43"/>
      <c r="G2957" s="43"/>
      <c r="H2957" s="43"/>
      <c r="I2957" s="43"/>
      <c r="J2957" s="69">
        <f t="shared" si="116"/>
        <v>5.65626878742165</v>
      </c>
    </row>
    <row r="2958" s="3" customFormat="1" ht="19.5" spans="1:10">
      <c r="A2958" s="72" t="s">
        <v>2942</v>
      </c>
      <c r="B2958" s="83">
        <v>0.409999999999999</v>
      </c>
      <c r="C2958" s="83">
        <v>0.59</v>
      </c>
      <c r="D2958" s="43"/>
      <c r="E2958" s="43"/>
      <c r="F2958" s="43"/>
      <c r="G2958" s="43"/>
      <c r="H2958" s="43"/>
      <c r="I2958" s="43"/>
      <c r="J2958" s="69">
        <f t="shared" si="116"/>
        <v>5.62772143478844</v>
      </c>
    </row>
    <row r="2959" s="3" customFormat="1" ht="19.5" spans="1:10">
      <c r="A2959" s="72" t="s">
        <v>2943</v>
      </c>
      <c r="B2959" s="83">
        <v>0.399999999999999</v>
      </c>
      <c r="C2959" s="83">
        <v>0.6</v>
      </c>
      <c r="D2959" s="43"/>
      <c r="E2959" s="43"/>
      <c r="F2959" s="43"/>
      <c r="G2959" s="43"/>
      <c r="H2959" s="43"/>
      <c r="I2959" s="43"/>
      <c r="J2959" s="69">
        <f t="shared" si="116"/>
        <v>5.59573666102179</v>
      </c>
    </row>
    <row r="2960" s="3" customFormat="1" ht="19.5" spans="1:10">
      <c r="A2960" s="72" t="s">
        <v>2944</v>
      </c>
      <c r="B2960" s="83">
        <v>0.389999999999999</v>
      </c>
      <c r="C2960" s="83">
        <v>0.61</v>
      </c>
      <c r="D2960" s="43"/>
      <c r="E2960" s="43"/>
      <c r="F2960" s="43"/>
      <c r="G2960" s="43"/>
      <c r="H2960" s="43"/>
      <c r="I2960" s="43"/>
      <c r="J2960" s="69">
        <f t="shared" si="116"/>
        <v>5.56028724318294</v>
      </c>
    </row>
    <row r="2961" s="3" customFormat="1" ht="19.5" spans="1:10">
      <c r="A2961" s="72" t="s">
        <v>2945</v>
      </c>
      <c r="B2961" s="83">
        <v>0.379999999999999</v>
      </c>
      <c r="C2961" s="83">
        <v>0.62</v>
      </c>
      <c r="D2961" s="43"/>
      <c r="E2961" s="43"/>
      <c r="F2961" s="43"/>
      <c r="G2961" s="43"/>
      <c r="H2961" s="43"/>
      <c r="I2961" s="43"/>
      <c r="J2961" s="69">
        <f t="shared" si="116"/>
        <v>5.52134258652173</v>
      </c>
    </row>
    <row r="2962" s="3" customFormat="1" ht="19.5" spans="1:10">
      <c r="A2962" s="72" t="s">
        <v>2946</v>
      </c>
      <c r="B2962" s="83">
        <v>0.369999999999999</v>
      </c>
      <c r="C2962" s="83">
        <v>0.63</v>
      </c>
      <c r="D2962" s="43"/>
      <c r="E2962" s="43"/>
      <c r="F2962" s="43"/>
      <c r="G2962" s="43"/>
      <c r="H2962" s="43"/>
      <c r="I2962" s="43"/>
      <c r="J2962" s="69">
        <f t="shared" si="116"/>
        <v>5.47886855628026</v>
      </c>
    </row>
    <row r="2963" s="3" customFormat="1" ht="19.5" spans="1:10">
      <c r="A2963" s="72" t="s">
        <v>2947</v>
      </c>
      <c r="B2963" s="83">
        <v>0.359999999999999</v>
      </c>
      <c r="C2963" s="83">
        <v>0.64</v>
      </c>
      <c r="D2963" s="43"/>
      <c r="E2963" s="43"/>
      <c r="F2963" s="43"/>
      <c r="G2963" s="43"/>
      <c r="H2963" s="43"/>
      <c r="I2963" s="43"/>
      <c r="J2963" s="69">
        <f t="shared" si="116"/>
        <v>5.43282728490278</v>
      </c>
    </row>
    <row r="2964" s="3" customFormat="1" ht="19.5" spans="1:10">
      <c r="A2964" s="72" t="s">
        <v>2948</v>
      </c>
      <c r="B2964" s="83">
        <v>0.349999999999999</v>
      </c>
      <c r="C2964" s="83">
        <v>0.65</v>
      </c>
      <c r="D2964" s="43"/>
      <c r="E2964" s="43"/>
      <c r="F2964" s="43"/>
      <c r="G2964" s="43"/>
      <c r="H2964" s="43"/>
      <c r="I2964" s="43"/>
      <c r="J2964" s="69">
        <f t="shared" ref="J2964:J2998" si="117">-8.314472*(B2964*LN(B2964)+C2964*LN(C2964))</f>
        <v>5.38317695174756</v>
      </c>
    </row>
    <row r="2965" s="3" customFormat="1" ht="19.5" spans="1:10">
      <c r="A2965" s="72" t="s">
        <v>2949</v>
      </c>
      <c r="B2965" s="83">
        <v>0.339999999999999</v>
      </c>
      <c r="C2965" s="83">
        <v>0.66</v>
      </c>
      <c r="D2965" s="43"/>
      <c r="E2965" s="43"/>
      <c r="F2965" s="43"/>
      <c r="G2965" s="43"/>
      <c r="H2965" s="43"/>
      <c r="I2965" s="43"/>
      <c r="J2965" s="69">
        <f t="shared" si="117"/>
        <v>5.32987153184949</v>
      </c>
    </row>
    <row r="2966" s="3" customFormat="1" ht="19.5" spans="1:10">
      <c r="A2966" s="72" t="s">
        <v>2950</v>
      </c>
      <c r="B2966" s="83">
        <v>0.329999999999999</v>
      </c>
      <c r="C2966" s="83">
        <v>0.67</v>
      </c>
      <c r="D2966" s="43"/>
      <c r="E2966" s="43"/>
      <c r="F2966" s="43"/>
      <c r="G2966" s="43"/>
      <c r="H2966" s="43"/>
      <c r="I2966" s="43"/>
      <c r="J2966" s="69">
        <f t="shared" si="117"/>
        <v>5.27286050962733</v>
      </c>
    </row>
    <row r="2967" s="3" customFormat="1" ht="19.5" spans="1:10">
      <c r="A2967" s="72" t="s">
        <v>2951</v>
      </c>
      <c r="B2967" s="83">
        <v>0.319999999999999</v>
      </c>
      <c r="C2967" s="83">
        <v>0.68</v>
      </c>
      <c r="D2967" s="43"/>
      <c r="E2967" s="43"/>
      <c r="F2967" s="43"/>
      <c r="G2967" s="43"/>
      <c r="H2967" s="43"/>
      <c r="I2967" s="43"/>
      <c r="J2967" s="69">
        <f t="shared" si="117"/>
        <v>5.21208855264112</v>
      </c>
    </row>
    <row r="2968" s="3" customFormat="1" ht="19.5" spans="1:10">
      <c r="A2968" s="72" t="s">
        <v>2952</v>
      </c>
      <c r="B2968" s="83">
        <v>0.309999999999999</v>
      </c>
      <c r="C2968" s="83">
        <v>0.69</v>
      </c>
      <c r="D2968" s="43"/>
      <c r="E2968" s="43"/>
      <c r="F2968" s="43"/>
      <c r="G2968" s="43"/>
      <c r="H2968" s="43"/>
      <c r="I2968" s="43"/>
      <c r="J2968" s="69">
        <f t="shared" si="117"/>
        <v>5.14749513954794</v>
      </c>
    </row>
    <row r="2969" s="3" customFormat="1" ht="19.5" spans="1:10">
      <c r="A2969" s="72" t="s">
        <v>2953</v>
      </c>
      <c r="B2969" s="83">
        <v>0.299999999999999</v>
      </c>
      <c r="C2969" s="83">
        <v>0.7</v>
      </c>
      <c r="D2969" s="43"/>
      <c r="E2969" s="43"/>
      <c r="F2969" s="43"/>
      <c r="G2969" s="43"/>
      <c r="H2969" s="43"/>
      <c r="I2969" s="43"/>
      <c r="J2969" s="69">
        <f t="shared" si="117"/>
        <v>5.07901413523495</v>
      </c>
    </row>
    <row r="2970" s="3" customFormat="1" ht="19.5" spans="1:10">
      <c r="A2970" s="72" t="s">
        <v>2954</v>
      </c>
      <c r="B2970" s="83">
        <v>0.289999999999999</v>
      </c>
      <c r="C2970" s="83">
        <v>0.71</v>
      </c>
      <c r="D2970" s="43"/>
      <c r="E2970" s="43"/>
      <c r="F2970" s="43"/>
      <c r="G2970" s="43"/>
      <c r="H2970" s="43"/>
      <c r="I2970" s="43"/>
      <c r="J2970" s="69">
        <f t="shared" si="117"/>
        <v>5.00657330466972</v>
      </c>
    </row>
    <row r="2971" s="3" customFormat="1" ht="19.5" spans="1:10">
      <c r="A2971" s="72" t="s">
        <v>2955</v>
      </c>
      <c r="B2971" s="83">
        <v>0.279999999999999</v>
      </c>
      <c r="C2971" s="83">
        <v>0.72</v>
      </c>
      <c r="D2971" s="43"/>
      <c r="E2971" s="43"/>
      <c r="F2971" s="43"/>
      <c r="G2971" s="43"/>
      <c r="H2971" s="43"/>
      <c r="I2971" s="43"/>
      <c r="J2971" s="69">
        <f t="shared" si="117"/>
        <v>4.93009375522413</v>
      </c>
    </row>
    <row r="2972" s="3" customFormat="1" ht="19.5" spans="1:10">
      <c r="A2972" s="72" t="s">
        <v>2956</v>
      </c>
      <c r="B2972" s="83">
        <v>0.269999999999999</v>
      </c>
      <c r="C2972" s="83">
        <v>0.73</v>
      </c>
      <c r="D2972" s="43"/>
      <c r="E2972" s="43"/>
      <c r="F2972" s="43"/>
      <c r="G2972" s="43"/>
      <c r="H2972" s="43"/>
      <c r="I2972" s="43"/>
      <c r="J2972" s="69">
        <f t="shared" si="117"/>
        <v>4.84948929500169</v>
      </c>
    </row>
    <row r="2973" s="3" customFormat="1" ht="19.5" spans="1:10">
      <c r="A2973" s="72" t="s">
        <v>2957</v>
      </c>
      <c r="B2973" s="83">
        <v>0.259999999999999</v>
      </c>
      <c r="C2973" s="83">
        <v>0.74</v>
      </c>
      <c r="D2973" s="43"/>
      <c r="E2973" s="43"/>
      <c r="F2973" s="43"/>
      <c r="G2973" s="43"/>
      <c r="H2973" s="43"/>
      <c r="I2973" s="43"/>
      <c r="J2973" s="69">
        <f t="shared" si="117"/>
        <v>4.76466569189551</v>
      </c>
    </row>
    <row r="2974" s="3" customFormat="1" ht="19.5" spans="1:10">
      <c r="A2974" s="72" t="s">
        <v>2958</v>
      </c>
      <c r="B2974" s="83">
        <v>0.249999999999999</v>
      </c>
      <c r="C2974" s="83">
        <v>0.75</v>
      </c>
      <c r="D2974" s="43"/>
      <c r="E2974" s="43"/>
      <c r="F2974" s="43"/>
      <c r="G2974" s="43"/>
      <c r="H2974" s="43"/>
      <c r="I2974" s="43"/>
      <c r="J2974" s="69">
        <f t="shared" si="117"/>
        <v>4.67551981454903</v>
      </c>
    </row>
    <row r="2975" s="3" customFormat="1" ht="19.5" spans="1:10">
      <c r="A2975" s="72" t="s">
        <v>2959</v>
      </c>
      <c r="B2975" s="83">
        <v>0.239999999999999</v>
      </c>
      <c r="C2975" s="83">
        <v>0.76</v>
      </c>
      <c r="D2975" s="43"/>
      <c r="E2975" s="43"/>
      <c r="F2975" s="43"/>
      <c r="G2975" s="43"/>
      <c r="H2975" s="43"/>
      <c r="I2975" s="43"/>
      <c r="J2975" s="69">
        <f t="shared" si="117"/>
        <v>4.58193863184114</v>
      </c>
    </row>
    <row r="2976" s="3" customFormat="1" ht="19.5" spans="1:10">
      <c r="A2976" s="72" t="s">
        <v>2960</v>
      </c>
      <c r="B2976" s="83">
        <v>0.229999999999999</v>
      </c>
      <c r="C2976" s="83">
        <v>0.77</v>
      </c>
      <c r="D2976" s="43"/>
      <c r="E2976" s="43"/>
      <c r="F2976" s="43"/>
      <c r="G2976" s="43"/>
      <c r="H2976" s="43"/>
      <c r="I2976" s="43"/>
      <c r="J2976" s="69">
        <f t="shared" si="117"/>
        <v>4.48379804163966</v>
      </c>
    </row>
    <row r="2977" s="3" customFormat="1" ht="19.5" spans="1:10">
      <c r="A2977" s="72" t="s">
        <v>2961</v>
      </c>
      <c r="B2977" s="83">
        <v>0.219999999999999</v>
      </c>
      <c r="C2977" s="83">
        <v>0.78</v>
      </c>
      <c r="D2977" s="43"/>
      <c r="E2977" s="43"/>
      <c r="F2977" s="43"/>
      <c r="G2977" s="43"/>
      <c r="H2977" s="43"/>
      <c r="I2977" s="43"/>
      <c r="J2977" s="69">
        <f t="shared" si="117"/>
        <v>4.38096149189829</v>
      </c>
    </row>
    <row r="2978" s="3" customFormat="1" ht="19.5" spans="1:10">
      <c r="A2978" s="72" t="s">
        <v>2962</v>
      </c>
      <c r="B2978" s="83">
        <v>0.209999999999999</v>
      </c>
      <c r="C2978" s="83">
        <v>0.79</v>
      </c>
      <c r="D2978" s="43"/>
      <c r="E2978" s="43"/>
      <c r="F2978" s="43"/>
      <c r="G2978" s="43"/>
      <c r="H2978" s="43"/>
      <c r="I2978" s="43"/>
      <c r="J2978" s="69">
        <f t="shared" si="117"/>
        <v>4.27327834706014</v>
      </c>
    </row>
    <row r="2979" s="3" customFormat="1" ht="19.5" spans="1:10">
      <c r="A2979" s="72" t="s">
        <v>2963</v>
      </c>
      <c r="B2979" s="83">
        <v>0.199999999999999</v>
      </c>
      <c r="C2979" s="83">
        <v>0.8</v>
      </c>
      <c r="D2979" s="43"/>
      <c r="E2979" s="43"/>
      <c r="F2979" s="43"/>
      <c r="G2979" s="43"/>
      <c r="H2979" s="43"/>
      <c r="I2979" s="43"/>
      <c r="J2979" s="69">
        <f t="shared" si="117"/>
        <v>4.1605819392404</v>
      </c>
    </row>
    <row r="2980" s="3" customFormat="1" ht="19.5" spans="1:10">
      <c r="A2980" s="72" t="s">
        <v>2964</v>
      </c>
      <c r="B2980" s="83">
        <v>0.189999999999999</v>
      </c>
      <c r="C2980" s="83">
        <v>0.81</v>
      </c>
      <c r="D2980" s="43"/>
      <c r="E2980" s="43"/>
      <c r="F2980" s="43"/>
      <c r="G2980" s="43"/>
      <c r="H2980" s="43"/>
      <c r="I2980" s="43"/>
      <c r="J2980" s="69">
        <f t="shared" si="117"/>
        <v>4.04268722543745</v>
      </c>
    </row>
    <row r="2981" s="3" customFormat="1" ht="19.5" spans="1:10">
      <c r="A2981" s="72" t="s">
        <v>2965</v>
      </c>
      <c r="B2981" s="83">
        <v>0.179999999999999</v>
      </c>
      <c r="C2981" s="83">
        <v>0.820000000000001</v>
      </c>
      <c r="D2981" s="43"/>
      <c r="E2981" s="43"/>
      <c r="F2981" s="43"/>
      <c r="G2981" s="43"/>
      <c r="H2981" s="43"/>
      <c r="I2981" s="43"/>
      <c r="J2981" s="69">
        <f t="shared" si="117"/>
        <v>3.91938794706489</v>
      </c>
    </row>
    <row r="2982" s="3" customFormat="1" ht="19.5" spans="1:10">
      <c r="A2982" s="72" t="s">
        <v>2966</v>
      </c>
      <c r="B2982" s="83">
        <v>0.169999999999999</v>
      </c>
      <c r="C2982" s="83">
        <v>0.830000000000001</v>
      </c>
      <c r="D2982" s="43"/>
      <c r="E2982" s="43"/>
      <c r="F2982" s="43"/>
      <c r="G2982" s="43"/>
      <c r="H2982" s="43"/>
      <c r="I2982" s="43"/>
      <c r="J2982" s="69">
        <f t="shared" si="117"/>
        <v>3.790453153402</v>
      </c>
    </row>
    <row r="2983" s="3" customFormat="1" ht="19.5" spans="1:10">
      <c r="A2983" s="72" t="s">
        <v>2967</v>
      </c>
      <c r="B2983" s="83">
        <v>0.159999999999999</v>
      </c>
      <c r="C2983" s="83">
        <v>0.840000000000001</v>
      </c>
      <c r="D2983" s="43"/>
      <c r="E2983" s="43"/>
      <c r="F2983" s="43"/>
      <c r="G2983" s="43"/>
      <c r="H2983" s="43"/>
      <c r="I2983" s="43"/>
      <c r="J2983" s="69">
        <f t="shared" si="117"/>
        <v>3.65562290152583</v>
      </c>
    </row>
    <row r="2984" s="3" customFormat="1" ht="19.5" spans="1:10">
      <c r="A2984" s="72" t="s">
        <v>2968</v>
      </c>
      <c r="B2984" s="83">
        <v>0.149999999999999</v>
      </c>
      <c r="C2984" s="83">
        <v>0.850000000000001</v>
      </c>
      <c r="D2984" s="43"/>
      <c r="E2984" s="43"/>
      <c r="F2984" s="43"/>
      <c r="G2984" s="43"/>
      <c r="H2984" s="43"/>
      <c r="I2984" s="43"/>
      <c r="J2984" s="69">
        <f t="shared" si="117"/>
        <v>3.51460287470844</v>
      </c>
    </row>
    <row r="2985" s="3" customFormat="1" ht="19.5" spans="1:10">
      <c r="A2985" s="72" t="s">
        <v>2969</v>
      </c>
      <c r="B2985" s="83">
        <v>0.139999999999999</v>
      </c>
      <c r="C2985" s="83">
        <v>0.860000000000001</v>
      </c>
      <c r="D2985" s="43"/>
      <c r="E2985" s="43"/>
      <c r="F2985" s="43"/>
      <c r="G2985" s="43"/>
      <c r="H2985" s="43"/>
      <c r="I2985" s="43"/>
      <c r="J2985" s="69">
        <f t="shared" si="117"/>
        <v>3.36705755758652</v>
      </c>
    </row>
    <row r="2986" s="3" customFormat="1" ht="19.5" spans="1:10">
      <c r="A2986" s="72" t="s">
        <v>2970</v>
      </c>
      <c r="B2986" s="83">
        <v>0.129999999999999</v>
      </c>
      <c r="C2986" s="83">
        <v>0.870000000000001</v>
      </c>
      <c r="D2986" s="43"/>
      <c r="E2986" s="43"/>
      <c r="F2986" s="43"/>
      <c r="G2986" s="43"/>
      <c r="H2986" s="43"/>
      <c r="I2986" s="43"/>
      <c r="J2986" s="69">
        <f t="shared" si="117"/>
        <v>3.21260145060881</v>
      </c>
    </row>
    <row r="2987" s="3" customFormat="1" ht="19.5" spans="1:10">
      <c r="A2987" s="72" t="s">
        <v>2971</v>
      </c>
      <c r="B2987" s="83">
        <v>0.119999999999999</v>
      </c>
      <c r="C2987" s="83">
        <v>0.880000000000001</v>
      </c>
      <c r="D2987" s="43"/>
      <c r="E2987" s="43"/>
      <c r="F2987" s="43"/>
      <c r="G2987" s="43"/>
      <c r="H2987" s="43"/>
      <c r="I2987" s="43"/>
      <c r="J2987" s="69">
        <f t="shared" si="117"/>
        <v>3.05078756603718</v>
      </c>
    </row>
    <row r="2988" s="3" customFormat="1" ht="19.5" spans="1:10">
      <c r="A2988" s="72" t="s">
        <v>2972</v>
      </c>
      <c r="B2988" s="83">
        <v>0.109999999999999</v>
      </c>
      <c r="C2988" s="83">
        <v>0.890000000000001</v>
      </c>
      <c r="D2988" s="43"/>
      <c r="E2988" s="43"/>
      <c r="F2988" s="43"/>
      <c r="G2988" s="43"/>
      <c r="H2988" s="43"/>
      <c r="I2988" s="43"/>
      <c r="J2988" s="69">
        <f t="shared" si="117"/>
        <v>2.8810920663808</v>
      </c>
    </row>
    <row r="2989" s="3" customFormat="1" ht="19.5" spans="1:10">
      <c r="A2989" s="72" t="s">
        <v>2973</v>
      </c>
      <c r="B2989" s="83">
        <v>0.0999999999999992</v>
      </c>
      <c r="C2989" s="83">
        <v>0.900000000000001</v>
      </c>
      <c r="D2989" s="43"/>
      <c r="E2989" s="43"/>
      <c r="F2989" s="43"/>
      <c r="G2989" s="43"/>
      <c r="H2989" s="43"/>
      <c r="I2989" s="43"/>
      <c r="J2989" s="69">
        <f t="shared" si="117"/>
        <v>2.70289327993993</v>
      </c>
    </row>
    <row r="2990" s="3" customFormat="1" ht="19.5" spans="1:10">
      <c r="A2990" s="72" t="s">
        <v>2974</v>
      </c>
      <c r="B2990" s="83">
        <v>0.0899999999999992</v>
      </c>
      <c r="C2990" s="83">
        <v>0.910000000000001</v>
      </c>
      <c r="D2990" s="43"/>
      <c r="E2990" s="43"/>
      <c r="F2990" s="43"/>
      <c r="G2990" s="43"/>
      <c r="H2990" s="43"/>
      <c r="I2990" s="43"/>
      <c r="J2990" s="69">
        <f t="shared" si="117"/>
        <v>2.51544225908509</v>
      </c>
    </row>
    <row r="2991" s="3" customFormat="1" ht="19.5" spans="1:10">
      <c r="A2991" s="72" t="s">
        <v>2975</v>
      </c>
      <c r="B2991" s="83">
        <v>0.0799999999999992</v>
      </c>
      <c r="C2991" s="83">
        <v>0.920000000000001</v>
      </c>
      <c r="D2991" s="43"/>
      <c r="E2991" s="43"/>
      <c r="F2991" s="43"/>
      <c r="G2991" s="43"/>
      <c r="H2991" s="43"/>
      <c r="I2991" s="43"/>
      <c r="J2991" s="69">
        <f t="shared" si="117"/>
        <v>2.3178201360275</v>
      </c>
    </row>
    <row r="2992" s="3" customFormat="1" ht="19.5" spans="1:10">
      <c r="A2992" s="72" t="s">
        <v>2976</v>
      </c>
      <c r="B2992" s="83">
        <v>0.0699999999999992</v>
      </c>
      <c r="C2992" s="83">
        <v>0.930000000000001</v>
      </c>
      <c r="D2992" s="43"/>
      <c r="E2992" s="43"/>
      <c r="F2992" s="43"/>
      <c r="G2992" s="43"/>
      <c r="H2992" s="43"/>
      <c r="I2992" s="43"/>
      <c r="J2992" s="69">
        <f t="shared" si="117"/>
        <v>2.10887392228987</v>
      </c>
    </row>
    <row r="2993" s="3" customFormat="1" ht="19.5" spans="1:10">
      <c r="A2993" s="72" t="s">
        <v>2977</v>
      </c>
      <c r="B2993" s="83">
        <v>0.0599999999999992</v>
      </c>
      <c r="C2993" s="83">
        <v>0.940000000000001</v>
      </c>
      <c r="D2993" s="43"/>
      <c r="E2993" s="43"/>
      <c r="F2993" s="43"/>
      <c r="G2993" s="43"/>
      <c r="H2993" s="43"/>
      <c r="I2993" s="43"/>
      <c r="J2993" s="69">
        <f t="shared" si="117"/>
        <v>1.88711511074063</v>
      </c>
    </row>
    <row r="2994" s="3" customFormat="1" ht="19.5" spans="1:10">
      <c r="A2994" s="72" t="s">
        <v>2978</v>
      </c>
      <c r="B2994" s="83">
        <v>0.0499999999999992</v>
      </c>
      <c r="C2994" s="83">
        <v>0.950000000000001</v>
      </c>
      <c r="D2994" s="43"/>
      <c r="E2994" s="43"/>
      <c r="F2994" s="43"/>
      <c r="G2994" s="43"/>
      <c r="H2994" s="43"/>
      <c r="I2994" s="43"/>
      <c r="J2994" s="69">
        <f t="shared" si="117"/>
        <v>1.65054943237242</v>
      </c>
    </row>
    <row r="2995" s="3" customFormat="1" ht="19.5" spans="1:10">
      <c r="A2995" s="72" t="s">
        <v>2979</v>
      </c>
      <c r="B2995" s="83">
        <v>0.0399999999999991</v>
      </c>
      <c r="C2995" s="83">
        <v>0.960000000000001</v>
      </c>
      <c r="D2995" s="43"/>
      <c r="E2995" s="43"/>
      <c r="F2995" s="43"/>
      <c r="G2995" s="43"/>
      <c r="H2995" s="43"/>
      <c r="I2995" s="43"/>
      <c r="J2995" s="69">
        <f t="shared" si="117"/>
        <v>1.39636691389962</v>
      </c>
    </row>
    <row r="2996" s="3" customFormat="1" ht="19.5" spans="1:10">
      <c r="A2996" s="72" t="s">
        <v>2980</v>
      </c>
      <c r="B2996" s="83">
        <v>0.0299999999999991</v>
      </c>
      <c r="C2996" s="83">
        <v>0.970000000000001</v>
      </c>
      <c r="D2996" s="43"/>
      <c r="E2996" s="43"/>
      <c r="F2996" s="43"/>
      <c r="G2996" s="43"/>
      <c r="H2996" s="43"/>
      <c r="I2996" s="43"/>
      <c r="J2996" s="69">
        <f t="shared" si="117"/>
        <v>1.12030998454994</v>
      </c>
    </row>
    <row r="2997" s="3" customFormat="1" ht="19.5" spans="1:10">
      <c r="A2997" s="72" t="s">
        <v>2981</v>
      </c>
      <c r="B2997" s="83">
        <v>0.0199999999999991</v>
      </c>
      <c r="C2997" s="83">
        <v>0.980000000000001</v>
      </c>
      <c r="D2997" s="43"/>
      <c r="E2997" s="43"/>
      <c r="F2997" s="43"/>
      <c r="G2997" s="43"/>
      <c r="H2997" s="43"/>
      <c r="I2997" s="43"/>
      <c r="J2997" s="69">
        <f t="shared" si="117"/>
        <v>0.815143462269133</v>
      </c>
    </row>
    <row r="2998" s="3" customFormat="1" ht="19.5" spans="1:10">
      <c r="A2998" s="72" t="s">
        <v>2982</v>
      </c>
      <c r="B2998" s="83">
        <v>0.00999999999999912</v>
      </c>
      <c r="C2998" s="83">
        <v>0.990000000000001</v>
      </c>
      <c r="D2998" s="43"/>
      <c r="E2998" s="43"/>
      <c r="F2998" s="43"/>
      <c r="G2998" s="43"/>
      <c r="H2998" s="43"/>
      <c r="I2998" s="43"/>
      <c r="J2998" s="69">
        <f t="shared" si="117"/>
        <v>0.465623189350385</v>
      </c>
    </row>
    <row r="2999" s="3" customFormat="1" ht="19.5" spans="1:10">
      <c r="A2999" s="72" t="s">
        <v>2983</v>
      </c>
      <c r="B2999" s="83">
        <v>0</v>
      </c>
      <c r="C2999" s="83">
        <v>1</v>
      </c>
      <c r="D2999" s="43"/>
      <c r="E2999" s="43"/>
      <c r="F2999" s="43"/>
      <c r="G2999" s="43"/>
      <c r="H2999" s="43"/>
      <c r="I2999" s="43"/>
      <c r="J2999" s="69">
        <f>-8.314472*(C2999*LN(C2999))</f>
        <v>0</v>
      </c>
    </row>
    <row r="3000" s="3" customFormat="1" spans="1:10">
      <c r="A3000" s="88"/>
      <c r="B3000" s="89"/>
      <c r="C3000" s="89"/>
      <c r="D3000" s="43"/>
      <c r="E3000" s="43"/>
      <c r="F3000" s="43"/>
      <c r="G3000" s="43"/>
      <c r="H3000" s="43"/>
      <c r="I3000" s="43"/>
      <c r="J3000" s="90"/>
    </row>
    <row r="3001" s="3" customFormat="1" ht="19.5" spans="1:10">
      <c r="A3001" s="72" t="s">
        <v>2984</v>
      </c>
      <c r="B3001" s="83">
        <v>1</v>
      </c>
      <c r="C3001" s="83">
        <v>0</v>
      </c>
      <c r="D3001" s="43"/>
      <c r="E3001" s="43"/>
      <c r="F3001" s="43"/>
      <c r="G3001" s="43"/>
      <c r="H3001" s="43"/>
      <c r="I3001" s="43"/>
      <c r="J3001" s="69">
        <f>-8.314472*(B3001*LN(B3001))</f>
        <v>0</v>
      </c>
    </row>
    <row r="3002" s="3" customFormat="1" ht="19.5" spans="1:10">
      <c r="A3002" s="72" t="s">
        <v>2985</v>
      </c>
      <c r="B3002" s="83">
        <v>0.99</v>
      </c>
      <c r="C3002" s="83">
        <v>0.01</v>
      </c>
      <c r="D3002" s="43"/>
      <c r="E3002" s="43"/>
      <c r="F3002" s="43"/>
      <c r="G3002" s="43"/>
      <c r="H3002" s="43"/>
      <c r="I3002" s="43"/>
      <c r="J3002" s="69">
        <f t="shared" ref="J3002:J3065" si="118">-8.314472*(B3002*LN(B3002)+C3002*LN(C3002))</f>
        <v>0.465623189350416</v>
      </c>
    </row>
    <row r="3003" s="3" customFormat="1" ht="19.5" spans="1:10">
      <c r="A3003" s="72" t="s">
        <v>2986</v>
      </c>
      <c r="B3003" s="83">
        <v>0.98</v>
      </c>
      <c r="C3003" s="83">
        <v>0.02</v>
      </c>
      <c r="D3003" s="43"/>
      <c r="E3003" s="43"/>
      <c r="F3003" s="43"/>
      <c r="G3003" s="43"/>
      <c r="H3003" s="43"/>
      <c r="I3003" s="43"/>
      <c r="J3003" s="69">
        <f t="shared" si="118"/>
        <v>0.81514346226916</v>
      </c>
    </row>
    <row r="3004" s="3" customFormat="1" ht="19.5" spans="1:10">
      <c r="A3004" s="72" t="s">
        <v>2987</v>
      </c>
      <c r="B3004" s="83">
        <v>0.97</v>
      </c>
      <c r="C3004" s="83">
        <v>0.03</v>
      </c>
      <c r="D3004" s="43"/>
      <c r="E3004" s="43"/>
      <c r="F3004" s="43"/>
      <c r="G3004" s="43"/>
      <c r="H3004" s="43"/>
      <c r="I3004" s="43"/>
      <c r="J3004" s="69">
        <f t="shared" si="118"/>
        <v>1.12030998454996</v>
      </c>
    </row>
    <row r="3005" s="3" customFormat="1" ht="19.5" spans="1:10">
      <c r="A3005" s="72" t="s">
        <v>2988</v>
      </c>
      <c r="B3005" s="83">
        <v>0.96</v>
      </c>
      <c r="C3005" s="83">
        <v>0.04</v>
      </c>
      <c r="D3005" s="43"/>
      <c r="E3005" s="43"/>
      <c r="F3005" s="43"/>
      <c r="G3005" s="43"/>
      <c r="H3005" s="43"/>
      <c r="I3005" s="43"/>
      <c r="J3005" s="69">
        <f t="shared" si="118"/>
        <v>1.39636691389964</v>
      </c>
    </row>
    <row r="3006" s="3" customFormat="1" ht="19.5" spans="1:10">
      <c r="A3006" s="72" t="s">
        <v>2989</v>
      </c>
      <c r="B3006" s="83">
        <v>0.95</v>
      </c>
      <c r="C3006" s="83">
        <v>0.05</v>
      </c>
      <c r="D3006" s="43"/>
      <c r="E3006" s="43"/>
      <c r="F3006" s="43"/>
      <c r="G3006" s="43"/>
      <c r="H3006" s="43"/>
      <c r="I3006" s="43"/>
      <c r="J3006" s="69">
        <f t="shared" si="118"/>
        <v>1.65054943237244</v>
      </c>
    </row>
    <row r="3007" s="3" customFormat="1" ht="19.5" spans="1:10">
      <c r="A3007" s="72" t="s">
        <v>2990</v>
      </c>
      <c r="B3007" s="83">
        <v>0.94</v>
      </c>
      <c r="C3007" s="83">
        <v>0.06</v>
      </c>
      <c r="D3007" s="43"/>
      <c r="E3007" s="43"/>
      <c r="F3007" s="43"/>
      <c r="G3007" s="43"/>
      <c r="H3007" s="43"/>
      <c r="I3007" s="43"/>
      <c r="J3007" s="69">
        <f t="shared" si="118"/>
        <v>1.88711511074065</v>
      </c>
    </row>
    <row r="3008" s="3" customFormat="1" ht="19.5" spans="1:10">
      <c r="A3008" s="72" t="s">
        <v>2991</v>
      </c>
      <c r="B3008" s="83">
        <v>0.93</v>
      </c>
      <c r="C3008" s="83">
        <v>0.07</v>
      </c>
      <c r="D3008" s="43"/>
      <c r="E3008" s="43"/>
      <c r="F3008" s="43"/>
      <c r="G3008" s="43"/>
      <c r="H3008" s="43"/>
      <c r="I3008" s="43"/>
      <c r="J3008" s="69">
        <f t="shared" si="118"/>
        <v>2.10887392228989</v>
      </c>
    </row>
    <row r="3009" s="3" customFormat="1" ht="19.5" spans="1:10">
      <c r="A3009" s="72" t="s">
        <v>2992</v>
      </c>
      <c r="B3009" s="83">
        <v>0.92</v>
      </c>
      <c r="C3009" s="83">
        <v>0.08</v>
      </c>
      <c r="D3009" s="43"/>
      <c r="E3009" s="43"/>
      <c r="F3009" s="43"/>
      <c r="G3009" s="43"/>
      <c r="H3009" s="43"/>
      <c r="I3009" s="43"/>
      <c r="J3009" s="69">
        <f t="shared" si="118"/>
        <v>2.31782013602751</v>
      </c>
    </row>
    <row r="3010" s="3" customFormat="1" ht="19.5" spans="1:10">
      <c r="A3010" s="72" t="s">
        <v>2993</v>
      </c>
      <c r="B3010" s="83">
        <v>0.91</v>
      </c>
      <c r="C3010" s="83">
        <v>0.09</v>
      </c>
      <c r="D3010" s="43"/>
      <c r="E3010" s="43"/>
      <c r="F3010" s="43"/>
      <c r="G3010" s="43"/>
      <c r="H3010" s="43"/>
      <c r="I3010" s="43"/>
      <c r="J3010" s="69">
        <f t="shared" si="118"/>
        <v>2.5154422590851</v>
      </c>
    </row>
    <row r="3011" s="3" customFormat="1" ht="19.5" spans="1:10">
      <c r="A3011" s="72" t="s">
        <v>2994</v>
      </c>
      <c r="B3011" s="83">
        <v>0.9</v>
      </c>
      <c r="C3011" s="83">
        <v>0.1</v>
      </c>
      <c r="D3011" s="43"/>
      <c r="E3011" s="43"/>
      <c r="F3011" s="43"/>
      <c r="G3011" s="43"/>
      <c r="H3011" s="43"/>
      <c r="I3011" s="43"/>
      <c r="J3011" s="69">
        <f t="shared" si="118"/>
        <v>2.70289327993994</v>
      </c>
    </row>
    <row r="3012" s="3" customFormat="1" ht="19.5" spans="1:10">
      <c r="A3012" s="72" t="s">
        <v>2995</v>
      </c>
      <c r="B3012" s="83">
        <v>0.89</v>
      </c>
      <c r="C3012" s="83">
        <v>0.11</v>
      </c>
      <c r="D3012" s="43"/>
      <c r="E3012" s="43"/>
      <c r="F3012" s="43"/>
      <c r="G3012" s="43"/>
      <c r="H3012" s="43"/>
      <c r="I3012" s="43"/>
      <c r="J3012" s="69">
        <f t="shared" si="118"/>
        <v>2.88109206638082</v>
      </c>
    </row>
    <row r="3013" s="3" customFormat="1" ht="19.5" spans="1:10">
      <c r="A3013" s="72" t="s">
        <v>2996</v>
      </c>
      <c r="B3013" s="83">
        <v>0.88</v>
      </c>
      <c r="C3013" s="83">
        <v>0.12</v>
      </c>
      <c r="D3013" s="43"/>
      <c r="E3013" s="43"/>
      <c r="F3013" s="43"/>
      <c r="G3013" s="43"/>
      <c r="H3013" s="43"/>
      <c r="I3013" s="43"/>
      <c r="J3013" s="69">
        <f t="shared" si="118"/>
        <v>3.05078756603719</v>
      </c>
    </row>
    <row r="3014" s="3" customFormat="1" ht="19.5" spans="1:10">
      <c r="A3014" s="72" t="s">
        <v>2997</v>
      </c>
      <c r="B3014" s="83">
        <v>0.87</v>
      </c>
      <c r="C3014" s="83">
        <v>0.13</v>
      </c>
      <c r="D3014" s="43"/>
      <c r="E3014" s="43"/>
      <c r="F3014" s="43"/>
      <c r="G3014" s="43"/>
      <c r="H3014" s="43"/>
      <c r="I3014" s="43"/>
      <c r="J3014" s="69">
        <f t="shared" si="118"/>
        <v>3.21260145060882</v>
      </c>
    </row>
    <row r="3015" s="3" customFormat="1" ht="19.5" spans="1:10">
      <c r="A3015" s="72" t="s">
        <v>2998</v>
      </c>
      <c r="B3015" s="83">
        <v>0.86</v>
      </c>
      <c r="C3015" s="83">
        <v>0.14</v>
      </c>
      <c r="D3015" s="43"/>
      <c r="E3015" s="43"/>
      <c r="F3015" s="43"/>
      <c r="G3015" s="43"/>
      <c r="H3015" s="43"/>
      <c r="I3015" s="43"/>
      <c r="J3015" s="69">
        <f t="shared" si="118"/>
        <v>3.36705755758654</v>
      </c>
    </row>
    <row r="3016" s="3" customFormat="1" ht="19.5" spans="1:10">
      <c r="A3016" s="72" t="s">
        <v>2999</v>
      </c>
      <c r="B3016" s="83">
        <v>0.85</v>
      </c>
      <c r="C3016" s="83">
        <v>0.15</v>
      </c>
      <c r="D3016" s="43"/>
      <c r="E3016" s="43"/>
      <c r="F3016" s="43"/>
      <c r="G3016" s="43"/>
      <c r="H3016" s="43"/>
      <c r="I3016" s="43"/>
      <c r="J3016" s="69">
        <f t="shared" si="118"/>
        <v>3.51460287470845</v>
      </c>
    </row>
    <row r="3017" s="3" customFormat="1" ht="19.5" spans="1:10">
      <c r="A3017" s="72" t="s">
        <v>3000</v>
      </c>
      <c r="B3017" s="83">
        <v>0.84</v>
      </c>
      <c r="C3017" s="83">
        <v>0.16</v>
      </c>
      <c r="D3017" s="43"/>
      <c r="E3017" s="43"/>
      <c r="F3017" s="43"/>
      <c r="G3017" s="43"/>
      <c r="H3017" s="43"/>
      <c r="I3017" s="43"/>
      <c r="J3017" s="69">
        <f t="shared" si="118"/>
        <v>3.65562290152584</v>
      </c>
    </row>
    <row r="3018" s="3" customFormat="1" ht="19.5" spans="1:10">
      <c r="A3018" s="72" t="s">
        <v>3001</v>
      </c>
      <c r="B3018" s="83">
        <v>0.83</v>
      </c>
      <c r="C3018" s="83">
        <v>0.17</v>
      </c>
      <c r="D3018" s="43"/>
      <c r="E3018" s="43"/>
      <c r="F3018" s="43"/>
      <c r="G3018" s="43"/>
      <c r="H3018" s="43"/>
      <c r="I3018" s="43"/>
      <c r="J3018" s="69">
        <f t="shared" si="118"/>
        <v>3.79045315340201</v>
      </c>
    </row>
    <row r="3019" s="3" customFormat="1" ht="19.5" spans="1:10">
      <c r="A3019" s="72" t="s">
        <v>3002</v>
      </c>
      <c r="B3019" s="83">
        <v>0.82</v>
      </c>
      <c r="C3019" s="83">
        <v>0.18</v>
      </c>
      <c r="D3019" s="43"/>
      <c r="E3019" s="43"/>
      <c r="F3019" s="43"/>
      <c r="G3019" s="43"/>
      <c r="H3019" s="43"/>
      <c r="I3019" s="43"/>
      <c r="J3019" s="69">
        <f t="shared" si="118"/>
        <v>3.9193879470649</v>
      </c>
    </row>
    <row r="3020" s="3" customFormat="1" ht="19.5" spans="1:10">
      <c r="A3020" s="72" t="s">
        <v>3003</v>
      </c>
      <c r="B3020" s="83">
        <v>0.81</v>
      </c>
      <c r="C3020" s="83">
        <v>0.19</v>
      </c>
      <c r="D3020" s="43"/>
      <c r="E3020" s="43"/>
      <c r="F3020" s="43"/>
      <c r="G3020" s="43"/>
      <c r="H3020" s="43"/>
      <c r="I3020" s="43"/>
      <c r="J3020" s="69">
        <f t="shared" si="118"/>
        <v>4.04268722543746</v>
      </c>
    </row>
    <row r="3021" s="3" customFormat="1" ht="19.5" spans="1:10">
      <c r="A3021" s="72" t="s">
        <v>3004</v>
      </c>
      <c r="B3021" s="83">
        <v>0.8</v>
      </c>
      <c r="C3021" s="83">
        <v>0.2</v>
      </c>
      <c r="D3021" s="43"/>
      <c r="E3021" s="43"/>
      <c r="F3021" s="43"/>
      <c r="G3021" s="43"/>
      <c r="H3021" s="43"/>
      <c r="I3021" s="43"/>
      <c r="J3021" s="69">
        <f t="shared" si="118"/>
        <v>4.16058193924041</v>
      </c>
    </row>
    <row r="3022" s="3" customFormat="1" ht="19.5" spans="1:10">
      <c r="A3022" s="72" t="s">
        <v>3005</v>
      </c>
      <c r="B3022" s="83">
        <v>0.79</v>
      </c>
      <c r="C3022" s="83">
        <v>0.21</v>
      </c>
      <c r="D3022" s="43"/>
      <c r="E3022" s="43"/>
      <c r="F3022" s="43"/>
      <c r="G3022" s="43"/>
      <c r="H3022" s="43"/>
      <c r="I3022" s="43"/>
      <c r="J3022" s="69">
        <f t="shared" si="118"/>
        <v>4.27327834706015</v>
      </c>
    </row>
    <row r="3023" s="3" customFormat="1" ht="19.5" spans="1:10">
      <c r="A3023" s="72" t="s">
        <v>3006</v>
      </c>
      <c r="B3023" s="83">
        <v>0.78</v>
      </c>
      <c r="C3023" s="83">
        <v>0.22</v>
      </c>
      <c r="D3023" s="43"/>
      <c r="E3023" s="43"/>
      <c r="F3023" s="43"/>
      <c r="G3023" s="43"/>
      <c r="H3023" s="43"/>
      <c r="I3023" s="43"/>
      <c r="J3023" s="69">
        <f t="shared" si="118"/>
        <v>4.38096149189829</v>
      </c>
    </row>
    <row r="3024" s="3" customFormat="1" ht="19.5" spans="1:10">
      <c r="A3024" s="72" t="s">
        <v>3007</v>
      </c>
      <c r="B3024" s="83">
        <v>0.77</v>
      </c>
      <c r="C3024" s="83">
        <v>0.23</v>
      </c>
      <c r="D3024" s="43"/>
      <c r="E3024" s="43"/>
      <c r="F3024" s="43"/>
      <c r="G3024" s="43"/>
      <c r="H3024" s="43"/>
      <c r="I3024" s="43"/>
      <c r="J3024" s="69">
        <f t="shared" si="118"/>
        <v>4.48379804163966</v>
      </c>
    </row>
    <row r="3025" s="3" customFormat="1" ht="19.5" spans="1:10">
      <c r="A3025" s="72" t="s">
        <v>3008</v>
      </c>
      <c r="B3025" s="83">
        <v>0.76</v>
      </c>
      <c r="C3025" s="83">
        <v>0.24</v>
      </c>
      <c r="D3025" s="43"/>
      <c r="E3025" s="43"/>
      <c r="F3025" s="43"/>
      <c r="G3025" s="43"/>
      <c r="H3025" s="43"/>
      <c r="I3025" s="43"/>
      <c r="J3025" s="69">
        <f t="shared" si="118"/>
        <v>4.58193863184115</v>
      </c>
    </row>
    <row r="3026" s="3" customFormat="1" ht="19.5" spans="1:10">
      <c r="A3026" s="72" t="s">
        <v>3009</v>
      </c>
      <c r="B3026" s="83">
        <v>0.75</v>
      </c>
      <c r="C3026" s="83">
        <v>0.25</v>
      </c>
      <c r="D3026" s="43"/>
      <c r="E3026" s="43"/>
      <c r="F3026" s="43"/>
      <c r="G3026" s="43"/>
      <c r="H3026" s="43"/>
      <c r="I3026" s="43"/>
      <c r="J3026" s="69">
        <f t="shared" si="118"/>
        <v>4.67551981454903</v>
      </c>
    </row>
    <row r="3027" s="3" customFormat="1" ht="19.5" spans="1:10">
      <c r="A3027" s="72" t="s">
        <v>3010</v>
      </c>
      <c r="B3027" s="83">
        <v>0.74</v>
      </c>
      <c r="C3027" s="83">
        <v>0.26</v>
      </c>
      <c r="D3027" s="43"/>
      <c r="E3027" s="43"/>
      <c r="F3027" s="43"/>
      <c r="G3027" s="43"/>
      <c r="H3027" s="43"/>
      <c r="I3027" s="43"/>
      <c r="J3027" s="69">
        <f t="shared" si="118"/>
        <v>4.76466569189552</v>
      </c>
    </row>
    <row r="3028" s="3" customFormat="1" ht="19.5" spans="1:10">
      <c r="A3028" s="72" t="s">
        <v>3011</v>
      </c>
      <c r="B3028" s="83">
        <v>0.73</v>
      </c>
      <c r="C3028" s="83">
        <v>0.27</v>
      </c>
      <c r="D3028" s="43"/>
      <c r="E3028" s="43"/>
      <c r="F3028" s="43"/>
      <c r="G3028" s="43"/>
      <c r="H3028" s="43"/>
      <c r="I3028" s="43"/>
      <c r="J3028" s="69">
        <f t="shared" si="118"/>
        <v>4.8494892950017</v>
      </c>
    </row>
    <row r="3029" s="3" customFormat="1" ht="19.5" spans="1:10">
      <c r="A3029" s="72" t="s">
        <v>3012</v>
      </c>
      <c r="B3029" s="83">
        <v>0.72</v>
      </c>
      <c r="C3029" s="83">
        <v>0.28</v>
      </c>
      <c r="D3029" s="43"/>
      <c r="E3029" s="43"/>
      <c r="F3029" s="43"/>
      <c r="G3029" s="43"/>
      <c r="H3029" s="43"/>
      <c r="I3029" s="43"/>
      <c r="J3029" s="69">
        <f t="shared" si="118"/>
        <v>4.93009375522414</v>
      </c>
    </row>
    <row r="3030" s="3" customFormat="1" ht="19.5" spans="1:10">
      <c r="A3030" s="72" t="s">
        <v>3013</v>
      </c>
      <c r="B3030" s="83">
        <v>0.71</v>
      </c>
      <c r="C3030" s="83">
        <v>0.29</v>
      </c>
      <c r="D3030" s="43"/>
      <c r="E3030" s="43"/>
      <c r="F3030" s="43"/>
      <c r="G3030" s="43"/>
      <c r="H3030" s="43"/>
      <c r="I3030" s="43"/>
      <c r="J3030" s="69">
        <f t="shared" si="118"/>
        <v>5.00657330466973</v>
      </c>
    </row>
    <row r="3031" s="3" customFormat="1" ht="19.5" spans="1:10">
      <c r="A3031" s="72" t="s">
        <v>3014</v>
      </c>
      <c r="B3031" s="83">
        <v>0.7</v>
      </c>
      <c r="C3031" s="83">
        <v>0.3</v>
      </c>
      <c r="D3031" s="43"/>
      <c r="E3031" s="43"/>
      <c r="F3031" s="43"/>
      <c r="G3031" s="43"/>
      <c r="H3031" s="43"/>
      <c r="I3031" s="43"/>
      <c r="J3031" s="69">
        <f t="shared" si="118"/>
        <v>5.07901413523496</v>
      </c>
    </row>
    <row r="3032" s="3" customFormat="1" ht="19.5" spans="1:10">
      <c r="A3032" s="72" t="s">
        <v>3015</v>
      </c>
      <c r="B3032" s="83">
        <v>0.69</v>
      </c>
      <c r="C3032" s="83">
        <v>0.31</v>
      </c>
      <c r="D3032" s="43"/>
      <c r="E3032" s="43"/>
      <c r="F3032" s="43"/>
      <c r="G3032" s="43"/>
      <c r="H3032" s="43"/>
      <c r="I3032" s="43"/>
      <c r="J3032" s="69">
        <f t="shared" si="118"/>
        <v>5.14749513954794</v>
      </c>
    </row>
    <row r="3033" s="3" customFormat="1" ht="19.5" spans="1:10">
      <c r="A3033" s="72" t="s">
        <v>3016</v>
      </c>
      <c r="B3033" s="83">
        <v>0.68</v>
      </c>
      <c r="C3033" s="83">
        <v>0.32</v>
      </c>
      <c r="D3033" s="43"/>
      <c r="E3033" s="43"/>
      <c r="F3033" s="43"/>
      <c r="G3033" s="43"/>
      <c r="H3033" s="43"/>
      <c r="I3033" s="43"/>
      <c r="J3033" s="69">
        <f t="shared" si="118"/>
        <v>5.21208855264113</v>
      </c>
    </row>
    <row r="3034" s="3" customFormat="1" ht="19.5" spans="1:10">
      <c r="A3034" s="72" t="s">
        <v>3017</v>
      </c>
      <c r="B3034" s="83">
        <v>0.67</v>
      </c>
      <c r="C3034" s="83">
        <v>0.33</v>
      </c>
      <c r="D3034" s="43"/>
      <c r="E3034" s="43"/>
      <c r="F3034" s="43"/>
      <c r="G3034" s="43"/>
      <c r="H3034" s="43"/>
      <c r="I3034" s="43"/>
      <c r="J3034" s="69">
        <f t="shared" si="118"/>
        <v>5.27286050962734</v>
      </c>
    </row>
    <row r="3035" s="3" customFormat="1" ht="19.5" spans="1:10">
      <c r="A3035" s="72" t="s">
        <v>3018</v>
      </c>
      <c r="B3035" s="83">
        <v>0.66</v>
      </c>
      <c r="C3035" s="83">
        <v>0.34</v>
      </c>
      <c r="D3035" s="43"/>
      <c r="E3035" s="43"/>
      <c r="F3035" s="43"/>
      <c r="G3035" s="43"/>
      <c r="H3035" s="43"/>
      <c r="I3035" s="43"/>
      <c r="J3035" s="69">
        <f t="shared" si="118"/>
        <v>5.32987153184949</v>
      </c>
    </row>
    <row r="3036" s="3" customFormat="1" ht="19.5" spans="1:10">
      <c r="A3036" s="72" t="s">
        <v>3019</v>
      </c>
      <c r="B3036" s="83">
        <v>0.65</v>
      </c>
      <c r="C3036" s="83">
        <v>0.35</v>
      </c>
      <c r="D3036" s="43"/>
      <c r="E3036" s="43"/>
      <c r="F3036" s="43"/>
      <c r="G3036" s="43"/>
      <c r="H3036" s="43"/>
      <c r="I3036" s="43"/>
      <c r="J3036" s="69">
        <f t="shared" si="118"/>
        <v>5.38317695174756</v>
      </c>
    </row>
    <row r="3037" s="3" customFormat="1" ht="19.5" spans="1:10">
      <c r="A3037" s="72" t="s">
        <v>3020</v>
      </c>
      <c r="B3037" s="83">
        <v>0.64</v>
      </c>
      <c r="C3037" s="83">
        <v>0.36</v>
      </c>
      <c r="D3037" s="43"/>
      <c r="E3037" s="43"/>
      <c r="F3037" s="43"/>
      <c r="G3037" s="43"/>
      <c r="H3037" s="43"/>
      <c r="I3037" s="43"/>
      <c r="J3037" s="69">
        <f t="shared" si="118"/>
        <v>5.43282728490278</v>
      </c>
    </row>
    <row r="3038" s="3" customFormat="1" ht="19.5" spans="1:10">
      <c r="A3038" s="72" t="s">
        <v>3021</v>
      </c>
      <c r="B3038" s="83">
        <v>0.63</v>
      </c>
      <c r="C3038" s="83">
        <v>0.37</v>
      </c>
      <c r="D3038" s="43"/>
      <c r="E3038" s="43"/>
      <c r="F3038" s="43"/>
      <c r="G3038" s="43"/>
      <c r="H3038" s="43"/>
      <c r="I3038" s="43"/>
      <c r="J3038" s="69">
        <f t="shared" si="118"/>
        <v>5.47886855628027</v>
      </c>
    </row>
    <row r="3039" s="3" customFormat="1" ht="19.5" spans="1:10">
      <c r="A3039" s="72" t="s">
        <v>3022</v>
      </c>
      <c r="B3039" s="83">
        <v>0.62</v>
      </c>
      <c r="C3039" s="83">
        <v>0.38</v>
      </c>
      <c r="D3039" s="43"/>
      <c r="E3039" s="43"/>
      <c r="F3039" s="43"/>
      <c r="G3039" s="43"/>
      <c r="H3039" s="43"/>
      <c r="I3039" s="43"/>
      <c r="J3039" s="69">
        <f t="shared" si="118"/>
        <v>5.52134258652173</v>
      </c>
    </row>
    <row r="3040" s="3" customFormat="1" ht="19.5" spans="1:10">
      <c r="A3040" s="72" t="s">
        <v>3023</v>
      </c>
      <c r="B3040" s="83">
        <v>0.61</v>
      </c>
      <c r="C3040" s="83">
        <v>0.39</v>
      </c>
      <c r="D3040" s="43"/>
      <c r="E3040" s="43"/>
      <c r="F3040" s="43"/>
      <c r="G3040" s="43"/>
      <c r="H3040" s="43"/>
      <c r="I3040" s="43"/>
      <c r="J3040" s="69">
        <f t="shared" si="118"/>
        <v>5.56028724318294</v>
      </c>
    </row>
    <row r="3041" s="3" customFormat="1" ht="19.5" spans="1:10">
      <c r="A3041" s="72" t="s">
        <v>3024</v>
      </c>
      <c r="B3041" s="83">
        <v>0.6</v>
      </c>
      <c r="C3041" s="83">
        <v>0.4</v>
      </c>
      <c r="D3041" s="43"/>
      <c r="E3041" s="43"/>
      <c r="F3041" s="43"/>
      <c r="G3041" s="43"/>
      <c r="H3041" s="43"/>
      <c r="I3041" s="43"/>
      <c r="J3041" s="69">
        <f t="shared" si="118"/>
        <v>5.59573666102179</v>
      </c>
    </row>
    <row r="3042" s="3" customFormat="1" ht="19.5" spans="1:10">
      <c r="A3042" s="72" t="s">
        <v>3025</v>
      </c>
      <c r="B3042" s="83">
        <v>0.59</v>
      </c>
      <c r="C3042" s="83">
        <v>0.41</v>
      </c>
      <c r="D3042" s="43"/>
      <c r="E3042" s="43"/>
      <c r="F3042" s="43"/>
      <c r="G3042" s="43"/>
      <c r="H3042" s="43"/>
      <c r="I3042" s="43"/>
      <c r="J3042" s="69">
        <f t="shared" si="118"/>
        <v>5.62772143478844</v>
      </c>
    </row>
    <row r="3043" s="3" customFormat="1" ht="19.5" spans="1:10">
      <c r="A3043" s="72" t="s">
        <v>3026</v>
      </c>
      <c r="B3043" s="83">
        <v>0.58</v>
      </c>
      <c r="C3043" s="83">
        <v>0.42</v>
      </c>
      <c r="D3043" s="43"/>
      <c r="E3043" s="43"/>
      <c r="F3043" s="43"/>
      <c r="G3043" s="43"/>
      <c r="H3043" s="43"/>
      <c r="I3043" s="43"/>
      <c r="J3043" s="69">
        <f t="shared" si="118"/>
        <v>5.65626878742166</v>
      </c>
    </row>
    <row r="3044" s="3" customFormat="1" ht="19.5" spans="1:10">
      <c r="A3044" s="72" t="s">
        <v>3027</v>
      </c>
      <c r="B3044" s="83">
        <v>0.57</v>
      </c>
      <c r="C3044" s="83">
        <v>0.43</v>
      </c>
      <c r="D3044" s="43"/>
      <c r="E3044" s="43"/>
      <c r="F3044" s="43"/>
      <c r="G3044" s="43"/>
      <c r="H3044" s="43"/>
      <c r="I3044" s="43"/>
      <c r="J3044" s="69">
        <f t="shared" si="118"/>
        <v>5.68140271609482</v>
      </c>
    </row>
    <row r="3045" s="3" customFormat="1" ht="19.5" spans="1:10">
      <c r="A3045" s="72" t="s">
        <v>3028</v>
      </c>
      <c r="B3045" s="83">
        <v>0.56</v>
      </c>
      <c r="C3045" s="83">
        <v>0.44</v>
      </c>
      <c r="D3045" s="43"/>
      <c r="E3045" s="43"/>
      <c r="F3045" s="43"/>
      <c r="G3045" s="43"/>
      <c r="H3045" s="43"/>
      <c r="I3045" s="43"/>
      <c r="J3045" s="69">
        <f t="shared" si="118"/>
        <v>5.70314411816395</v>
      </c>
    </row>
    <row r="3046" s="3" customFormat="1" ht="19.5" spans="1:10">
      <c r="A3046" s="72" t="s">
        <v>3029</v>
      </c>
      <c r="B3046" s="83">
        <v>0.55</v>
      </c>
      <c r="C3046" s="83">
        <v>0.45</v>
      </c>
      <c r="D3046" s="43"/>
      <c r="E3046" s="43"/>
      <c r="F3046" s="43"/>
      <c r="G3046" s="43"/>
      <c r="H3046" s="43"/>
      <c r="I3046" s="43"/>
      <c r="J3046" s="69">
        <f t="shared" si="118"/>
        <v>5.72151089873485</v>
      </c>
    </row>
    <row r="3047" s="3" customFormat="1" ht="19.5" spans="1:10">
      <c r="A3047" s="72" t="s">
        <v>3030</v>
      </c>
      <c r="B3047" s="83">
        <v>0.54</v>
      </c>
      <c r="C3047" s="83">
        <v>0.46</v>
      </c>
      <c r="D3047" s="43"/>
      <c r="E3047" s="43"/>
      <c r="F3047" s="43"/>
      <c r="G3047" s="43"/>
      <c r="H3047" s="43"/>
      <c r="I3047" s="43"/>
      <c r="J3047" s="69">
        <f t="shared" si="118"/>
        <v>5.73651806127713</v>
      </c>
    </row>
    <row r="3048" s="3" customFormat="1" ht="19.5" spans="1:10">
      <c r="A3048" s="72" t="s">
        <v>3031</v>
      </c>
      <c r="B3048" s="83">
        <v>0.53</v>
      </c>
      <c r="C3048" s="83">
        <v>0.47</v>
      </c>
      <c r="D3048" s="43"/>
      <c r="E3048" s="43"/>
      <c r="F3048" s="43"/>
      <c r="G3048" s="43"/>
      <c r="H3048" s="43"/>
      <c r="I3048" s="43"/>
      <c r="J3048" s="69">
        <f t="shared" si="118"/>
        <v>5.74817778245919</v>
      </c>
    </row>
    <row r="3049" s="3" customFormat="1" ht="19.5" spans="1:10">
      <c r="A3049" s="72" t="s">
        <v>3032</v>
      </c>
      <c r="B3049" s="83">
        <v>0.52</v>
      </c>
      <c r="C3049" s="83">
        <v>0.48</v>
      </c>
      <c r="D3049" s="43"/>
      <c r="E3049" s="43"/>
      <c r="F3049" s="43"/>
      <c r="G3049" s="43"/>
      <c r="H3049" s="43"/>
      <c r="I3049" s="43"/>
      <c r="J3049" s="69">
        <f t="shared" si="118"/>
        <v>5.75649947215441</v>
      </c>
    </row>
    <row r="3050" s="3" customFormat="1" ht="19.5" spans="1:10">
      <c r="A3050" s="72" t="s">
        <v>3033</v>
      </c>
      <c r="B3050" s="83">
        <v>0.51</v>
      </c>
      <c r="C3050" s="83">
        <v>0.49</v>
      </c>
      <c r="D3050" s="43"/>
      <c r="E3050" s="43"/>
      <c r="F3050" s="43"/>
      <c r="G3050" s="43"/>
      <c r="H3050" s="43"/>
      <c r="I3050" s="43"/>
      <c r="J3050" s="69">
        <f t="shared" si="118"/>
        <v>5.76148981936724</v>
      </c>
    </row>
    <row r="3051" s="3" customFormat="1" ht="19.5" spans="1:10">
      <c r="A3051" s="72" t="s">
        <v>3034</v>
      </c>
      <c r="B3051" s="83">
        <v>0.5</v>
      </c>
      <c r="C3051" s="83">
        <v>0.5</v>
      </c>
      <c r="D3051" s="43"/>
      <c r="E3051" s="43"/>
      <c r="F3051" s="43"/>
      <c r="G3051" s="43"/>
      <c r="H3051" s="43"/>
      <c r="I3051" s="43"/>
      <c r="J3051" s="69">
        <f t="shared" si="118"/>
        <v>5.76315282464461</v>
      </c>
    </row>
    <row r="3052" s="3" customFormat="1" ht="19.5" spans="1:10">
      <c r="A3052" s="72" t="s">
        <v>3035</v>
      </c>
      <c r="B3052" s="83">
        <v>0.49</v>
      </c>
      <c r="C3052" s="83">
        <v>0.51</v>
      </c>
      <c r="D3052" s="43"/>
      <c r="E3052" s="43"/>
      <c r="F3052" s="43"/>
      <c r="G3052" s="43"/>
      <c r="H3052" s="43"/>
      <c r="I3052" s="43"/>
      <c r="J3052" s="69">
        <f t="shared" si="118"/>
        <v>5.76148981936724</v>
      </c>
    </row>
    <row r="3053" s="3" customFormat="1" ht="19.5" spans="1:10">
      <c r="A3053" s="72" t="s">
        <v>3036</v>
      </c>
      <c r="B3053" s="83">
        <v>0.48</v>
      </c>
      <c r="C3053" s="83">
        <v>0.52</v>
      </c>
      <c r="D3053" s="43"/>
      <c r="E3053" s="43"/>
      <c r="F3053" s="43"/>
      <c r="G3053" s="43"/>
      <c r="H3053" s="43"/>
      <c r="I3053" s="43"/>
      <c r="J3053" s="69">
        <f t="shared" si="118"/>
        <v>5.75649947215441</v>
      </c>
    </row>
    <row r="3054" s="3" customFormat="1" ht="19.5" spans="1:10">
      <c r="A3054" s="72" t="s">
        <v>3037</v>
      </c>
      <c r="B3054" s="83">
        <v>0.47</v>
      </c>
      <c r="C3054" s="83">
        <v>0.53</v>
      </c>
      <c r="D3054" s="43"/>
      <c r="E3054" s="43"/>
      <c r="F3054" s="43"/>
      <c r="G3054" s="43"/>
      <c r="H3054" s="43"/>
      <c r="I3054" s="43"/>
      <c r="J3054" s="69">
        <f t="shared" si="118"/>
        <v>5.74817778245919</v>
      </c>
    </row>
    <row r="3055" s="3" customFormat="1" ht="19.5" spans="1:10">
      <c r="A3055" s="72" t="s">
        <v>3038</v>
      </c>
      <c r="B3055" s="83">
        <v>0.46</v>
      </c>
      <c r="C3055" s="83">
        <v>0.54</v>
      </c>
      <c r="D3055" s="43"/>
      <c r="E3055" s="43"/>
      <c r="F3055" s="43"/>
      <c r="G3055" s="43"/>
      <c r="H3055" s="43"/>
      <c r="I3055" s="43"/>
      <c r="J3055" s="69">
        <f t="shared" si="118"/>
        <v>5.73651806127713</v>
      </c>
    </row>
    <row r="3056" s="3" customFormat="1" ht="19.5" spans="1:10">
      <c r="A3056" s="72" t="s">
        <v>3039</v>
      </c>
      <c r="B3056" s="83">
        <v>0.45</v>
      </c>
      <c r="C3056" s="83">
        <v>0.55</v>
      </c>
      <c r="D3056" s="43"/>
      <c r="E3056" s="43"/>
      <c r="F3056" s="43"/>
      <c r="G3056" s="43"/>
      <c r="H3056" s="43"/>
      <c r="I3056" s="43"/>
      <c r="J3056" s="69">
        <f t="shared" si="118"/>
        <v>5.72151089873485</v>
      </c>
    </row>
    <row r="3057" s="3" customFormat="1" ht="19.5" spans="1:10">
      <c r="A3057" s="72" t="s">
        <v>3040</v>
      </c>
      <c r="B3057" s="83">
        <v>0.44</v>
      </c>
      <c r="C3057" s="83">
        <v>0.56</v>
      </c>
      <c r="D3057" s="43"/>
      <c r="E3057" s="43"/>
      <c r="F3057" s="43"/>
      <c r="G3057" s="43"/>
      <c r="H3057" s="43"/>
      <c r="I3057" s="43"/>
      <c r="J3057" s="69">
        <f t="shared" si="118"/>
        <v>5.70314411816395</v>
      </c>
    </row>
    <row r="3058" s="3" customFormat="1" ht="19.5" spans="1:10">
      <c r="A3058" s="72" t="s">
        <v>3041</v>
      </c>
      <c r="B3058" s="83">
        <v>0.429999999999999</v>
      </c>
      <c r="C3058" s="83">
        <v>0.57</v>
      </c>
      <c r="D3058" s="43"/>
      <c r="E3058" s="43"/>
      <c r="F3058" s="43"/>
      <c r="G3058" s="43"/>
      <c r="H3058" s="43"/>
      <c r="I3058" s="43"/>
      <c r="J3058" s="69">
        <f t="shared" si="118"/>
        <v>5.68140271609482</v>
      </c>
    </row>
    <row r="3059" s="3" customFormat="1" ht="19.5" spans="1:10">
      <c r="A3059" s="72" t="s">
        <v>3042</v>
      </c>
      <c r="B3059" s="83">
        <v>0.419999999999999</v>
      </c>
      <c r="C3059" s="83">
        <v>0.58</v>
      </c>
      <c r="D3059" s="43"/>
      <c r="E3059" s="43"/>
      <c r="F3059" s="43"/>
      <c r="G3059" s="43"/>
      <c r="H3059" s="43"/>
      <c r="I3059" s="43"/>
      <c r="J3059" s="69">
        <f t="shared" si="118"/>
        <v>5.65626878742165</v>
      </c>
    </row>
    <row r="3060" s="3" customFormat="1" ht="19.5" spans="1:10">
      <c r="A3060" s="72" t="s">
        <v>3043</v>
      </c>
      <c r="B3060" s="83">
        <v>0.409999999999999</v>
      </c>
      <c r="C3060" s="83">
        <v>0.59</v>
      </c>
      <c r="D3060" s="43"/>
      <c r="E3060" s="43"/>
      <c r="F3060" s="43"/>
      <c r="G3060" s="43"/>
      <c r="H3060" s="43"/>
      <c r="I3060" s="43"/>
      <c r="J3060" s="69">
        <f t="shared" si="118"/>
        <v>5.62772143478844</v>
      </c>
    </row>
    <row r="3061" s="3" customFormat="1" ht="19.5" spans="1:10">
      <c r="A3061" s="72" t="s">
        <v>3044</v>
      </c>
      <c r="B3061" s="83">
        <v>0.399999999999999</v>
      </c>
      <c r="C3061" s="83">
        <v>0.6</v>
      </c>
      <c r="D3061" s="43"/>
      <c r="E3061" s="43"/>
      <c r="F3061" s="43"/>
      <c r="G3061" s="43"/>
      <c r="H3061" s="43"/>
      <c r="I3061" s="43"/>
      <c r="J3061" s="69">
        <f t="shared" si="118"/>
        <v>5.59573666102179</v>
      </c>
    </row>
    <row r="3062" s="3" customFormat="1" ht="19.5" spans="1:10">
      <c r="A3062" s="72" t="s">
        <v>3045</v>
      </c>
      <c r="B3062" s="83">
        <v>0.389999999999999</v>
      </c>
      <c r="C3062" s="83">
        <v>0.61</v>
      </c>
      <c r="D3062" s="43"/>
      <c r="E3062" s="43"/>
      <c r="F3062" s="43"/>
      <c r="G3062" s="43"/>
      <c r="H3062" s="43"/>
      <c r="I3062" s="43"/>
      <c r="J3062" s="69">
        <f t="shared" si="118"/>
        <v>5.56028724318294</v>
      </c>
    </row>
    <row r="3063" s="3" customFormat="1" ht="19.5" spans="1:10">
      <c r="A3063" s="72" t="s">
        <v>3046</v>
      </c>
      <c r="B3063" s="83">
        <v>0.379999999999999</v>
      </c>
      <c r="C3063" s="83">
        <v>0.62</v>
      </c>
      <c r="D3063" s="43"/>
      <c r="E3063" s="43"/>
      <c r="F3063" s="43"/>
      <c r="G3063" s="43"/>
      <c r="H3063" s="43"/>
      <c r="I3063" s="43"/>
      <c r="J3063" s="69">
        <f t="shared" si="118"/>
        <v>5.52134258652173</v>
      </c>
    </row>
    <row r="3064" s="3" customFormat="1" ht="19.5" spans="1:10">
      <c r="A3064" s="72" t="s">
        <v>3047</v>
      </c>
      <c r="B3064" s="83">
        <v>0.369999999999999</v>
      </c>
      <c r="C3064" s="83">
        <v>0.63</v>
      </c>
      <c r="D3064" s="43"/>
      <c r="E3064" s="43"/>
      <c r="F3064" s="43"/>
      <c r="G3064" s="43"/>
      <c r="H3064" s="43"/>
      <c r="I3064" s="43"/>
      <c r="J3064" s="69">
        <f t="shared" si="118"/>
        <v>5.47886855628026</v>
      </c>
    </row>
    <row r="3065" s="3" customFormat="1" ht="19.5" spans="1:10">
      <c r="A3065" s="72" t="s">
        <v>3048</v>
      </c>
      <c r="B3065" s="83">
        <v>0.359999999999999</v>
      </c>
      <c r="C3065" s="83">
        <v>0.64</v>
      </c>
      <c r="D3065" s="43"/>
      <c r="E3065" s="43"/>
      <c r="F3065" s="43"/>
      <c r="G3065" s="43"/>
      <c r="H3065" s="43"/>
      <c r="I3065" s="43"/>
      <c r="J3065" s="69">
        <f t="shared" si="118"/>
        <v>5.43282728490278</v>
      </c>
    </row>
    <row r="3066" s="3" customFormat="1" ht="19.5" spans="1:10">
      <c r="A3066" s="72" t="s">
        <v>3049</v>
      </c>
      <c r="B3066" s="83">
        <v>0.349999999999999</v>
      </c>
      <c r="C3066" s="83">
        <v>0.65</v>
      </c>
      <c r="D3066" s="43"/>
      <c r="E3066" s="43"/>
      <c r="F3066" s="43"/>
      <c r="G3066" s="43"/>
      <c r="H3066" s="43"/>
      <c r="I3066" s="43"/>
      <c r="J3066" s="69">
        <f t="shared" ref="J3066:J3100" si="119">-8.314472*(B3066*LN(B3066)+C3066*LN(C3066))</f>
        <v>5.38317695174756</v>
      </c>
    </row>
    <row r="3067" s="3" customFormat="1" ht="19.5" spans="1:10">
      <c r="A3067" s="72" t="s">
        <v>3050</v>
      </c>
      <c r="B3067" s="83">
        <v>0.339999999999999</v>
      </c>
      <c r="C3067" s="83">
        <v>0.66</v>
      </c>
      <c r="D3067" s="43"/>
      <c r="E3067" s="43"/>
      <c r="F3067" s="43"/>
      <c r="G3067" s="43"/>
      <c r="H3067" s="43"/>
      <c r="I3067" s="43"/>
      <c r="J3067" s="69">
        <f t="shared" si="119"/>
        <v>5.32987153184949</v>
      </c>
    </row>
    <row r="3068" s="3" customFormat="1" ht="19.5" spans="1:10">
      <c r="A3068" s="72" t="s">
        <v>3051</v>
      </c>
      <c r="B3068" s="83">
        <v>0.329999999999999</v>
      </c>
      <c r="C3068" s="83">
        <v>0.67</v>
      </c>
      <c r="D3068" s="43"/>
      <c r="E3068" s="43"/>
      <c r="F3068" s="43"/>
      <c r="G3068" s="43"/>
      <c r="H3068" s="43"/>
      <c r="I3068" s="43"/>
      <c r="J3068" s="69">
        <f t="shared" si="119"/>
        <v>5.27286050962733</v>
      </c>
    </row>
    <row r="3069" s="3" customFormat="1" ht="19.5" spans="1:10">
      <c r="A3069" s="72" t="s">
        <v>3052</v>
      </c>
      <c r="B3069" s="83">
        <v>0.319999999999999</v>
      </c>
      <c r="C3069" s="83">
        <v>0.68</v>
      </c>
      <c r="D3069" s="43"/>
      <c r="E3069" s="43"/>
      <c r="F3069" s="43"/>
      <c r="G3069" s="43"/>
      <c r="H3069" s="43"/>
      <c r="I3069" s="43"/>
      <c r="J3069" s="69">
        <f t="shared" si="119"/>
        <v>5.21208855264112</v>
      </c>
    </row>
    <row r="3070" s="3" customFormat="1" ht="19.5" spans="1:10">
      <c r="A3070" s="72" t="s">
        <v>3053</v>
      </c>
      <c r="B3070" s="83">
        <v>0.309999999999999</v>
      </c>
      <c r="C3070" s="83">
        <v>0.69</v>
      </c>
      <c r="D3070" s="43"/>
      <c r="E3070" s="43"/>
      <c r="F3070" s="43"/>
      <c r="G3070" s="43"/>
      <c r="H3070" s="43"/>
      <c r="I3070" s="43"/>
      <c r="J3070" s="69">
        <f t="shared" si="119"/>
        <v>5.14749513954794</v>
      </c>
    </row>
    <row r="3071" s="3" customFormat="1" ht="19.5" spans="1:10">
      <c r="A3071" s="72" t="s">
        <v>3054</v>
      </c>
      <c r="B3071" s="83">
        <v>0.299999999999999</v>
      </c>
      <c r="C3071" s="83">
        <v>0.7</v>
      </c>
      <c r="D3071" s="43"/>
      <c r="E3071" s="43"/>
      <c r="F3071" s="43"/>
      <c r="G3071" s="43"/>
      <c r="H3071" s="43"/>
      <c r="I3071" s="43"/>
      <c r="J3071" s="69">
        <f t="shared" si="119"/>
        <v>5.07901413523495</v>
      </c>
    </row>
    <row r="3072" s="3" customFormat="1" ht="19.5" spans="1:10">
      <c r="A3072" s="72" t="s">
        <v>3055</v>
      </c>
      <c r="B3072" s="83">
        <v>0.289999999999999</v>
      </c>
      <c r="C3072" s="83">
        <v>0.71</v>
      </c>
      <c r="D3072" s="43"/>
      <c r="E3072" s="43"/>
      <c r="F3072" s="43"/>
      <c r="G3072" s="43"/>
      <c r="H3072" s="43"/>
      <c r="I3072" s="43"/>
      <c r="J3072" s="69">
        <f t="shared" si="119"/>
        <v>5.00657330466972</v>
      </c>
    </row>
    <row r="3073" s="3" customFormat="1" ht="19.5" spans="1:10">
      <c r="A3073" s="72" t="s">
        <v>3056</v>
      </c>
      <c r="B3073" s="83">
        <v>0.279999999999999</v>
      </c>
      <c r="C3073" s="83">
        <v>0.72</v>
      </c>
      <c r="D3073" s="43"/>
      <c r="E3073" s="43"/>
      <c r="F3073" s="43"/>
      <c r="G3073" s="43"/>
      <c r="H3073" s="43"/>
      <c r="I3073" s="43"/>
      <c r="J3073" s="69">
        <f t="shared" si="119"/>
        <v>4.93009375522413</v>
      </c>
    </row>
    <row r="3074" s="3" customFormat="1" ht="19.5" spans="1:10">
      <c r="A3074" s="72" t="s">
        <v>3057</v>
      </c>
      <c r="B3074" s="83">
        <v>0.269999999999999</v>
      </c>
      <c r="C3074" s="83">
        <v>0.73</v>
      </c>
      <c r="D3074" s="43"/>
      <c r="E3074" s="43"/>
      <c r="F3074" s="43"/>
      <c r="G3074" s="43"/>
      <c r="H3074" s="43"/>
      <c r="I3074" s="43"/>
      <c r="J3074" s="69">
        <f t="shared" si="119"/>
        <v>4.84948929500169</v>
      </c>
    </row>
    <row r="3075" s="3" customFormat="1" ht="19.5" spans="1:10">
      <c r="A3075" s="72" t="s">
        <v>3058</v>
      </c>
      <c r="B3075" s="83">
        <v>0.259999999999999</v>
      </c>
      <c r="C3075" s="83">
        <v>0.74</v>
      </c>
      <c r="D3075" s="43"/>
      <c r="E3075" s="43"/>
      <c r="F3075" s="43"/>
      <c r="G3075" s="43"/>
      <c r="H3075" s="43"/>
      <c r="I3075" s="43"/>
      <c r="J3075" s="69">
        <f t="shared" si="119"/>
        <v>4.76466569189551</v>
      </c>
    </row>
    <row r="3076" s="3" customFormat="1" ht="19.5" spans="1:10">
      <c r="A3076" s="72" t="s">
        <v>3059</v>
      </c>
      <c r="B3076" s="83">
        <v>0.249999999999999</v>
      </c>
      <c r="C3076" s="83">
        <v>0.75</v>
      </c>
      <c r="D3076" s="43"/>
      <c r="E3076" s="43"/>
      <c r="F3076" s="43"/>
      <c r="G3076" s="43"/>
      <c r="H3076" s="43"/>
      <c r="I3076" s="43"/>
      <c r="J3076" s="69">
        <f t="shared" si="119"/>
        <v>4.67551981454903</v>
      </c>
    </row>
    <row r="3077" s="3" customFormat="1" ht="19.5" spans="1:10">
      <c r="A3077" s="72" t="s">
        <v>3060</v>
      </c>
      <c r="B3077" s="83">
        <v>0.239999999999999</v>
      </c>
      <c r="C3077" s="83">
        <v>0.76</v>
      </c>
      <c r="D3077" s="43"/>
      <c r="E3077" s="43"/>
      <c r="F3077" s="43"/>
      <c r="G3077" s="43"/>
      <c r="H3077" s="43"/>
      <c r="I3077" s="43"/>
      <c r="J3077" s="69">
        <f t="shared" si="119"/>
        <v>4.58193863184114</v>
      </c>
    </row>
    <row r="3078" s="3" customFormat="1" ht="19.5" spans="1:10">
      <c r="A3078" s="72" t="s">
        <v>3061</v>
      </c>
      <c r="B3078" s="83">
        <v>0.229999999999999</v>
      </c>
      <c r="C3078" s="83">
        <v>0.77</v>
      </c>
      <c r="D3078" s="43"/>
      <c r="E3078" s="43"/>
      <c r="F3078" s="43"/>
      <c r="G3078" s="43"/>
      <c r="H3078" s="43"/>
      <c r="I3078" s="43"/>
      <c r="J3078" s="69">
        <f t="shared" si="119"/>
        <v>4.48379804163966</v>
      </c>
    </row>
    <row r="3079" s="3" customFormat="1" ht="19.5" spans="1:10">
      <c r="A3079" s="72" t="s">
        <v>3062</v>
      </c>
      <c r="B3079" s="83">
        <v>0.219999999999999</v>
      </c>
      <c r="C3079" s="83">
        <v>0.78</v>
      </c>
      <c r="D3079" s="43"/>
      <c r="E3079" s="43"/>
      <c r="F3079" s="43"/>
      <c r="G3079" s="43"/>
      <c r="H3079" s="43"/>
      <c r="I3079" s="43"/>
      <c r="J3079" s="69">
        <f t="shared" si="119"/>
        <v>4.38096149189829</v>
      </c>
    </row>
    <row r="3080" s="3" customFormat="1" ht="19.5" spans="1:10">
      <c r="A3080" s="72" t="s">
        <v>3063</v>
      </c>
      <c r="B3080" s="83">
        <v>0.209999999999999</v>
      </c>
      <c r="C3080" s="83">
        <v>0.79</v>
      </c>
      <c r="D3080" s="43"/>
      <c r="E3080" s="43"/>
      <c r="F3080" s="43"/>
      <c r="G3080" s="43"/>
      <c r="H3080" s="43"/>
      <c r="I3080" s="43"/>
      <c r="J3080" s="69">
        <f t="shared" si="119"/>
        <v>4.27327834706014</v>
      </c>
    </row>
    <row r="3081" s="3" customFormat="1" ht="19.5" spans="1:10">
      <c r="A3081" s="72" t="s">
        <v>3064</v>
      </c>
      <c r="B3081" s="83">
        <v>0.199999999999999</v>
      </c>
      <c r="C3081" s="83">
        <v>0.8</v>
      </c>
      <c r="D3081" s="43"/>
      <c r="E3081" s="43"/>
      <c r="F3081" s="43"/>
      <c r="G3081" s="43"/>
      <c r="H3081" s="43"/>
      <c r="I3081" s="43"/>
      <c r="J3081" s="69">
        <f t="shared" si="119"/>
        <v>4.1605819392404</v>
      </c>
    </row>
    <row r="3082" s="3" customFormat="1" ht="19.5" spans="1:10">
      <c r="A3082" s="72" t="s">
        <v>3065</v>
      </c>
      <c r="B3082" s="83">
        <v>0.189999999999999</v>
      </c>
      <c r="C3082" s="83">
        <v>0.81</v>
      </c>
      <c r="D3082" s="43"/>
      <c r="E3082" s="43"/>
      <c r="F3082" s="43"/>
      <c r="G3082" s="43"/>
      <c r="H3082" s="43"/>
      <c r="I3082" s="43"/>
      <c r="J3082" s="69">
        <f t="shared" si="119"/>
        <v>4.04268722543745</v>
      </c>
    </row>
    <row r="3083" s="3" customFormat="1" ht="19.5" spans="1:10">
      <c r="A3083" s="72" t="s">
        <v>3066</v>
      </c>
      <c r="B3083" s="83">
        <v>0.179999999999999</v>
      </c>
      <c r="C3083" s="83">
        <v>0.820000000000001</v>
      </c>
      <c r="D3083" s="43"/>
      <c r="E3083" s="43"/>
      <c r="F3083" s="43"/>
      <c r="G3083" s="43"/>
      <c r="H3083" s="43"/>
      <c r="I3083" s="43"/>
      <c r="J3083" s="69">
        <f t="shared" si="119"/>
        <v>3.91938794706489</v>
      </c>
    </row>
    <row r="3084" s="3" customFormat="1" ht="19.5" spans="1:10">
      <c r="A3084" s="72" t="s">
        <v>3067</v>
      </c>
      <c r="B3084" s="83">
        <v>0.169999999999999</v>
      </c>
      <c r="C3084" s="83">
        <v>0.830000000000001</v>
      </c>
      <c r="D3084" s="43"/>
      <c r="E3084" s="43"/>
      <c r="F3084" s="43"/>
      <c r="G3084" s="43"/>
      <c r="H3084" s="43"/>
      <c r="I3084" s="43"/>
      <c r="J3084" s="69">
        <f t="shared" si="119"/>
        <v>3.790453153402</v>
      </c>
    </row>
    <row r="3085" s="3" customFormat="1" ht="19.5" spans="1:10">
      <c r="A3085" s="72" t="s">
        <v>3068</v>
      </c>
      <c r="B3085" s="83">
        <v>0.159999999999999</v>
      </c>
      <c r="C3085" s="83">
        <v>0.840000000000001</v>
      </c>
      <c r="D3085" s="43"/>
      <c r="E3085" s="43"/>
      <c r="F3085" s="43"/>
      <c r="G3085" s="43"/>
      <c r="H3085" s="43"/>
      <c r="I3085" s="43"/>
      <c r="J3085" s="69">
        <f t="shared" si="119"/>
        <v>3.65562290152583</v>
      </c>
    </row>
    <row r="3086" s="3" customFormat="1" ht="19.5" spans="1:10">
      <c r="A3086" s="72" t="s">
        <v>3069</v>
      </c>
      <c r="B3086" s="83">
        <v>0.149999999999999</v>
      </c>
      <c r="C3086" s="83">
        <v>0.850000000000001</v>
      </c>
      <c r="D3086" s="43"/>
      <c r="E3086" s="43"/>
      <c r="F3086" s="43"/>
      <c r="G3086" s="43"/>
      <c r="H3086" s="43"/>
      <c r="I3086" s="43"/>
      <c r="J3086" s="69">
        <f t="shared" si="119"/>
        <v>3.51460287470844</v>
      </c>
    </row>
    <row r="3087" s="3" customFormat="1" ht="19.5" spans="1:10">
      <c r="A3087" s="72" t="s">
        <v>3070</v>
      </c>
      <c r="B3087" s="83">
        <v>0.139999999999999</v>
      </c>
      <c r="C3087" s="83">
        <v>0.860000000000001</v>
      </c>
      <c r="D3087" s="43"/>
      <c r="E3087" s="43"/>
      <c r="F3087" s="43"/>
      <c r="G3087" s="43"/>
      <c r="H3087" s="43"/>
      <c r="I3087" s="43"/>
      <c r="J3087" s="69">
        <f t="shared" si="119"/>
        <v>3.36705755758652</v>
      </c>
    </row>
    <row r="3088" s="3" customFormat="1" ht="19.5" spans="1:10">
      <c r="A3088" s="72" t="s">
        <v>3071</v>
      </c>
      <c r="B3088" s="83">
        <v>0.129999999999999</v>
      </c>
      <c r="C3088" s="83">
        <v>0.870000000000001</v>
      </c>
      <c r="D3088" s="43"/>
      <c r="E3088" s="43"/>
      <c r="F3088" s="43"/>
      <c r="G3088" s="43"/>
      <c r="H3088" s="43"/>
      <c r="I3088" s="43"/>
      <c r="J3088" s="69">
        <f t="shared" si="119"/>
        <v>3.21260145060881</v>
      </c>
    </row>
    <row r="3089" s="3" customFormat="1" ht="19.5" spans="1:10">
      <c r="A3089" s="72" t="s">
        <v>3072</v>
      </c>
      <c r="B3089" s="83">
        <v>0.119999999999999</v>
      </c>
      <c r="C3089" s="83">
        <v>0.880000000000001</v>
      </c>
      <c r="D3089" s="43"/>
      <c r="E3089" s="43"/>
      <c r="F3089" s="43"/>
      <c r="G3089" s="43"/>
      <c r="H3089" s="43"/>
      <c r="I3089" s="43"/>
      <c r="J3089" s="69">
        <f t="shared" si="119"/>
        <v>3.05078756603718</v>
      </c>
    </row>
    <row r="3090" s="3" customFormat="1" ht="19.5" spans="1:10">
      <c r="A3090" s="72" t="s">
        <v>3073</v>
      </c>
      <c r="B3090" s="83">
        <v>0.109999999999999</v>
      </c>
      <c r="C3090" s="83">
        <v>0.890000000000001</v>
      </c>
      <c r="D3090" s="43"/>
      <c r="E3090" s="43"/>
      <c r="F3090" s="43"/>
      <c r="G3090" s="43"/>
      <c r="H3090" s="43"/>
      <c r="I3090" s="43"/>
      <c r="J3090" s="69">
        <f t="shared" si="119"/>
        <v>2.8810920663808</v>
      </c>
    </row>
    <row r="3091" s="3" customFormat="1" ht="19.5" spans="1:10">
      <c r="A3091" s="72" t="s">
        <v>3074</v>
      </c>
      <c r="B3091" s="83">
        <v>0.0999999999999992</v>
      </c>
      <c r="C3091" s="83">
        <v>0.900000000000001</v>
      </c>
      <c r="D3091" s="43"/>
      <c r="E3091" s="43"/>
      <c r="F3091" s="43"/>
      <c r="G3091" s="43"/>
      <c r="H3091" s="43"/>
      <c r="I3091" s="43"/>
      <c r="J3091" s="69">
        <f t="shared" si="119"/>
        <v>2.70289327993993</v>
      </c>
    </row>
    <row r="3092" s="3" customFormat="1" ht="19.5" spans="1:10">
      <c r="A3092" s="72" t="s">
        <v>3075</v>
      </c>
      <c r="B3092" s="83">
        <v>0.0899999999999992</v>
      </c>
      <c r="C3092" s="83">
        <v>0.910000000000001</v>
      </c>
      <c r="D3092" s="43"/>
      <c r="E3092" s="43"/>
      <c r="F3092" s="43"/>
      <c r="G3092" s="43"/>
      <c r="H3092" s="43"/>
      <c r="I3092" s="43"/>
      <c r="J3092" s="69">
        <f t="shared" si="119"/>
        <v>2.51544225908509</v>
      </c>
    </row>
    <row r="3093" s="3" customFormat="1" ht="19.5" spans="1:10">
      <c r="A3093" s="72" t="s">
        <v>3076</v>
      </c>
      <c r="B3093" s="83">
        <v>0.0799999999999992</v>
      </c>
      <c r="C3093" s="83">
        <v>0.920000000000001</v>
      </c>
      <c r="D3093" s="43"/>
      <c r="E3093" s="43"/>
      <c r="F3093" s="43"/>
      <c r="G3093" s="43"/>
      <c r="H3093" s="43"/>
      <c r="I3093" s="43"/>
      <c r="J3093" s="69">
        <f t="shared" si="119"/>
        <v>2.3178201360275</v>
      </c>
    </row>
    <row r="3094" s="3" customFormat="1" ht="19.5" spans="1:10">
      <c r="A3094" s="72" t="s">
        <v>3077</v>
      </c>
      <c r="B3094" s="83">
        <v>0.0699999999999992</v>
      </c>
      <c r="C3094" s="83">
        <v>0.930000000000001</v>
      </c>
      <c r="D3094" s="43"/>
      <c r="E3094" s="43"/>
      <c r="F3094" s="43"/>
      <c r="G3094" s="43"/>
      <c r="H3094" s="43"/>
      <c r="I3094" s="43"/>
      <c r="J3094" s="69">
        <f t="shared" si="119"/>
        <v>2.10887392228987</v>
      </c>
    </row>
    <row r="3095" s="3" customFormat="1" ht="19.5" spans="1:10">
      <c r="A3095" s="72" t="s">
        <v>3078</v>
      </c>
      <c r="B3095" s="83">
        <v>0.0599999999999992</v>
      </c>
      <c r="C3095" s="83">
        <v>0.940000000000001</v>
      </c>
      <c r="D3095" s="43"/>
      <c r="E3095" s="43"/>
      <c r="F3095" s="43"/>
      <c r="G3095" s="43"/>
      <c r="H3095" s="43"/>
      <c r="I3095" s="43"/>
      <c r="J3095" s="69">
        <f t="shared" si="119"/>
        <v>1.88711511074063</v>
      </c>
    </row>
    <row r="3096" s="3" customFormat="1" ht="19.5" spans="1:10">
      <c r="A3096" s="72" t="s">
        <v>3079</v>
      </c>
      <c r="B3096" s="83">
        <v>0.0499999999999992</v>
      </c>
      <c r="C3096" s="83">
        <v>0.950000000000001</v>
      </c>
      <c r="D3096" s="43"/>
      <c r="E3096" s="43"/>
      <c r="F3096" s="43"/>
      <c r="G3096" s="43"/>
      <c r="H3096" s="43"/>
      <c r="I3096" s="43"/>
      <c r="J3096" s="69">
        <f t="shared" si="119"/>
        <v>1.65054943237242</v>
      </c>
    </row>
    <row r="3097" s="3" customFormat="1" ht="19.5" spans="1:10">
      <c r="A3097" s="72" t="s">
        <v>3080</v>
      </c>
      <c r="B3097" s="83">
        <v>0.0399999999999991</v>
      </c>
      <c r="C3097" s="83">
        <v>0.960000000000001</v>
      </c>
      <c r="D3097" s="43"/>
      <c r="E3097" s="43"/>
      <c r="F3097" s="43"/>
      <c r="G3097" s="43"/>
      <c r="H3097" s="43"/>
      <c r="I3097" s="43"/>
      <c r="J3097" s="69">
        <f t="shared" si="119"/>
        <v>1.39636691389962</v>
      </c>
    </row>
    <row r="3098" s="3" customFormat="1" ht="19.5" spans="1:10">
      <c r="A3098" s="72" t="s">
        <v>3081</v>
      </c>
      <c r="B3098" s="83">
        <v>0.0299999999999991</v>
      </c>
      <c r="C3098" s="83">
        <v>0.970000000000001</v>
      </c>
      <c r="D3098" s="43"/>
      <c r="E3098" s="43"/>
      <c r="F3098" s="43"/>
      <c r="G3098" s="43"/>
      <c r="H3098" s="43"/>
      <c r="I3098" s="43"/>
      <c r="J3098" s="69">
        <f t="shared" si="119"/>
        <v>1.12030998454994</v>
      </c>
    </row>
    <row r="3099" s="3" customFormat="1" ht="19.5" spans="1:10">
      <c r="A3099" s="72" t="s">
        <v>3082</v>
      </c>
      <c r="B3099" s="83">
        <v>0.0199999999999991</v>
      </c>
      <c r="C3099" s="83">
        <v>0.980000000000001</v>
      </c>
      <c r="D3099" s="43"/>
      <c r="E3099" s="43"/>
      <c r="F3099" s="43"/>
      <c r="G3099" s="43"/>
      <c r="H3099" s="43"/>
      <c r="I3099" s="43"/>
      <c r="J3099" s="69">
        <f t="shared" si="119"/>
        <v>0.815143462269133</v>
      </c>
    </row>
    <row r="3100" s="3" customFormat="1" ht="19.5" spans="1:10">
      <c r="A3100" s="72" t="s">
        <v>3083</v>
      </c>
      <c r="B3100" s="83">
        <v>0.00999999999999912</v>
      </c>
      <c r="C3100" s="83">
        <v>0.990000000000001</v>
      </c>
      <c r="D3100" s="43"/>
      <c r="E3100" s="43"/>
      <c r="F3100" s="43"/>
      <c r="G3100" s="43"/>
      <c r="H3100" s="43"/>
      <c r="I3100" s="43"/>
      <c r="J3100" s="69">
        <f t="shared" si="119"/>
        <v>0.465623189350385</v>
      </c>
    </row>
    <row r="3101" s="3" customFormat="1" ht="19.5" spans="1:10">
      <c r="A3101" s="72" t="s">
        <v>3084</v>
      </c>
      <c r="B3101" s="83">
        <v>0</v>
      </c>
      <c r="C3101" s="83">
        <v>1</v>
      </c>
      <c r="D3101" s="43"/>
      <c r="E3101" s="43"/>
      <c r="F3101" s="43"/>
      <c r="G3101" s="43"/>
      <c r="H3101" s="43"/>
      <c r="I3101" s="43"/>
      <c r="J3101" s="69">
        <f>-8.314472*(C3101*LN(C3101))</f>
        <v>0</v>
      </c>
    </row>
    <row r="3102" s="3" customFormat="1" spans="1:10">
      <c r="A3102" s="88"/>
      <c r="B3102" s="89"/>
      <c r="C3102" s="89"/>
      <c r="D3102" s="43"/>
      <c r="E3102" s="43"/>
      <c r="F3102" s="43"/>
      <c r="G3102" s="43"/>
      <c r="H3102" s="43"/>
      <c r="I3102" s="43"/>
      <c r="J3102" s="90"/>
    </row>
    <row r="3103" s="3" customFormat="1" ht="19.5" spans="1:10">
      <c r="A3103" s="72" t="s">
        <v>3085</v>
      </c>
      <c r="B3103" s="83">
        <v>1</v>
      </c>
      <c r="C3103" s="83">
        <v>0</v>
      </c>
      <c r="D3103" s="43"/>
      <c r="E3103" s="43"/>
      <c r="F3103" s="43"/>
      <c r="G3103" s="43"/>
      <c r="H3103" s="43"/>
      <c r="I3103" s="43"/>
      <c r="J3103" s="69">
        <f>-8.314472*(B3103*LN(B3103))</f>
        <v>0</v>
      </c>
    </row>
    <row r="3104" s="3" customFormat="1" ht="19.5" spans="1:10">
      <c r="A3104" s="72" t="s">
        <v>3086</v>
      </c>
      <c r="B3104" s="83">
        <v>0.99</v>
      </c>
      <c r="C3104" s="83">
        <v>0.01</v>
      </c>
      <c r="D3104" s="43"/>
      <c r="E3104" s="43"/>
      <c r="F3104" s="43"/>
      <c r="G3104" s="43"/>
      <c r="H3104" s="43"/>
      <c r="I3104" s="43"/>
      <c r="J3104" s="69">
        <f t="shared" ref="J3104:J3167" si="120">-8.314472*(B3104*LN(B3104)+C3104*LN(C3104))</f>
        <v>0.465623189350416</v>
      </c>
    </row>
    <row r="3105" s="3" customFormat="1" ht="19.5" spans="1:10">
      <c r="A3105" s="72" t="s">
        <v>3087</v>
      </c>
      <c r="B3105" s="83">
        <v>0.98</v>
      </c>
      <c r="C3105" s="83">
        <v>0.02</v>
      </c>
      <c r="D3105" s="43"/>
      <c r="E3105" s="43"/>
      <c r="F3105" s="43"/>
      <c r="G3105" s="43"/>
      <c r="H3105" s="43"/>
      <c r="I3105" s="43"/>
      <c r="J3105" s="69">
        <f t="shared" si="120"/>
        <v>0.81514346226916</v>
      </c>
    </row>
    <row r="3106" s="3" customFormat="1" ht="19.5" spans="1:10">
      <c r="A3106" s="72" t="s">
        <v>3088</v>
      </c>
      <c r="B3106" s="83">
        <v>0.97</v>
      </c>
      <c r="C3106" s="83">
        <v>0.03</v>
      </c>
      <c r="D3106" s="43"/>
      <c r="E3106" s="43"/>
      <c r="F3106" s="43"/>
      <c r="G3106" s="43"/>
      <c r="H3106" s="43"/>
      <c r="I3106" s="43"/>
      <c r="J3106" s="69">
        <f t="shared" si="120"/>
        <v>1.12030998454996</v>
      </c>
    </row>
    <row r="3107" s="3" customFormat="1" ht="19.5" spans="1:10">
      <c r="A3107" s="72" t="s">
        <v>3089</v>
      </c>
      <c r="B3107" s="83">
        <v>0.96</v>
      </c>
      <c r="C3107" s="83">
        <v>0.04</v>
      </c>
      <c r="D3107" s="43"/>
      <c r="E3107" s="43"/>
      <c r="F3107" s="43"/>
      <c r="G3107" s="43"/>
      <c r="H3107" s="43"/>
      <c r="I3107" s="43"/>
      <c r="J3107" s="69">
        <f t="shared" si="120"/>
        <v>1.39636691389964</v>
      </c>
    </row>
    <row r="3108" s="3" customFormat="1" ht="19.5" spans="1:10">
      <c r="A3108" s="72" t="s">
        <v>3090</v>
      </c>
      <c r="B3108" s="83">
        <v>0.95</v>
      </c>
      <c r="C3108" s="83">
        <v>0.05</v>
      </c>
      <c r="D3108" s="43"/>
      <c r="E3108" s="43"/>
      <c r="F3108" s="43"/>
      <c r="G3108" s="43"/>
      <c r="H3108" s="43"/>
      <c r="I3108" s="43"/>
      <c r="J3108" s="69">
        <f t="shared" si="120"/>
        <v>1.65054943237244</v>
      </c>
    </row>
    <row r="3109" s="3" customFormat="1" ht="19.5" spans="1:10">
      <c r="A3109" s="72" t="s">
        <v>3091</v>
      </c>
      <c r="B3109" s="83">
        <v>0.94</v>
      </c>
      <c r="C3109" s="83">
        <v>0.06</v>
      </c>
      <c r="D3109" s="43"/>
      <c r="E3109" s="43"/>
      <c r="F3109" s="43"/>
      <c r="G3109" s="43"/>
      <c r="H3109" s="43"/>
      <c r="I3109" s="43"/>
      <c r="J3109" s="69">
        <f t="shared" si="120"/>
        <v>1.88711511074065</v>
      </c>
    </row>
    <row r="3110" s="3" customFormat="1" ht="19.5" spans="1:10">
      <c r="A3110" s="72" t="s">
        <v>3092</v>
      </c>
      <c r="B3110" s="83">
        <v>0.93</v>
      </c>
      <c r="C3110" s="83">
        <v>0.07</v>
      </c>
      <c r="D3110" s="43"/>
      <c r="E3110" s="43"/>
      <c r="F3110" s="43"/>
      <c r="G3110" s="43"/>
      <c r="H3110" s="43"/>
      <c r="I3110" s="43"/>
      <c r="J3110" s="69">
        <f t="shared" si="120"/>
        <v>2.10887392228989</v>
      </c>
    </row>
    <row r="3111" s="3" customFormat="1" ht="19.5" spans="1:10">
      <c r="A3111" s="72" t="s">
        <v>3093</v>
      </c>
      <c r="B3111" s="83">
        <v>0.92</v>
      </c>
      <c r="C3111" s="83">
        <v>0.08</v>
      </c>
      <c r="D3111" s="43"/>
      <c r="E3111" s="43"/>
      <c r="F3111" s="43"/>
      <c r="G3111" s="43"/>
      <c r="H3111" s="43"/>
      <c r="I3111" s="43"/>
      <c r="J3111" s="69">
        <f t="shared" si="120"/>
        <v>2.31782013602751</v>
      </c>
    </row>
    <row r="3112" s="3" customFormat="1" ht="19.5" spans="1:10">
      <c r="A3112" s="72" t="s">
        <v>3094</v>
      </c>
      <c r="B3112" s="83">
        <v>0.91</v>
      </c>
      <c r="C3112" s="83">
        <v>0.09</v>
      </c>
      <c r="D3112" s="43"/>
      <c r="E3112" s="43"/>
      <c r="F3112" s="43"/>
      <c r="G3112" s="43"/>
      <c r="H3112" s="43"/>
      <c r="I3112" s="43"/>
      <c r="J3112" s="69">
        <f t="shared" si="120"/>
        <v>2.5154422590851</v>
      </c>
    </row>
    <row r="3113" s="3" customFormat="1" ht="19.5" spans="1:10">
      <c r="A3113" s="72" t="s">
        <v>3095</v>
      </c>
      <c r="B3113" s="83">
        <v>0.9</v>
      </c>
      <c r="C3113" s="83">
        <v>0.1</v>
      </c>
      <c r="D3113" s="43"/>
      <c r="E3113" s="43"/>
      <c r="F3113" s="43"/>
      <c r="G3113" s="43"/>
      <c r="H3113" s="43"/>
      <c r="I3113" s="43"/>
      <c r="J3113" s="69">
        <f t="shared" si="120"/>
        <v>2.70289327993994</v>
      </c>
    </row>
    <row r="3114" s="3" customFormat="1" ht="19.5" spans="1:10">
      <c r="A3114" s="72" t="s">
        <v>3096</v>
      </c>
      <c r="B3114" s="83">
        <v>0.89</v>
      </c>
      <c r="C3114" s="83">
        <v>0.11</v>
      </c>
      <c r="D3114" s="43"/>
      <c r="E3114" s="43"/>
      <c r="F3114" s="43"/>
      <c r="G3114" s="43"/>
      <c r="H3114" s="43"/>
      <c r="I3114" s="43"/>
      <c r="J3114" s="69">
        <f t="shared" si="120"/>
        <v>2.88109206638082</v>
      </c>
    </row>
    <row r="3115" s="3" customFormat="1" ht="19.5" spans="1:10">
      <c r="A3115" s="72" t="s">
        <v>3097</v>
      </c>
      <c r="B3115" s="83">
        <v>0.88</v>
      </c>
      <c r="C3115" s="83">
        <v>0.12</v>
      </c>
      <c r="D3115" s="43"/>
      <c r="E3115" s="43"/>
      <c r="F3115" s="43"/>
      <c r="G3115" s="43"/>
      <c r="H3115" s="43"/>
      <c r="I3115" s="43"/>
      <c r="J3115" s="69">
        <f t="shared" si="120"/>
        <v>3.05078756603719</v>
      </c>
    </row>
    <row r="3116" s="3" customFormat="1" ht="19.5" spans="1:10">
      <c r="A3116" s="72" t="s">
        <v>3098</v>
      </c>
      <c r="B3116" s="83">
        <v>0.87</v>
      </c>
      <c r="C3116" s="83">
        <v>0.13</v>
      </c>
      <c r="D3116" s="43"/>
      <c r="E3116" s="43"/>
      <c r="F3116" s="43"/>
      <c r="G3116" s="43"/>
      <c r="H3116" s="43"/>
      <c r="I3116" s="43"/>
      <c r="J3116" s="69">
        <f t="shared" si="120"/>
        <v>3.21260145060882</v>
      </c>
    </row>
    <row r="3117" s="3" customFormat="1" ht="19.5" spans="1:10">
      <c r="A3117" s="72" t="s">
        <v>3099</v>
      </c>
      <c r="B3117" s="83">
        <v>0.86</v>
      </c>
      <c r="C3117" s="83">
        <v>0.14</v>
      </c>
      <c r="D3117" s="43"/>
      <c r="E3117" s="43"/>
      <c r="F3117" s="43"/>
      <c r="G3117" s="43"/>
      <c r="H3117" s="43"/>
      <c r="I3117" s="43"/>
      <c r="J3117" s="69">
        <f t="shared" si="120"/>
        <v>3.36705755758654</v>
      </c>
    </row>
    <row r="3118" s="3" customFormat="1" ht="19.5" spans="1:10">
      <c r="A3118" s="72" t="s">
        <v>3100</v>
      </c>
      <c r="B3118" s="83">
        <v>0.85</v>
      </c>
      <c r="C3118" s="83">
        <v>0.15</v>
      </c>
      <c r="D3118" s="43"/>
      <c r="E3118" s="43"/>
      <c r="F3118" s="43"/>
      <c r="G3118" s="43"/>
      <c r="H3118" s="43"/>
      <c r="I3118" s="43"/>
      <c r="J3118" s="69">
        <f t="shared" si="120"/>
        <v>3.51460287470845</v>
      </c>
    </row>
    <row r="3119" s="3" customFormat="1" ht="19.5" spans="1:10">
      <c r="A3119" s="72" t="s">
        <v>3101</v>
      </c>
      <c r="B3119" s="83">
        <v>0.84</v>
      </c>
      <c r="C3119" s="83">
        <v>0.16</v>
      </c>
      <c r="D3119" s="43"/>
      <c r="E3119" s="43"/>
      <c r="F3119" s="43"/>
      <c r="G3119" s="43"/>
      <c r="H3119" s="43"/>
      <c r="I3119" s="43"/>
      <c r="J3119" s="69">
        <f t="shared" si="120"/>
        <v>3.65562290152584</v>
      </c>
    </row>
    <row r="3120" s="3" customFormat="1" ht="19.5" spans="1:10">
      <c r="A3120" s="72" t="s">
        <v>3102</v>
      </c>
      <c r="B3120" s="83">
        <v>0.83</v>
      </c>
      <c r="C3120" s="83">
        <v>0.17</v>
      </c>
      <c r="D3120" s="43"/>
      <c r="E3120" s="43"/>
      <c r="F3120" s="43"/>
      <c r="G3120" s="43"/>
      <c r="H3120" s="43"/>
      <c r="I3120" s="43"/>
      <c r="J3120" s="69">
        <f t="shared" si="120"/>
        <v>3.79045315340201</v>
      </c>
    </row>
    <row r="3121" s="3" customFormat="1" ht="19.5" spans="1:10">
      <c r="A3121" s="72" t="s">
        <v>3103</v>
      </c>
      <c r="B3121" s="83">
        <v>0.82</v>
      </c>
      <c r="C3121" s="83">
        <v>0.18</v>
      </c>
      <c r="D3121" s="43"/>
      <c r="E3121" s="43"/>
      <c r="F3121" s="43"/>
      <c r="G3121" s="43"/>
      <c r="H3121" s="43"/>
      <c r="I3121" s="43"/>
      <c r="J3121" s="69">
        <f t="shared" si="120"/>
        <v>3.9193879470649</v>
      </c>
    </row>
    <row r="3122" s="3" customFormat="1" ht="19.5" spans="1:10">
      <c r="A3122" s="72" t="s">
        <v>3104</v>
      </c>
      <c r="B3122" s="83">
        <v>0.81</v>
      </c>
      <c r="C3122" s="83">
        <v>0.19</v>
      </c>
      <c r="D3122" s="43"/>
      <c r="E3122" s="43"/>
      <c r="F3122" s="43"/>
      <c r="G3122" s="43"/>
      <c r="H3122" s="43"/>
      <c r="I3122" s="43"/>
      <c r="J3122" s="69">
        <f t="shared" si="120"/>
        <v>4.04268722543746</v>
      </c>
    </row>
    <row r="3123" s="3" customFormat="1" ht="19.5" spans="1:10">
      <c r="A3123" s="72" t="s">
        <v>3105</v>
      </c>
      <c r="B3123" s="83">
        <v>0.8</v>
      </c>
      <c r="C3123" s="83">
        <v>0.2</v>
      </c>
      <c r="D3123" s="43"/>
      <c r="E3123" s="43"/>
      <c r="F3123" s="43"/>
      <c r="G3123" s="43"/>
      <c r="H3123" s="43"/>
      <c r="I3123" s="43"/>
      <c r="J3123" s="69">
        <f t="shared" si="120"/>
        <v>4.16058193924041</v>
      </c>
    </row>
    <row r="3124" s="3" customFormat="1" ht="19.5" spans="1:10">
      <c r="A3124" s="72" t="s">
        <v>3106</v>
      </c>
      <c r="B3124" s="83">
        <v>0.79</v>
      </c>
      <c r="C3124" s="83">
        <v>0.21</v>
      </c>
      <c r="D3124" s="43"/>
      <c r="E3124" s="43"/>
      <c r="F3124" s="43"/>
      <c r="G3124" s="43"/>
      <c r="H3124" s="43"/>
      <c r="I3124" s="43"/>
      <c r="J3124" s="69">
        <f t="shared" si="120"/>
        <v>4.27327834706015</v>
      </c>
    </row>
    <row r="3125" s="3" customFormat="1" ht="19.5" spans="1:10">
      <c r="A3125" s="72" t="s">
        <v>3107</v>
      </c>
      <c r="B3125" s="83">
        <v>0.78</v>
      </c>
      <c r="C3125" s="83">
        <v>0.22</v>
      </c>
      <c r="D3125" s="43"/>
      <c r="E3125" s="43"/>
      <c r="F3125" s="43"/>
      <c r="G3125" s="43"/>
      <c r="H3125" s="43"/>
      <c r="I3125" s="43"/>
      <c r="J3125" s="69">
        <f t="shared" si="120"/>
        <v>4.38096149189829</v>
      </c>
    </row>
    <row r="3126" s="3" customFormat="1" ht="19.5" spans="1:10">
      <c r="A3126" s="72" t="s">
        <v>3108</v>
      </c>
      <c r="B3126" s="83">
        <v>0.77</v>
      </c>
      <c r="C3126" s="83">
        <v>0.23</v>
      </c>
      <c r="D3126" s="43"/>
      <c r="E3126" s="43"/>
      <c r="F3126" s="43"/>
      <c r="G3126" s="43"/>
      <c r="H3126" s="43"/>
      <c r="I3126" s="43"/>
      <c r="J3126" s="69">
        <f t="shared" si="120"/>
        <v>4.48379804163966</v>
      </c>
    </row>
    <row r="3127" s="3" customFormat="1" ht="19.5" spans="1:10">
      <c r="A3127" s="72" t="s">
        <v>3109</v>
      </c>
      <c r="B3127" s="83">
        <v>0.76</v>
      </c>
      <c r="C3127" s="83">
        <v>0.24</v>
      </c>
      <c r="D3127" s="43"/>
      <c r="E3127" s="43"/>
      <c r="F3127" s="43"/>
      <c r="G3127" s="43"/>
      <c r="H3127" s="43"/>
      <c r="I3127" s="43"/>
      <c r="J3127" s="69">
        <f t="shared" si="120"/>
        <v>4.58193863184115</v>
      </c>
    </row>
    <row r="3128" s="3" customFormat="1" ht="19.5" spans="1:10">
      <c r="A3128" s="72" t="s">
        <v>3110</v>
      </c>
      <c r="B3128" s="83">
        <v>0.75</v>
      </c>
      <c r="C3128" s="83">
        <v>0.25</v>
      </c>
      <c r="D3128" s="43"/>
      <c r="E3128" s="43"/>
      <c r="F3128" s="43"/>
      <c r="G3128" s="43"/>
      <c r="H3128" s="43"/>
      <c r="I3128" s="43"/>
      <c r="J3128" s="69">
        <f t="shared" si="120"/>
        <v>4.67551981454903</v>
      </c>
    </row>
    <row r="3129" s="3" customFormat="1" ht="19.5" spans="1:10">
      <c r="A3129" s="72" t="s">
        <v>3111</v>
      </c>
      <c r="B3129" s="83">
        <v>0.74</v>
      </c>
      <c r="C3129" s="83">
        <v>0.26</v>
      </c>
      <c r="D3129" s="43"/>
      <c r="E3129" s="43"/>
      <c r="F3129" s="43"/>
      <c r="G3129" s="43"/>
      <c r="H3129" s="43"/>
      <c r="I3129" s="43"/>
      <c r="J3129" s="69">
        <f t="shared" si="120"/>
        <v>4.76466569189552</v>
      </c>
    </row>
    <row r="3130" s="3" customFormat="1" ht="19.5" spans="1:10">
      <c r="A3130" s="72" t="s">
        <v>3112</v>
      </c>
      <c r="B3130" s="83">
        <v>0.73</v>
      </c>
      <c r="C3130" s="83">
        <v>0.27</v>
      </c>
      <c r="D3130" s="43"/>
      <c r="E3130" s="43"/>
      <c r="F3130" s="43"/>
      <c r="G3130" s="43"/>
      <c r="H3130" s="43"/>
      <c r="I3130" s="43"/>
      <c r="J3130" s="69">
        <f t="shared" si="120"/>
        <v>4.8494892950017</v>
      </c>
    </row>
    <row r="3131" s="3" customFormat="1" ht="19.5" spans="1:10">
      <c r="A3131" s="72" t="s">
        <v>3113</v>
      </c>
      <c r="B3131" s="83">
        <v>0.72</v>
      </c>
      <c r="C3131" s="83">
        <v>0.28</v>
      </c>
      <c r="D3131" s="43"/>
      <c r="E3131" s="43"/>
      <c r="F3131" s="43"/>
      <c r="G3131" s="43"/>
      <c r="H3131" s="43"/>
      <c r="I3131" s="43"/>
      <c r="J3131" s="69">
        <f t="shared" si="120"/>
        <v>4.93009375522414</v>
      </c>
    </row>
    <row r="3132" s="3" customFormat="1" ht="19.5" spans="1:10">
      <c r="A3132" s="72" t="s">
        <v>3114</v>
      </c>
      <c r="B3132" s="83">
        <v>0.71</v>
      </c>
      <c r="C3132" s="83">
        <v>0.29</v>
      </c>
      <c r="D3132" s="43"/>
      <c r="E3132" s="43"/>
      <c r="F3132" s="43"/>
      <c r="G3132" s="43"/>
      <c r="H3132" s="43"/>
      <c r="I3132" s="43"/>
      <c r="J3132" s="69">
        <f t="shared" si="120"/>
        <v>5.00657330466973</v>
      </c>
    </row>
    <row r="3133" s="3" customFormat="1" ht="19.5" spans="1:10">
      <c r="A3133" s="72" t="s">
        <v>3115</v>
      </c>
      <c r="B3133" s="83">
        <v>0.7</v>
      </c>
      <c r="C3133" s="83">
        <v>0.3</v>
      </c>
      <c r="D3133" s="43"/>
      <c r="E3133" s="43"/>
      <c r="F3133" s="43"/>
      <c r="G3133" s="43"/>
      <c r="H3133" s="43"/>
      <c r="I3133" s="43"/>
      <c r="J3133" s="69">
        <f t="shared" si="120"/>
        <v>5.07901413523496</v>
      </c>
    </row>
    <row r="3134" s="3" customFormat="1" ht="19.5" spans="1:10">
      <c r="A3134" s="72" t="s">
        <v>3116</v>
      </c>
      <c r="B3134" s="83">
        <v>0.69</v>
      </c>
      <c r="C3134" s="83">
        <v>0.31</v>
      </c>
      <c r="D3134" s="43"/>
      <c r="E3134" s="43"/>
      <c r="F3134" s="43"/>
      <c r="G3134" s="43"/>
      <c r="H3134" s="43"/>
      <c r="I3134" s="43"/>
      <c r="J3134" s="69">
        <f t="shared" si="120"/>
        <v>5.14749513954794</v>
      </c>
    </row>
    <row r="3135" s="3" customFormat="1" ht="19.5" spans="1:10">
      <c r="A3135" s="72" t="s">
        <v>3117</v>
      </c>
      <c r="B3135" s="83">
        <v>0.68</v>
      </c>
      <c r="C3135" s="83">
        <v>0.32</v>
      </c>
      <c r="D3135" s="43"/>
      <c r="E3135" s="43"/>
      <c r="F3135" s="43"/>
      <c r="G3135" s="43"/>
      <c r="H3135" s="43"/>
      <c r="I3135" s="43"/>
      <c r="J3135" s="69">
        <f t="shared" si="120"/>
        <v>5.21208855264113</v>
      </c>
    </row>
    <row r="3136" s="3" customFormat="1" ht="19.5" spans="1:10">
      <c r="A3136" s="72" t="s">
        <v>3118</v>
      </c>
      <c r="B3136" s="83">
        <v>0.67</v>
      </c>
      <c r="C3136" s="83">
        <v>0.33</v>
      </c>
      <c r="D3136" s="43"/>
      <c r="E3136" s="43"/>
      <c r="F3136" s="43"/>
      <c r="G3136" s="43"/>
      <c r="H3136" s="43"/>
      <c r="I3136" s="43"/>
      <c r="J3136" s="69">
        <f t="shared" si="120"/>
        <v>5.27286050962734</v>
      </c>
    </row>
    <row r="3137" s="3" customFormat="1" ht="19.5" spans="1:10">
      <c r="A3137" s="72" t="s">
        <v>3119</v>
      </c>
      <c r="B3137" s="83">
        <v>0.66</v>
      </c>
      <c r="C3137" s="83">
        <v>0.34</v>
      </c>
      <c r="D3137" s="43"/>
      <c r="E3137" s="43"/>
      <c r="F3137" s="43"/>
      <c r="G3137" s="43"/>
      <c r="H3137" s="43"/>
      <c r="I3137" s="43"/>
      <c r="J3137" s="69">
        <f t="shared" si="120"/>
        <v>5.32987153184949</v>
      </c>
    </row>
    <row r="3138" s="3" customFormat="1" ht="19.5" spans="1:10">
      <c r="A3138" s="72" t="s">
        <v>3120</v>
      </c>
      <c r="B3138" s="83">
        <v>0.65</v>
      </c>
      <c r="C3138" s="83">
        <v>0.35</v>
      </c>
      <c r="D3138" s="43"/>
      <c r="E3138" s="43"/>
      <c r="F3138" s="43"/>
      <c r="G3138" s="43"/>
      <c r="H3138" s="43"/>
      <c r="I3138" s="43"/>
      <c r="J3138" s="69">
        <f t="shared" si="120"/>
        <v>5.38317695174756</v>
      </c>
    </row>
    <row r="3139" s="3" customFormat="1" ht="19.5" spans="1:10">
      <c r="A3139" s="72" t="s">
        <v>3121</v>
      </c>
      <c r="B3139" s="83">
        <v>0.64</v>
      </c>
      <c r="C3139" s="83">
        <v>0.36</v>
      </c>
      <c r="D3139" s="43"/>
      <c r="E3139" s="43"/>
      <c r="F3139" s="43"/>
      <c r="G3139" s="43"/>
      <c r="H3139" s="43"/>
      <c r="I3139" s="43"/>
      <c r="J3139" s="69">
        <f t="shared" si="120"/>
        <v>5.43282728490278</v>
      </c>
    </row>
    <row r="3140" s="3" customFormat="1" ht="19.5" spans="1:10">
      <c r="A3140" s="72" t="s">
        <v>3122</v>
      </c>
      <c r="B3140" s="83">
        <v>0.63</v>
      </c>
      <c r="C3140" s="83">
        <v>0.37</v>
      </c>
      <c r="D3140" s="43"/>
      <c r="E3140" s="43"/>
      <c r="F3140" s="43"/>
      <c r="G3140" s="43"/>
      <c r="H3140" s="43"/>
      <c r="I3140" s="43"/>
      <c r="J3140" s="69">
        <f t="shared" si="120"/>
        <v>5.47886855628027</v>
      </c>
    </row>
    <row r="3141" s="3" customFormat="1" ht="19.5" spans="1:10">
      <c r="A3141" s="72" t="s">
        <v>3123</v>
      </c>
      <c r="B3141" s="83">
        <v>0.62</v>
      </c>
      <c r="C3141" s="83">
        <v>0.38</v>
      </c>
      <c r="D3141" s="43"/>
      <c r="E3141" s="43"/>
      <c r="F3141" s="43"/>
      <c r="G3141" s="43"/>
      <c r="H3141" s="43"/>
      <c r="I3141" s="43"/>
      <c r="J3141" s="69">
        <f t="shared" si="120"/>
        <v>5.52134258652173</v>
      </c>
    </row>
    <row r="3142" s="3" customFormat="1" ht="19.5" spans="1:10">
      <c r="A3142" s="72" t="s">
        <v>3124</v>
      </c>
      <c r="B3142" s="83">
        <v>0.61</v>
      </c>
      <c r="C3142" s="83">
        <v>0.39</v>
      </c>
      <c r="D3142" s="43"/>
      <c r="E3142" s="43"/>
      <c r="F3142" s="43"/>
      <c r="G3142" s="43"/>
      <c r="H3142" s="43"/>
      <c r="I3142" s="43"/>
      <c r="J3142" s="69">
        <f t="shared" si="120"/>
        <v>5.56028724318294</v>
      </c>
    </row>
    <row r="3143" s="3" customFormat="1" ht="19.5" spans="1:10">
      <c r="A3143" s="72" t="s">
        <v>3125</v>
      </c>
      <c r="B3143" s="83">
        <v>0.6</v>
      </c>
      <c r="C3143" s="83">
        <v>0.4</v>
      </c>
      <c r="D3143" s="43"/>
      <c r="E3143" s="43"/>
      <c r="F3143" s="43"/>
      <c r="G3143" s="43"/>
      <c r="H3143" s="43"/>
      <c r="I3143" s="43"/>
      <c r="J3143" s="69">
        <f t="shared" si="120"/>
        <v>5.59573666102179</v>
      </c>
    </row>
    <row r="3144" s="3" customFormat="1" ht="19.5" spans="1:10">
      <c r="A3144" s="72" t="s">
        <v>3126</v>
      </c>
      <c r="B3144" s="83">
        <v>0.59</v>
      </c>
      <c r="C3144" s="83">
        <v>0.41</v>
      </c>
      <c r="D3144" s="43"/>
      <c r="E3144" s="43"/>
      <c r="F3144" s="43"/>
      <c r="G3144" s="43"/>
      <c r="H3144" s="43"/>
      <c r="I3144" s="43"/>
      <c r="J3144" s="69">
        <f t="shared" si="120"/>
        <v>5.62772143478844</v>
      </c>
    </row>
    <row r="3145" s="3" customFormat="1" ht="19.5" spans="1:10">
      <c r="A3145" s="72" t="s">
        <v>3127</v>
      </c>
      <c r="B3145" s="83">
        <v>0.58</v>
      </c>
      <c r="C3145" s="83">
        <v>0.42</v>
      </c>
      <c r="D3145" s="43"/>
      <c r="E3145" s="43"/>
      <c r="F3145" s="43"/>
      <c r="G3145" s="43"/>
      <c r="H3145" s="43"/>
      <c r="I3145" s="43"/>
      <c r="J3145" s="69">
        <f t="shared" si="120"/>
        <v>5.65626878742166</v>
      </c>
    </row>
    <row r="3146" s="3" customFormat="1" ht="19.5" spans="1:10">
      <c r="A3146" s="72" t="s">
        <v>3128</v>
      </c>
      <c r="B3146" s="83">
        <v>0.57</v>
      </c>
      <c r="C3146" s="83">
        <v>0.43</v>
      </c>
      <c r="D3146" s="43"/>
      <c r="E3146" s="43"/>
      <c r="F3146" s="43"/>
      <c r="G3146" s="43"/>
      <c r="H3146" s="43"/>
      <c r="I3146" s="43"/>
      <c r="J3146" s="69">
        <f t="shared" si="120"/>
        <v>5.68140271609482</v>
      </c>
    </row>
    <row r="3147" s="3" customFormat="1" ht="19.5" spans="1:10">
      <c r="A3147" s="72" t="s">
        <v>3129</v>
      </c>
      <c r="B3147" s="83">
        <v>0.56</v>
      </c>
      <c r="C3147" s="83">
        <v>0.44</v>
      </c>
      <c r="D3147" s="43"/>
      <c r="E3147" s="43"/>
      <c r="F3147" s="43"/>
      <c r="G3147" s="43"/>
      <c r="H3147" s="43"/>
      <c r="I3147" s="43"/>
      <c r="J3147" s="69">
        <f t="shared" si="120"/>
        <v>5.70314411816395</v>
      </c>
    </row>
    <row r="3148" s="3" customFormat="1" ht="19.5" spans="1:10">
      <c r="A3148" s="72" t="s">
        <v>3130</v>
      </c>
      <c r="B3148" s="83">
        <v>0.55</v>
      </c>
      <c r="C3148" s="83">
        <v>0.45</v>
      </c>
      <c r="D3148" s="43"/>
      <c r="E3148" s="43"/>
      <c r="F3148" s="43"/>
      <c r="G3148" s="43"/>
      <c r="H3148" s="43"/>
      <c r="I3148" s="43"/>
      <c r="J3148" s="69">
        <f t="shared" si="120"/>
        <v>5.72151089873485</v>
      </c>
    </row>
    <row r="3149" s="3" customFormat="1" ht="19.5" spans="1:10">
      <c r="A3149" s="72" t="s">
        <v>3131</v>
      </c>
      <c r="B3149" s="83">
        <v>0.54</v>
      </c>
      <c r="C3149" s="83">
        <v>0.46</v>
      </c>
      <c r="D3149" s="43"/>
      <c r="E3149" s="43"/>
      <c r="F3149" s="43"/>
      <c r="G3149" s="43"/>
      <c r="H3149" s="43"/>
      <c r="I3149" s="43"/>
      <c r="J3149" s="69">
        <f t="shared" si="120"/>
        <v>5.73651806127713</v>
      </c>
    </row>
    <row r="3150" s="3" customFormat="1" ht="19.5" spans="1:10">
      <c r="A3150" s="72" t="s">
        <v>3132</v>
      </c>
      <c r="B3150" s="83">
        <v>0.53</v>
      </c>
      <c r="C3150" s="83">
        <v>0.47</v>
      </c>
      <c r="D3150" s="43"/>
      <c r="E3150" s="43"/>
      <c r="F3150" s="43"/>
      <c r="G3150" s="43"/>
      <c r="H3150" s="43"/>
      <c r="I3150" s="43"/>
      <c r="J3150" s="69">
        <f t="shared" si="120"/>
        <v>5.74817778245919</v>
      </c>
    </row>
    <row r="3151" s="3" customFormat="1" ht="19.5" spans="1:10">
      <c r="A3151" s="72" t="s">
        <v>3133</v>
      </c>
      <c r="B3151" s="83">
        <v>0.52</v>
      </c>
      <c r="C3151" s="83">
        <v>0.48</v>
      </c>
      <c r="D3151" s="43"/>
      <c r="E3151" s="43"/>
      <c r="F3151" s="43"/>
      <c r="G3151" s="43"/>
      <c r="H3151" s="43"/>
      <c r="I3151" s="43"/>
      <c r="J3151" s="69">
        <f t="shared" si="120"/>
        <v>5.75649947215441</v>
      </c>
    </row>
    <row r="3152" s="3" customFormat="1" ht="19.5" spans="1:10">
      <c r="A3152" s="72" t="s">
        <v>3134</v>
      </c>
      <c r="B3152" s="83">
        <v>0.51</v>
      </c>
      <c r="C3152" s="83">
        <v>0.49</v>
      </c>
      <c r="D3152" s="43"/>
      <c r="E3152" s="43"/>
      <c r="F3152" s="43"/>
      <c r="G3152" s="43"/>
      <c r="H3152" s="43"/>
      <c r="I3152" s="43"/>
      <c r="J3152" s="69">
        <f t="shared" si="120"/>
        <v>5.76148981936724</v>
      </c>
    </row>
    <row r="3153" s="3" customFormat="1" ht="19.5" spans="1:10">
      <c r="A3153" s="72" t="s">
        <v>3135</v>
      </c>
      <c r="B3153" s="83">
        <v>0.5</v>
      </c>
      <c r="C3153" s="83">
        <v>0.5</v>
      </c>
      <c r="D3153" s="43"/>
      <c r="E3153" s="43"/>
      <c r="F3153" s="43"/>
      <c r="G3153" s="43"/>
      <c r="H3153" s="43"/>
      <c r="I3153" s="43"/>
      <c r="J3153" s="69">
        <f t="shared" si="120"/>
        <v>5.76315282464461</v>
      </c>
    </row>
    <row r="3154" s="3" customFormat="1" ht="19.5" spans="1:10">
      <c r="A3154" s="72" t="s">
        <v>3136</v>
      </c>
      <c r="B3154" s="83">
        <v>0.49</v>
      </c>
      <c r="C3154" s="83">
        <v>0.51</v>
      </c>
      <c r="D3154" s="43"/>
      <c r="E3154" s="43"/>
      <c r="F3154" s="43"/>
      <c r="G3154" s="43"/>
      <c r="H3154" s="43"/>
      <c r="I3154" s="43"/>
      <c r="J3154" s="69">
        <f t="shared" si="120"/>
        <v>5.76148981936724</v>
      </c>
    </row>
    <row r="3155" s="3" customFormat="1" ht="19.5" spans="1:10">
      <c r="A3155" s="72" t="s">
        <v>3137</v>
      </c>
      <c r="B3155" s="83">
        <v>0.48</v>
      </c>
      <c r="C3155" s="83">
        <v>0.52</v>
      </c>
      <c r="D3155" s="43"/>
      <c r="E3155" s="43"/>
      <c r="F3155" s="43"/>
      <c r="G3155" s="43"/>
      <c r="H3155" s="43"/>
      <c r="I3155" s="43"/>
      <c r="J3155" s="69">
        <f t="shared" si="120"/>
        <v>5.75649947215441</v>
      </c>
    </row>
    <row r="3156" s="3" customFormat="1" ht="19.5" spans="1:10">
      <c r="A3156" s="72" t="s">
        <v>3138</v>
      </c>
      <c r="B3156" s="83">
        <v>0.47</v>
      </c>
      <c r="C3156" s="83">
        <v>0.53</v>
      </c>
      <c r="D3156" s="43"/>
      <c r="E3156" s="43"/>
      <c r="F3156" s="43"/>
      <c r="G3156" s="43"/>
      <c r="H3156" s="43"/>
      <c r="I3156" s="43"/>
      <c r="J3156" s="69">
        <f t="shared" si="120"/>
        <v>5.74817778245919</v>
      </c>
    </row>
    <row r="3157" s="3" customFormat="1" ht="19.5" spans="1:10">
      <c r="A3157" s="72" t="s">
        <v>3139</v>
      </c>
      <c r="B3157" s="83">
        <v>0.46</v>
      </c>
      <c r="C3157" s="83">
        <v>0.54</v>
      </c>
      <c r="D3157" s="43"/>
      <c r="E3157" s="43"/>
      <c r="F3157" s="43"/>
      <c r="G3157" s="43"/>
      <c r="H3157" s="43"/>
      <c r="I3157" s="43"/>
      <c r="J3157" s="69">
        <f t="shared" si="120"/>
        <v>5.73651806127713</v>
      </c>
    </row>
    <row r="3158" s="3" customFormat="1" ht="19.5" spans="1:10">
      <c r="A3158" s="72" t="s">
        <v>3140</v>
      </c>
      <c r="B3158" s="83">
        <v>0.45</v>
      </c>
      <c r="C3158" s="83">
        <v>0.55</v>
      </c>
      <c r="D3158" s="43"/>
      <c r="E3158" s="43"/>
      <c r="F3158" s="43"/>
      <c r="G3158" s="43"/>
      <c r="H3158" s="43"/>
      <c r="I3158" s="43"/>
      <c r="J3158" s="69">
        <f t="shared" si="120"/>
        <v>5.72151089873485</v>
      </c>
    </row>
    <row r="3159" s="3" customFormat="1" ht="19.5" spans="1:10">
      <c r="A3159" s="72" t="s">
        <v>3141</v>
      </c>
      <c r="B3159" s="83">
        <v>0.44</v>
      </c>
      <c r="C3159" s="83">
        <v>0.56</v>
      </c>
      <c r="D3159" s="43"/>
      <c r="E3159" s="43"/>
      <c r="F3159" s="43"/>
      <c r="G3159" s="43"/>
      <c r="H3159" s="43"/>
      <c r="I3159" s="43"/>
      <c r="J3159" s="69">
        <f t="shared" si="120"/>
        <v>5.70314411816395</v>
      </c>
    </row>
    <row r="3160" s="3" customFormat="1" ht="19.5" spans="1:10">
      <c r="A3160" s="72" t="s">
        <v>3142</v>
      </c>
      <c r="B3160" s="83">
        <v>0.429999999999999</v>
      </c>
      <c r="C3160" s="83">
        <v>0.57</v>
      </c>
      <c r="D3160" s="43"/>
      <c r="E3160" s="43"/>
      <c r="F3160" s="43"/>
      <c r="G3160" s="43"/>
      <c r="H3160" s="43"/>
      <c r="I3160" s="43"/>
      <c r="J3160" s="69">
        <f t="shared" si="120"/>
        <v>5.68140271609482</v>
      </c>
    </row>
    <row r="3161" s="3" customFormat="1" ht="19.5" spans="1:10">
      <c r="A3161" s="72" t="s">
        <v>3143</v>
      </c>
      <c r="B3161" s="83">
        <v>0.419999999999999</v>
      </c>
      <c r="C3161" s="83">
        <v>0.58</v>
      </c>
      <c r="D3161" s="43"/>
      <c r="E3161" s="43"/>
      <c r="F3161" s="43"/>
      <c r="G3161" s="43"/>
      <c r="H3161" s="43"/>
      <c r="I3161" s="43"/>
      <c r="J3161" s="69">
        <f t="shared" si="120"/>
        <v>5.65626878742165</v>
      </c>
    </row>
    <row r="3162" s="3" customFormat="1" ht="19.5" spans="1:10">
      <c r="A3162" s="72" t="s">
        <v>3144</v>
      </c>
      <c r="B3162" s="83">
        <v>0.409999999999999</v>
      </c>
      <c r="C3162" s="83">
        <v>0.59</v>
      </c>
      <c r="D3162" s="43"/>
      <c r="E3162" s="43"/>
      <c r="F3162" s="43"/>
      <c r="G3162" s="43"/>
      <c r="H3162" s="43"/>
      <c r="I3162" s="43"/>
      <c r="J3162" s="69">
        <f t="shared" si="120"/>
        <v>5.62772143478844</v>
      </c>
    </row>
    <row r="3163" s="3" customFormat="1" ht="19.5" spans="1:10">
      <c r="A3163" s="72" t="s">
        <v>3145</v>
      </c>
      <c r="B3163" s="83">
        <v>0.399999999999999</v>
      </c>
      <c r="C3163" s="83">
        <v>0.6</v>
      </c>
      <c r="D3163" s="43"/>
      <c r="E3163" s="43"/>
      <c r="F3163" s="43"/>
      <c r="G3163" s="43"/>
      <c r="H3163" s="43"/>
      <c r="I3163" s="43"/>
      <c r="J3163" s="69">
        <f t="shared" si="120"/>
        <v>5.59573666102179</v>
      </c>
    </row>
    <row r="3164" s="3" customFormat="1" ht="19.5" spans="1:10">
      <c r="A3164" s="72" t="s">
        <v>3146</v>
      </c>
      <c r="B3164" s="83">
        <v>0.389999999999999</v>
      </c>
      <c r="C3164" s="83">
        <v>0.61</v>
      </c>
      <c r="D3164" s="43"/>
      <c r="E3164" s="43"/>
      <c r="F3164" s="43"/>
      <c r="G3164" s="43"/>
      <c r="H3164" s="43"/>
      <c r="I3164" s="43"/>
      <c r="J3164" s="69">
        <f t="shared" si="120"/>
        <v>5.56028724318294</v>
      </c>
    </row>
    <row r="3165" s="3" customFormat="1" ht="19.5" spans="1:10">
      <c r="A3165" s="72" t="s">
        <v>3147</v>
      </c>
      <c r="B3165" s="83">
        <v>0.379999999999999</v>
      </c>
      <c r="C3165" s="83">
        <v>0.62</v>
      </c>
      <c r="D3165" s="43"/>
      <c r="E3165" s="43"/>
      <c r="F3165" s="43"/>
      <c r="G3165" s="43"/>
      <c r="H3165" s="43"/>
      <c r="I3165" s="43"/>
      <c r="J3165" s="69">
        <f t="shared" si="120"/>
        <v>5.52134258652173</v>
      </c>
    </row>
    <row r="3166" s="3" customFormat="1" ht="19.5" spans="1:10">
      <c r="A3166" s="72" t="s">
        <v>3148</v>
      </c>
      <c r="B3166" s="83">
        <v>0.369999999999999</v>
      </c>
      <c r="C3166" s="83">
        <v>0.63</v>
      </c>
      <c r="D3166" s="43"/>
      <c r="E3166" s="43"/>
      <c r="F3166" s="43"/>
      <c r="G3166" s="43"/>
      <c r="H3166" s="43"/>
      <c r="I3166" s="43"/>
      <c r="J3166" s="69">
        <f t="shared" si="120"/>
        <v>5.47886855628026</v>
      </c>
    </row>
    <row r="3167" s="3" customFormat="1" ht="19.5" spans="1:10">
      <c r="A3167" s="72" t="s">
        <v>3149</v>
      </c>
      <c r="B3167" s="83">
        <v>0.359999999999999</v>
      </c>
      <c r="C3167" s="83">
        <v>0.64</v>
      </c>
      <c r="D3167" s="43"/>
      <c r="E3167" s="43"/>
      <c r="F3167" s="43"/>
      <c r="G3167" s="43"/>
      <c r="H3167" s="43"/>
      <c r="I3167" s="43"/>
      <c r="J3167" s="69">
        <f t="shared" si="120"/>
        <v>5.43282728490278</v>
      </c>
    </row>
    <row r="3168" s="3" customFormat="1" ht="19.5" spans="1:10">
      <c r="A3168" s="72" t="s">
        <v>3150</v>
      </c>
      <c r="B3168" s="83">
        <v>0.349999999999999</v>
      </c>
      <c r="C3168" s="83">
        <v>0.65</v>
      </c>
      <c r="D3168" s="43"/>
      <c r="E3168" s="43"/>
      <c r="F3168" s="43"/>
      <c r="G3168" s="43"/>
      <c r="H3168" s="43"/>
      <c r="I3168" s="43"/>
      <c r="J3168" s="69">
        <f t="shared" ref="J3168:J3202" si="121">-8.314472*(B3168*LN(B3168)+C3168*LN(C3168))</f>
        <v>5.38317695174756</v>
      </c>
    </row>
    <row r="3169" s="3" customFormat="1" ht="19.5" spans="1:10">
      <c r="A3169" s="72" t="s">
        <v>3151</v>
      </c>
      <c r="B3169" s="83">
        <v>0.339999999999999</v>
      </c>
      <c r="C3169" s="83">
        <v>0.66</v>
      </c>
      <c r="D3169" s="43"/>
      <c r="E3169" s="43"/>
      <c r="F3169" s="43"/>
      <c r="G3169" s="43"/>
      <c r="H3169" s="43"/>
      <c r="I3169" s="43"/>
      <c r="J3169" s="69">
        <f t="shared" si="121"/>
        <v>5.32987153184949</v>
      </c>
    </row>
    <row r="3170" s="3" customFormat="1" ht="19.5" spans="1:10">
      <c r="A3170" s="72" t="s">
        <v>3152</v>
      </c>
      <c r="B3170" s="83">
        <v>0.329999999999999</v>
      </c>
      <c r="C3170" s="83">
        <v>0.67</v>
      </c>
      <c r="D3170" s="43"/>
      <c r="E3170" s="43"/>
      <c r="F3170" s="43"/>
      <c r="G3170" s="43"/>
      <c r="H3170" s="43"/>
      <c r="I3170" s="43"/>
      <c r="J3170" s="69">
        <f t="shared" si="121"/>
        <v>5.27286050962733</v>
      </c>
    </row>
    <row r="3171" s="3" customFormat="1" ht="19.5" spans="1:10">
      <c r="A3171" s="72" t="s">
        <v>3153</v>
      </c>
      <c r="B3171" s="83">
        <v>0.319999999999999</v>
      </c>
      <c r="C3171" s="83">
        <v>0.68</v>
      </c>
      <c r="D3171" s="43"/>
      <c r="E3171" s="43"/>
      <c r="F3171" s="43"/>
      <c r="G3171" s="43"/>
      <c r="H3171" s="43"/>
      <c r="I3171" s="43"/>
      <c r="J3171" s="69">
        <f t="shared" si="121"/>
        <v>5.21208855264112</v>
      </c>
    </row>
    <row r="3172" s="3" customFormat="1" ht="19.5" spans="1:10">
      <c r="A3172" s="72" t="s">
        <v>3154</v>
      </c>
      <c r="B3172" s="83">
        <v>0.309999999999999</v>
      </c>
      <c r="C3172" s="83">
        <v>0.69</v>
      </c>
      <c r="D3172" s="43"/>
      <c r="E3172" s="43"/>
      <c r="F3172" s="43"/>
      <c r="G3172" s="43"/>
      <c r="H3172" s="43"/>
      <c r="I3172" s="43"/>
      <c r="J3172" s="69">
        <f t="shared" si="121"/>
        <v>5.14749513954794</v>
      </c>
    </row>
    <row r="3173" s="3" customFormat="1" ht="19.5" spans="1:10">
      <c r="A3173" s="72" t="s">
        <v>3155</v>
      </c>
      <c r="B3173" s="83">
        <v>0.299999999999999</v>
      </c>
      <c r="C3173" s="83">
        <v>0.7</v>
      </c>
      <c r="D3173" s="43"/>
      <c r="E3173" s="43"/>
      <c r="F3173" s="43"/>
      <c r="G3173" s="43"/>
      <c r="H3173" s="43"/>
      <c r="I3173" s="43"/>
      <c r="J3173" s="69">
        <f t="shared" si="121"/>
        <v>5.07901413523495</v>
      </c>
    </row>
    <row r="3174" s="3" customFormat="1" ht="19.5" spans="1:10">
      <c r="A3174" s="72" t="s">
        <v>3156</v>
      </c>
      <c r="B3174" s="83">
        <v>0.289999999999999</v>
      </c>
      <c r="C3174" s="83">
        <v>0.71</v>
      </c>
      <c r="D3174" s="43"/>
      <c r="E3174" s="43"/>
      <c r="F3174" s="43"/>
      <c r="G3174" s="43"/>
      <c r="H3174" s="43"/>
      <c r="I3174" s="43"/>
      <c r="J3174" s="69">
        <f t="shared" si="121"/>
        <v>5.00657330466972</v>
      </c>
    </row>
    <row r="3175" s="3" customFormat="1" ht="19.5" spans="1:10">
      <c r="A3175" s="72" t="s">
        <v>3157</v>
      </c>
      <c r="B3175" s="83">
        <v>0.279999999999999</v>
      </c>
      <c r="C3175" s="83">
        <v>0.72</v>
      </c>
      <c r="D3175" s="43"/>
      <c r="E3175" s="43"/>
      <c r="F3175" s="43"/>
      <c r="G3175" s="43"/>
      <c r="H3175" s="43"/>
      <c r="I3175" s="43"/>
      <c r="J3175" s="69">
        <f t="shared" si="121"/>
        <v>4.93009375522413</v>
      </c>
    </row>
    <row r="3176" s="3" customFormat="1" ht="19.5" spans="1:10">
      <c r="A3176" s="72" t="s">
        <v>3158</v>
      </c>
      <c r="B3176" s="83">
        <v>0.269999999999999</v>
      </c>
      <c r="C3176" s="83">
        <v>0.73</v>
      </c>
      <c r="D3176" s="43"/>
      <c r="E3176" s="43"/>
      <c r="F3176" s="43"/>
      <c r="G3176" s="43"/>
      <c r="H3176" s="43"/>
      <c r="I3176" s="43"/>
      <c r="J3176" s="69">
        <f t="shared" si="121"/>
        <v>4.84948929500169</v>
      </c>
    </row>
    <row r="3177" s="3" customFormat="1" ht="19.5" spans="1:10">
      <c r="A3177" s="72" t="s">
        <v>3159</v>
      </c>
      <c r="B3177" s="83">
        <v>0.259999999999999</v>
      </c>
      <c r="C3177" s="83">
        <v>0.74</v>
      </c>
      <c r="D3177" s="43"/>
      <c r="E3177" s="43"/>
      <c r="F3177" s="43"/>
      <c r="G3177" s="43"/>
      <c r="H3177" s="43"/>
      <c r="I3177" s="43"/>
      <c r="J3177" s="69">
        <f t="shared" si="121"/>
        <v>4.76466569189551</v>
      </c>
    </row>
    <row r="3178" s="3" customFormat="1" ht="19.5" spans="1:10">
      <c r="A3178" s="72" t="s">
        <v>3160</v>
      </c>
      <c r="B3178" s="83">
        <v>0.249999999999999</v>
      </c>
      <c r="C3178" s="83">
        <v>0.75</v>
      </c>
      <c r="D3178" s="43"/>
      <c r="E3178" s="43"/>
      <c r="F3178" s="43"/>
      <c r="G3178" s="43"/>
      <c r="H3178" s="43"/>
      <c r="I3178" s="43"/>
      <c r="J3178" s="69">
        <f t="shared" si="121"/>
        <v>4.67551981454903</v>
      </c>
    </row>
    <row r="3179" s="3" customFormat="1" ht="19.5" spans="1:10">
      <c r="A3179" s="72" t="s">
        <v>3161</v>
      </c>
      <c r="B3179" s="83">
        <v>0.239999999999999</v>
      </c>
      <c r="C3179" s="83">
        <v>0.76</v>
      </c>
      <c r="D3179" s="43"/>
      <c r="E3179" s="43"/>
      <c r="F3179" s="43"/>
      <c r="G3179" s="43"/>
      <c r="H3179" s="43"/>
      <c r="I3179" s="43"/>
      <c r="J3179" s="69">
        <f t="shared" si="121"/>
        <v>4.58193863184114</v>
      </c>
    </row>
    <row r="3180" s="3" customFormat="1" ht="19.5" spans="1:10">
      <c r="A3180" s="72" t="s">
        <v>3162</v>
      </c>
      <c r="B3180" s="83">
        <v>0.229999999999999</v>
      </c>
      <c r="C3180" s="83">
        <v>0.77</v>
      </c>
      <c r="D3180" s="43"/>
      <c r="E3180" s="43"/>
      <c r="F3180" s="43"/>
      <c r="G3180" s="43"/>
      <c r="H3180" s="43"/>
      <c r="I3180" s="43"/>
      <c r="J3180" s="69">
        <f t="shared" si="121"/>
        <v>4.48379804163966</v>
      </c>
    </row>
    <row r="3181" s="3" customFormat="1" ht="19.5" spans="1:10">
      <c r="A3181" s="72" t="s">
        <v>3163</v>
      </c>
      <c r="B3181" s="83">
        <v>0.219999999999999</v>
      </c>
      <c r="C3181" s="83">
        <v>0.78</v>
      </c>
      <c r="D3181" s="43"/>
      <c r="E3181" s="43"/>
      <c r="F3181" s="43"/>
      <c r="G3181" s="43"/>
      <c r="H3181" s="43"/>
      <c r="I3181" s="43"/>
      <c r="J3181" s="69">
        <f t="shared" si="121"/>
        <v>4.38096149189829</v>
      </c>
    </row>
    <row r="3182" s="3" customFormat="1" ht="19.5" spans="1:10">
      <c r="A3182" s="72" t="s">
        <v>3164</v>
      </c>
      <c r="B3182" s="83">
        <v>0.209999999999999</v>
      </c>
      <c r="C3182" s="83">
        <v>0.79</v>
      </c>
      <c r="D3182" s="43"/>
      <c r="E3182" s="43"/>
      <c r="F3182" s="43"/>
      <c r="G3182" s="43"/>
      <c r="H3182" s="43"/>
      <c r="I3182" s="43"/>
      <c r="J3182" s="69">
        <f t="shared" si="121"/>
        <v>4.27327834706014</v>
      </c>
    </row>
    <row r="3183" s="3" customFormat="1" ht="19.5" spans="1:10">
      <c r="A3183" s="72" t="s">
        <v>3165</v>
      </c>
      <c r="B3183" s="83">
        <v>0.199999999999999</v>
      </c>
      <c r="C3183" s="83">
        <v>0.8</v>
      </c>
      <c r="D3183" s="43"/>
      <c r="E3183" s="43"/>
      <c r="F3183" s="43"/>
      <c r="G3183" s="43"/>
      <c r="H3183" s="43"/>
      <c r="I3183" s="43"/>
      <c r="J3183" s="69">
        <f t="shared" si="121"/>
        <v>4.1605819392404</v>
      </c>
    </row>
    <row r="3184" s="3" customFormat="1" ht="19.5" spans="1:10">
      <c r="A3184" s="72" t="s">
        <v>3166</v>
      </c>
      <c r="B3184" s="83">
        <v>0.189999999999999</v>
      </c>
      <c r="C3184" s="83">
        <v>0.81</v>
      </c>
      <c r="D3184" s="43"/>
      <c r="E3184" s="43"/>
      <c r="F3184" s="43"/>
      <c r="G3184" s="43"/>
      <c r="H3184" s="43"/>
      <c r="I3184" s="43"/>
      <c r="J3184" s="69">
        <f t="shared" si="121"/>
        <v>4.04268722543745</v>
      </c>
    </row>
    <row r="3185" s="3" customFormat="1" ht="19.5" spans="1:10">
      <c r="A3185" s="72" t="s">
        <v>3167</v>
      </c>
      <c r="B3185" s="83">
        <v>0.179999999999999</v>
      </c>
      <c r="C3185" s="83">
        <v>0.820000000000001</v>
      </c>
      <c r="D3185" s="43"/>
      <c r="E3185" s="43"/>
      <c r="F3185" s="43"/>
      <c r="G3185" s="43"/>
      <c r="H3185" s="43"/>
      <c r="I3185" s="43"/>
      <c r="J3185" s="69">
        <f t="shared" si="121"/>
        <v>3.91938794706489</v>
      </c>
    </row>
    <row r="3186" s="3" customFormat="1" ht="19.5" spans="1:10">
      <c r="A3186" s="72" t="s">
        <v>3168</v>
      </c>
      <c r="B3186" s="83">
        <v>0.169999999999999</v>
      </c>
      <c r="C3186" s="83">
        <v>0.830000000000001</v>
      </c>
      <c r="D3186" s="43"/>
      <c r="E3186" s="43"/>
      <c r="F3186" s="43"/>
      <c r="G3186" s="43"/>
      <c r="H3186" s="43"/>
      <c r="I3186" s="43"/>
      <c r="J3186" s="69">
        <f t="shared" si="121"/>
        <v>3.790453153402</v>
      </c>
    </row>
    <row r="3187" s="3" customFormat="1" ht="19.5" spans="1:10">
      <c r="A3187" s="72" t="s">
        <v>3169</v>
      </c>
      <c r="B3187" s="83">
        <v>0.159999999999999</v>
      </c>
      <c r="C3187" s="83">
        <v>0.840000000000001</v>
      </c>
      <c r="D3187" s="43"/>
      <c r="E3187" s="43"/>
      <c r="F3187" s="43"/>
      <c r="G3187" s="43"/>
      <c r="H3187" s="43"/>
      <c r="I3187" s="43"/>
      <c r="J3187" s="69">
        <f t="shared" si="121"/>
        <v>3.65562290152583</v>
      </c>
    </row>
    <row r="3188" s="3" customFormat="1" ht="19.5" spans="1:10">
      <c r="A3188" s="72" t="s">
        <v>3170</v>
      </c>
      <c r="B3188" s="83">
        <v>0.149999999999999</v>
      </c>
      <c r="C3188" s="83">
        <v>0.850000000000001</v>
      </c>
      <c r="D3188" s="43"/>
      <c r="E3188" s="43"/>
      <c r="F3188" s="43"/>
      <c r="G3188" s="43"/>
      <c r="H3188" s="43"/>
      <c r="I3188" s="43"/>
      <c r="J3188" s="69">
        <f t="shared" si="121"/>
        <v>3.51460287470844</v>
      </c>
    </row>
    <row r="3189" s="3" customFormat="1" ht="19.5" spans="1:10">
      <c r="A3189" s="72" t="s">
        <v>3171</v>
      </c>
      <c r="B3189" s="83">
        <v>0.139999999999999</v>
      </c>
      <c r="C3189" s="83">
        <v>0.860000000000001</v>
      </c>
      <c r="D3189" s="43"/>
      <c r="E3189" s="43"/>
      <c r="F3189" s="43"/>
      <c r="G3189" s="43"/>
      <c r="H3189" s="43"/>
      <c r="I3189" s="43"/>
      <c r="J3189" s="69">
        <f t="shared" si="121"/>
        <v>3.36705755758652</v>
      </c>
    </row>
    <row r="3190" s="3" customFormat="1" ht="19.5" spans="1:10">
      <c r="A3190" s="72" t="s">
        <v>3172</v>
      </c>
      <c r="B3190" s="83">
        <v>0.129999999999999</v>
      </c>
      <c r="C3190" s="83">
        <v>0.870000000000001</v>
      </c>
      <c r="D3190" s="43"/>
      <c r="E3190" s="43"/>
      <c r="F3190" s="43"/>
      <c r="G3190" s="43"/>
      <c r="H3190" s="43"/>
      <c r="I3190" s="43"/>
      <c r="J3190" s="69">
        <f t="shared" si="121"/>
        <v>3.21260145060881</v>
      </c>
    </row>
    <row r="3191" s="3" customFormat="1" ht="19.5" spans="1:10">
      <c r="A3191" s="72" t="s">
        <v>3173</v>
      </c>
      <c r="B3191" s="83">
        <v>0.119999999999999</v>
      </c>
      <c r="C3191" s="83">
        <v>0.880000000000001</v>
      </c>
      <c r="D3191" s="43"/>
      <c r="E3191" s="43"/>
      <c r="F3191" s="43"/>
      <c r="G3191" s="43"/>
      <c r="H3191" s="43"/>
      <c r="I3191" s="43"/>
      <c r="J3191" s="69">
        <f t="shared" si="121"/>
        <v>3.05078756603718</v>
      </c>
    </row>
    <row r="3192" s="3" customFormat="1" ht="19.5" spans="1:10">
      <c r="A3192" s="72" t="s">
        <v>3174</v>
      </c>
      <c r="B3192" s="83">
        <v>0.109999999999999</v>
      </c>
      <c r="C3192" s="83">
        <v>0.890000000000001</v>
      </c>
      <c r="D3192" s="43"/>
      <c r="E3192" s="43"/>
      <c r="F3192" s="43"/>
      <c r="G3192" s="43"/>
      <c r="H3192" s="43"/>
      <c r="I3192" s="43"/>
      <c r="J3192" s="69">
        <f t="shared" si="121"/>
        <v>2.8810920663808</v>
      </c>
    </row>
    <row r="3193" s="3" customFormat="1" ht="19.5" spans="1:10">
      <c r="A3193" s="72" t="s">
        <v>3175</v>
      </c>
      <c r="B3193" s="83">
        <v>0.0999999999999992</v>
      </c>
      <c r="C3193" s="83">
        <v>0.900000000000001</v>
      </c>
      <c r="D3193" s="43"/>
      <c r="E3193" s="43"/>
      <c r="F3193" s="43"/>
      <c r="G3193" s="43"/>
      <c r="H3193" s="43"/>
      <c r="I3193" s="43"/>
      <c r="J3193" s="69">
        <f t="shared" si="121"/>
        <v>2.70289327993993</v>
      </c>
    </row>
    <row r="3194" s="3" customFormat="1" ht="19.5" spans="1:10">
      <c r="A3194" s="72" t="s">
        <v>3176</v>
      </c>
      <c r="B3194" s="83">
        <v>0.0899999999999992</v>
      </c>
      <c r="C3194" s="83">
        <v>0.910000000000001</v>
      </c>
      <c r="D3194" s="43"/>
      <c r="E3194" s="43"/>
      <c r="F3194" s="43"/>
      <c r="G3194" s="43"/>
      <c r="H3194" s="43"/>
      <c r="I3194" s="43"/>
      <c r="J3194" s="69">
        <f t="shared" si="121"/>
        <v>2.51544225908509</v>
      </c>
    </row>
    <row r="3195" s="3" customFormat="1" ht="19.5" spans="1:10">
      <c r="A3195" s="72" t="s">
        <v>3177</v>
      </c>
      <c r="B3195" s="83">
        <v>0.0799999999999992</v>
      </c>
      <c r="C3195" s="83">
        <v>0.920000000000001</v>
      </c>
      <c r="D3195" s="43"/>
      <c r="E3195" s="43"/>
      <c r="F3195" s="43"/>
      <c r="G3195" s="43"/>
      <c r="H3195" s="43"/>
      <c r="I3195" s="43"/>
      <c r="J3195" s="69">
        <f t="shared" si="121"/>
        <v>2.3178201360275</v>
      </c>
    </row>
    <row r="3196" s="3" customFormat="1" ht="19.5" spans="1:10">
      <c r="A3196" s="72" t="s">
        <v>3178</v>
      </c>
      <c r="B3196" s="83">
        <v>0.0699999999999992</v>
      </c>
      <c r="C3196" s="83">
        <v>0.930000000000001</v>
      </c>
      <c r="D3196" s="43"/>
      <c r="E3196" s="43"/>
      <c r="F3196" s="43"/>
      <c r="G3196" s="43"/>
      <c r="H3196" s="43"/>
      <c r="I3196" s="43"/>
      <c r="J3196" s="69">
        <f t="shared" si="121"/>
        <v>2.10887392228987</v>
      </c>
    </row>
    <row r="3197" s="3" customFormat="1" ht="19.5" spans="1:10">
      <c r="A3197" s="72" t="s">
        <v>3179</v>
      </c>
      <c r="B3197" s="83">
        <v>0.0599999999999992</v>
      </c>
      <c r="C3197" s="83">
        <v>0.940000000000001</v>
      </c>
      <c r="D3197" s="43"/>
      <c r="E3197" s="43"/>
      <c r="F3197" s="43"/>
      <c r="G3197" s="43"/>
      <c r="H3197" s="43"/>
      <c r="I3197" s="43"/>
      <c r="J3197" s="69">
        <f t="shared" si="121"/>
        <v>1.88711511074063</v>
      </c>
    </row>
    <row r="3198" s="3" customFormat="1" ht="19.5" spans="1:10">
      <c r="A3198" s="72" t="s">
        <v>3180</v>
      </c>
      <c r="B3198" s="83">
        <v>0.0499999999999992</v>
      </c>
      <c r="C3198" s="83">
        <v>0.950000000000001</v>
      </c>
      <c r="D3198" s="43"/>
      <c r="E3198" s="43"/>
      <c r="F3198" s="43"/>
      <c r="G3198" s="43"/>
      <c r="H3198" s="43"/>
      <c r="I3198" s="43"/>
      <c r="J3198" s="69">
        <f t="shared" si="121"/>
        <v>1.65054943237242</v>
      </c>
    </row>
    <row r="3199" s="3" customFormat="1" ht="19.5" spans="1:10">
      <c r="A3199" s="72" t="s">
        <v>3181</v>
      </c>
      <c r="B3199" s="83">
        <v>0.0399999999999991</v>
      </c>
      <c r="C3199" s="83">
        <v>0.960000000000001</v>
      </c>
      <c r="D3199" s="43"/>
      <c r="E3199" s="43"/>
      <c r="F3199" s="43"/>
      <c r="G3199" s="43"/>
      <c r="H3199" s="43"/>
      <c r="I3199" s="43"/>
      <c r="J3199" s="69">
        <f t="shared" si="121"/>
        <v>1.39636691389962</v>
      </c>
    </row>
    <row r="3200" s="3" customFormat="1" ht="19.5" spans="1:10">
      <c r="A3200" s="72" t="s">
        <v>3182</v>
      </c>
      <c r="B3200" s="83">
        <v>0.0299999999999991</v>
      </c>
      <c r="C3200" s="83">
        <v>0.970000000000001</v>
      </c>
      <c r="D3200" s="43"/>
      <c r="E3200" s="43"/>
      <c r="F3200" s="43"/>
      <c r="G3200" s="43"/>
      <c r="H3200" s="43"/>
      <c r="I3200" s="43"/>
      <c r="J3200" s="69">
        <f t="shared" si="121"/>
        <v>1.12030998454994</v>
      </c>
    </row>
    <row r="3201" s="3" customFormat="1" ht="19.5" spans="1:10">
      <c r="A3201" s="72" t="s">
        <v>3183</v>
      </c>
      <c r="B3201" s="83">
        <v>0.0199999999999991</v>
      </c>
      <c r="C3201" s="83">
        <v>0.980000000000001</v>
      </c>
      <c r="D3201" s="43"/>
      <c r="E3201" s="43"/>
      <c r="F3201" s="43"/>
      <c r="G3201" s="43"/>
      <c r="H3201" s="43"/>
      <c r="I3201" s="43"/>
      <c r="J3201" s="69">
        <f t="shared" si="121"/>
        <v>0.815143462269133</v>
      </c>
    </row>
    <row r="3202" s="3" customFormat="1" ht="19.5" spans="1:10">
      <c r="A3202" s="72" t="s">
        <v>3184</v>
      </c>
      <c r="B3202" s="83">
        <v>0.00999999999999912</v>
      </c>
      <c r="C3202" s="83">
        <v>0.990000000000001</v>
      </c>
      <c r="D3202" s="43"/>
      <c r="E3202" s="43"/>
      <c r="F3202" s="43"/>
      <c r="G3202" s="43"/>
      <c r="H3202" s="43"/>
      <c r="I3202" s="43"/>
      <c r="J3202" s="69">
        <f t="shared" si="121"/>
        <v>0.465623189350385</v>
      </c>
    </row>
    <row r="3203" s="3" customFormat="1" ht="19.5" spans="1:10">
      <c r="A3203" s="72" t="s">
        <v>3185</v>
      </c>
      <c r="B3203" s="83">
        <v>0</v>
      </c>
      <c r="C3203" s="83">
        <v>1</v>
      </c>
      <c r="D3203" s="43"/>
      <c r="E3203" s="43"/>
      <c r="F3203" s="43"/>
      <c r="G3203" s="43"/>
      <c r="H3203" s="43"/>
      <c r="I3203" s="43"/>
      <c r="J3203" s="69">
        <f>-8.314472*(C3203*LN(C3203))</f>
        <v>0</v>
      </c>
    </row>
    <row r="3204" s="3" customFormat="1" spans="1:10">
      <c r="A3204" s="88"/>
      <c r="B3204" s="89"/>
      <c r="C3204" s="89"/>
      <c r="D3204" s="43"/>
      <c r="E3204" s="43"/>
      <c r="F3204" s="43"/>
      <c r="G3204" s="43"/>
      <c r="H3204" s="43"/>
      <c r="I3204" s="43"/>
      <c r="J3204" s="90"/>
    </row>
    <row r="3205" s="3" customFormat="1" ht="19.5" spans="1:10">
      <c r="A3205" s="72" t="s">
        <v>3186</v>
      </c>
      <c r="B3205" s="83">
        <v>1</v>
      </c>
      <c r="C3205" s="83">
        <v>0</v>
      </c>
      <c r="D3205" s="43"/>
      <c r="E3205" s="43"/>
      <c r="F3205" s="43"/>
      <c r="G3205" s="43"/>
      <c r="H3205" s="43"/>
      <c r="I3205" s="43"/>
      <c r="J3205" s="69">
        <f>-8.314472*(B3205*LN(B3205))</f>
        <v>0</v>
      </c>
    </row>
    <row r="3206" s="3" customFormat="1" ht="19.5" spans="1:10">
      <c r="A3206" s="72" t="s">
        <v>3187</v>
      </c>
      <c r="B3206" s="83">
        <v>0.99</v>
      </c>
      <c r="C3206" s="83">
        <v>0.01</v>
      </c>
      <c r="D3206" s="43"/>
      <c r="E3206" s="43"/>
      <c r="F3206" s="43"/>
      <c r="G3206" s="43"/>
      <c r="H3206" s="43"/>
      <c r="I3206" s="43"/>
      <c r="J3206" s="69">
        <f t="shared" ref="J3206:J3269" si="122">-8.314472*(B3206*LN(B3206)+C3206*LN(C3206))</f>
        <v>0.465623189350416</v>
      </c>
    </row>
    <row r="3207" s="3" customFormat="1" ht="19.5" spans="1:10">
      <c r="A3207" s="72" t="s">
        <v>3188</v>
      </c>
      <c r="B3207" s="83">
        <v>0.98</v>
      </c>
      <c r="C3207" s="83">
        <v>0.02</v>
      </c>
      <c r="D3207" s="43"/>
      <c r="E3207" s="43"/>
      <c r="F3207" s="43"/>
      <c r="G3207" s="43"/>
      <c r="H3207" s="43"/>
      <c r="I3207" s="43"/>
      <c r="J3207" s="69">
        <f t="shared" si="122"/>
        <v>0.81514346226916</v>
      </c>
    </row>
    <row r="3208" s="3" customFormat="1" ht="19.5" spans="1:10">
      <c r="A3208" s="72" t="s">
        <v>3189</v>
      </c>
      <c r="B3208" s="83">
        <v>0.97</v>
      </c>
      <c r="C3208" s="83">
        <v>0.03</v>
      </c>
      <c r="D3208" s="43"/>
      <c r="E3208" s="43"/>
      <c r="F3208" s="43"/>
      <c r="G3208" s="43"/>
      <c r="H3208" s="43"/>
      <c r="I3208" s="43"/>
      <c r="J3208" s="69">
        <f t="shared" si="122"/>
        <v>1.12030998454996</v>
      </c>
    </row>
    <row r="3209" s="3" customFormat="1" ht="19.5" spans="1:10">
      <c r="A3209" s="72" t="s">
        <v>3190</v>
      </c>
      <c r="B3209" s="83">
        <v>0.96</v>
      </c>
      <c r="C3209" s="83">
        <v>0.04</v>
      </c>
      <c r="D3209" s="43"/>
      <c r="E3209" s="43"/>
      <c r="F3209" s="43"/>
      <c r="G3209" s="43"/>
      <c r="H3209" s="43"/>
      <c r="I3209" s="43"/>
      <c r="J3209" s="69">
        <f t="shared" si="122"/>
        <v>1.39636691389964</v>
      </c>
    </row>
    <row r="3210" s="3" customFormat="1" ht="19.5" spans="1:10">
      <c r="A3210" s="72" t="s">
        <v>3191</v>
      </c>
      <c r="B3210" s="83">
        <v>0.95</v>
      </c>
      <c r="C3210" s="83">
        <v>0.05</v>
      </c>
      <c r="D3210" s="43"/>
      <c r="E3210" s="43"/>
      <c r="F3210" s="43"/>
      <c r="G3210" s="43"/>
      <c r="H3210" s="43"/>
      <c r="I3210" s="43"/>
      <c r="J3210" s="69">
        <f t="shared" si="122"/>
        <v>1.65054943237244</v>
      </c>
    </row>
    <row r="3211" s="3" customFormat="1" ht="19.5" spans="1:10">
      <c r="A3211" s="72" t="s">
        <v>3192</v>
      </c>
      <c r="B3211" s="83">
        <v>0.94</v>
      </c>
      <c r="C3211" s="83">
        <v>0.06</v>
      </c>
      <c r="D3211" s="43"/>
      <c r="E3211" s="43"/>
      <c r="F3211" s="43"/>
      <c r="G3211" s="43"/>
      <c r="H3211" s="43"/>
      <c r="I3211" s="43"/>
      <c r="J3211" s="69">
        <f t="shared" si="122"/>
        <v>1.88711511074065</v>
      </c>
    </row>
    <row r="3212" s="3" customFormat="1" ht="19.5" spans="1:10">
      <c r="A3212" s="72" t="s">
        <v>3193</v>
      </c>
      <c r="B3212" s="83">
        <v>0.93</v>
      </c>
      <c r="C3212" s="83">
        <v>0.07</v>
      </c>
      <c r="D3212" s="43"/>
      <c r="E3212" s="43"/>
      <c r="F3212" s="43"/>
      <c r="G3212" s="43"/>
      <c r="H3212" s="43"/>
      <c r="I3212" s="43"/>
      <c r="J3212" s="69">
        <f t="shared" si="122"/>
        <v>2.10887392228989</v>
      </c>
    </row>
    <row r="3213" s="3" customFormat="1" ht="19.5" spans="1:10">
      <c r="A3213" s="72" t="s">
        <v>3194</v>
      </c>
      <c r="B3213" s="83">
        <v>0.92</v>
      </c>
      <c r="C3213" s="83">
        <v>0.08</v>
      </c>
      <c r="D3213" s="43"/>
      <c r="E3213" s="43"/>
      <c r="F3213" s="43"/>
      <c r="G3213" s="43"/>
      <c r="H3213" s="43"/>
      <c r="I3213" s="43"/>
      <c r="J3213" s="69">
        <f t="shared" si="122"/>
        <v>2.31782013602751</v>
      </c>
    </row>
    <row r="3214" s="3" customFormat="1" ht="19.5" spans="1:10">
      <c r="A3214" s="72" t="s">
        <v>3195</v>
      </c>
      <c r="B3214" s="83">
        <v>0.91</v>
      </c>
      <c r="C3214" s="83">
        <v>0.09</v>
      </c>
      <c r="D3214" s="43"/>
      <c r="E3214" s="43"/>
      <c r="F3214" s="43"/>
      <c r="G3214" s="43"/>
      <c r="H3214" s="43"/>
      <c r="I3214" s="43"/>
      <c r="J3214" s="69">
        <f t="shared" si="122"/>
        <v>2.5154422590851</v>
      </c>
    </row>
    <row r="3215" s="3" customFormat="1" ht="19.5" spans="1:10">
      <c r="A3215" s="72" t="s">
        <v>3196</v>
      </c>
      <c r="B3215" s="83">
        <v>0.9</v>
      </c>
      <c r="C3215" s="83">
        <v>0.1</v>
      </c>
      <c r="D3215" s="43"/>
      <c r="E3215" s="43"/>
      <c r="F3215" s="43"/>
      <c r="G3215" s="43"/>
      <c r="H3215" s="43"/>
      <c r="I3215" s="43"/>
      <c r="J3215" s="69">
        <f t="shared" si="122"/>
        <v>2.70289327993994</v>
      </c>
    </row>
    <row r="3216" s="3" customFormat="1" ht="19.5" spans="1:10">
      <c r="A3216" s="72" t="s">
        <v>3197</v>
      </c>
      <c r="B3216" s="83">
        <v>0.89</v>
      </c>
      <c r="C3216" s="83">
        <v>0.11</v>
      </c>
      <c r="D3216" s="43"/>
      <c r="E3216" s="43"/>
      <c r="F3216" s="43"/>
      <c r="G3216" s="43"/>
      <c r="H3216" s="43"/>
      <c r="I3216" s="43"/>
      <c r="J3216" s="69">
        <f t="shared" si="122"/>
        <v>2.88109206638082</v>
      </c>
    </row>
    <row r="3217" s="3" customFormat="1" ht="19.5" spans="1:10">
      <c r="A3217" s="72" t="s">
        <v>3198</v>
      </c>
      <c r="B3217" s="83">
        <v>0.88</v>
      </c>
      <c r="C3217" s="83">
        <v>0.12</v>
      </c>
      <c r="D3217" s="43"/>
      <c r="E3217" s="43"/>
      <c r="F3217" s="43"/>
      <c r="G3217" s="43"/>
      <c r="H3217" s="43"/>
      <c r="I3217" s="43"/>
      <c r="J3217" s="69">
        <f t="shared" si="122"/>
        <v>3.05078756603719</v>
      </c>
    </row>
    <row r="3218" s="3" customFormat="1" ht="19.5" spans="1:10">
      <c r="A3218" s="72" t="s">
        <v>3199</v>
      </c>
      <c r="B3218" s="83">
        <v>0.87</v>
      </c>
      <c r="C3218" s="83">
        <v>0.13</v>
      </c>
      <c r="D3218" s="43"/>
      <c r="E3218" s="43"/>
      <c r="F3218" s="43"/>
      <c r="G3218" s="43"/>
      <c r="H3218" s="43"/>
      <c r="I3218" s="43"/>
      <c r="J3218" s="69">
        <f t="shared" si="122"/>
        <v>3.21260145060882</v>
      </c>
    </row>
    <row r="3219" s="3" customFormat="1" ht="19.5" spans="1:10">
      <c r="A3219" s="72" t="s">
        <v>3200</v>
      </c>
      <c r="B3219" s="83">
        <v>0.86</v>
      </c>
      <c r="C3219" s="83">
        <v>0.14</v>
      </c>
      <c r="D3219" s="43"/>
      <c r="E3219" s="43"/>
      <c r="F3219" s="43"/>
      <c r="G3219" s="43"/>
      <c r="H3219" s="43"/>
      <c r="I3219" s="43"/>
      <c r="J3219" s="69">
        <f t="shared" si="122"/>
        <v>3.36705755758654</v>
      </c>
    </row>
    <row r="3220" s="3" customFormat="1" ht="19.5" spans="1:10">
      <c r="A3220" s="72" t="s">
        <v>3201</v>
      </c>
      <c r="B3220" s="83">
        <v>0.85</v>
      </c>
      <c r="C3220" s="83">
        <v>0.15</v>
      </c>
      <c r="D3220" s="43"/>
      <c r="E3220" s="43"/>
      <c r="F3220" s="43"/>
      <c r="G3220" s="43"/>
      <c r="H3220" s="43"/>
      <c r="I3220" s="43"/>
      <c r="J3220" s="69">
        <f t="shared" si="122"/>
        <v>3.51460287470845</v>
      </c>
    </row>
    <row r="3221" s="3" customFormat="1" ht="19.5" spans="1:10">
      <c r="A3221" s="72" t="s">
        <v>3202</v>
      </c>
      <c r="B3221" s="83">
        <v>0.84</v>
      </c>
      <c r="C3221" s="83">
        <v>0.16</v>
      </c>
      <c r="D3221" s="43"/>
      <c r="E3221" s="43"/>
      <c r="F3221" s="43"/>
      <c r="G3221" s="43"/>
      <c r="H3221" s="43"/>
      <c r="I3221" s="43"/>
      <c r="J3221" s="69">
        <f t="shared" si="122"/>
        <v>3.65562290152584</v>
      </c>
    </row>
    <row r="3222" s="3" customFormat="1" ht="19.5" spans="1:10">
      <c r="A3222" s="72" t="s">
        <v>3203</v>
      </c>
      <c r="B3222" s="83">
        <v>0.83</v>
      </c>
      <c r="C3222" s="83">
        <v>0.17</v>
      </c>
      <c r="D3222" s="43"/>
      <c r="E3222" s="43"/>
      <c r="F3222" s="43"/>
      <c r="G3222" s="43"/>
      <c r="H3222" s="43"/>
      <c r="I3222" s="43"/>
      <c r="J3222" s="69">
        <f t="shared" si="122"/>
        <v>3.79045315340201</v>
      </c>
    </row>
    <row r="3223" s="3" customFormat="1" ht="19.5" spans="1:10">
      <c r="A3223" s="72" t="s">
        <v>3204</v>
      </c>
      <c r="B3223" s="83">
        <v>0.82</v>
      </c>
      <c r="C3223" s="83">
        <v>0.18</v>
      </c>
      <c r="D3223" s="43"/>
      <c r="E3223" s="43"/>
      <c r="F3223" s="43"/>
      <c r="G3223" s="43"/>
      <c r="H3223" s="43"/>
      <c r="I3223" s="43"/>
      <c r="J3223" s="69">
        <f t="shared" si="122"/>
        <v>3.9193879470649</v>
      </c>
    </row>
    <row r="3224" s="3" customFormat="1" ht="19.5" spans="1:10">
      <c r="A3224" s="72" t="s">
        <v>3205</v>
      </c>
      <c r="B3224" s="83">
        <v>0.81</v>
      </c>
      <c r="C3224" s="83">
        <v>0.19</v>
      </c>
      <c r="D3224" s="43"/>
      <c r="E3224" s="43"/>
      <c r="F3224" s="43"/>
      <c r="G3224" s="43"/>
      <c r="H3224" s="43"/>
      <c r="I3224" s="43"/>
      <c r="J3224" s="69">
        <f t="shared" si="122"/>
        <v>4.04268722543746</v>
      </c>
    </row>
    <row r="3225" s="3" customFormat="1" ht="19.5" spans="1:10">
      <c r="A3225" s="72" t="s">
        <v>3206</v>
      </c>
      <c r="B3225" s="83">
        <v>0.8</v>
      </c>
      <c r="C3225" s="83">
        <v>0.2</v>
      </c>
      <c r="D3225" s="43"/>
      <c r="E3225" s="43"/>
      <c r="F3225" s="43"/>
      <c r="G3225" s="43"/>
      <c r="H3225" s="43"/>
      <c r="I3225" s="43"/>
      <c r="J3225" s="69">
        <f t="shared" si="122"/>
        <v>4.16058193924041</v>
      </c>
    </row>
    <row r="3226" s="3" customFormat="1" ht="19.5" spans="1:10">
      <c r="A3226" s="72" t="s">
        <v>3207</v>
      </c>
      <c r="B3226" s="83">
        <v>0.79</v>
      </c>
      <c r="C3226" s="83">
        <v>0.21</v>
      </c>
      <c r="D3226" s="43"/>
      <c r="E3226" s="43"/>
      <c r="F3226" s="43"/>
      <c r="G3226" s="43"/>
      <c r="H3226" s="43"/>
      <c r="I3226" s="43"/>
      <c r="J3226" s="69">
        <f t="shared" si="122"/>
        <v>4.27327834706015</v>
      </c>
    </row>
    <row r="3227" s="3" customFormat="1" ht="19.5" spans="1:10">
      <c r="A3227" s="72" t="s">
        <v>3208</v>
      </c>
      <c r="B3227" s="83">
        <v>0.78</v>
      </c>
      <c r="C3227" s="83">
        <v>0.22</v>
      </c>
      <c r="D3227" s="43"/>
      <c r="E3227" s="43"/>
      <c r="F3227" s="43"/>
      <c r="G3227" s="43"/>
      <c r="H3227" s="43"/>
      <c r="I3227" s="43"/>
      <c r="J3227" s="69">
        <f t="shared" si="122"/>
        <v>4.38096149189829</v>
      </c>
    </row>
    <row r="3228" s="3" customFormat="1" ht="19.5" spans="1:10">
      <c r="A3228" s="72" t="s">
        <v>3209</v>
      </c>
      <c r="B3228" s="83">
        <v>0.77</v>
      </c>
      <c r="C3228" s="83">
        <v>0.23</v>
      </c>
      <c r="D3228" s="43"/>
      <c r="E3228" s="43"/>
      <c r="F3228" s="43"/>
      <c r="G3228" s="43"/>
      <c r="H3228" s="43"/>
      <c r="I3228" s="43"/>
      <c r="J3228" s="69">
        <f t="shared" si="122"/>
        <v>4.48379804163966</v>
      </c>
    </row>
    <row r="3229" s="3" customFormat="1" ht="19.5" spans="1:10">
      <c r="A3229" s="72" t="s">
        <v>3210</v>
      </c>
      <c r="B3229" s="83">
        <v>0.76</v>
      </c>
      <c r="C3229" s="83">
        <v>0.24</v>
      </c>
      <c r="D3229" s="43"/>
      <c r="E3229" s="43"/>
      <c r="F3229" s="43"/>
      <c r="G3229" s="43"/>
      <c r="H3229" s="43"/>
      <c r="I3229" s="43"/>
      <c r="J3229" s="69">
        <f t="shared" si="122"/>
        <v>4.58193863184115</v>
      </c>
    </row>
    <row r="3230" s="3" customFormat="1" ht="19.5" spans="1:10">
      <c r="A3230" s="72" t="s">
        <v>3211</v>
      </c>
      <c r="B3230" s="83">
        <v>0.75</v>
      </c>
      <c r="C3230" s="83">
        <v>0.25</v>
      </c>
      <c r="D3230" s="43"/>
      <c r="E3230" s="43"/>
      <c r="F3230" s="43"/>
      <c r="G3230" s="43"/>
      <c r="H3230" s="43"/>
      <c r="I3230" s="43"/>
      <c r="J3230" s="69">
        <f t="shared" si="122"/>
        <v>4.67551981454903</v>
      </c>
    </row>
    <row r="3231" s="3" customFormat="1" ht="19.5" spans="1:10">
      <c r="A3231" s="72" t="s">
        <v>3212</v>
      </c>
      <c r="B3231" s="83">
        <v>0.74</v>
      </c>
      <c r="C3231" s="83">
        <v>0.26</v>
      </c>
      <c r="D3231" s="43"/>
      <c r="E3231" s="43"/>
      <c r="F3231" s="43"/>
      <c r="G3231" s="43"/>
      <c r="H3231" s="43"/>
      <c r="I3231" s="43"/>
      <c r="J3231" s="69">
        <f t="shared" si="122"/>
        <v>4.76466569189552</v>
      </c>
    </row>
    <row r="3232" s="3" customFormat="1" ht="19.5" spans="1:10">
      <c r="A3232" s="72" t="s">
        <v>3213</v>
      </c>
      <c r="B3232" s="83">
        <v>0.73</v>
      </c>
      <c r="C3232" s="83">
        <v>0.27</v>
      </c>
      <c r="D3232" s="43"/>
      <c r="E3232" s="43"/>
      <c r="F3232" s="43"/>
      <c r="G3232" s="43"/>
      <c r="H3232" s="43"/>
      <c r="I3232" s="43"/>
      <c r="J3232" s="69">
        <f t="shared" si="122"/>
        <v>4.8494892950017</v>
      </c>
    </row>
    <row r="3233" s="3" customFormat="1" ht="19.5" spans="1:10">
      <c r="A3233" s="72" t="s">
        <v>3214</v>
      </c>
      <c r="B3233" s="83">
        <v>0.72</v>
      </c>
      <c r="C3233" s="83">
        <v>0.28</v>
      </c>
      <c r="D3233" s="43"/>
      <c r="E3233" s="43"/>
      <c r="F3233" s="43"/>
      <c r="G3233" s="43"/>
      <c r="H3233" s="43"/>
      <c r="I3233" s="43"/>
      <c r="J3233" s="69">
        <f t="shared" si="122"/>
        <v>4.93009375522414</v>
      </c>
    </row>
    <row r="3234" s="3" customFormat="1" ht="19.5" spans="1:10">
      <c r="A3234" s="72" t="s">
        <v>3215</v>
      </c>
      <c r="B3234" s="83">
        <v>0.71</v>
      </c>
      <c r="C3234" s="83">
        <v>0.29</v>
      </c>
      <c r="D3234" s="43"/>
      <c r="E3234" s="43"/>
      <c r="F3234" s="43"/>
      <c r="G3234" s="43"/>
      <c r="H3234" s="43"/>
      <c r="I3234" s="43"/>
      <c r="J3234" s="69">
        <f t="shared" si="122"/>
        <v>5.00657330466973</v>
      </c>
    </row>
    <row r="3235" s="3" customFormat="1" ht="19.5" spans="1:10">
      <c r="A3235" s="72" t="s">
        <v>3216</v>
      </c>
      <c r="B3235" s="83">
        <v>0.7</v>
      </c>
      <c r="C3235" s="83">
        <v>0.3</v>
      </c>
      <c r="D3235" s="43"/>
      <c r="E3235" s="43"/>
      <c r="F3235" s="43"/>
      <c r="G3235" s="43"/>
      <c r="H3235" s="43"/>
      <c r="I3235" s="43"/>
      <c r="J3235" s="69">
        <f t="shared" si="122"/>
        <v>5.07901413523496</v>
      </c>
    </row>
    <row r="3236" s="3" customFormat="1" ht="19.5" spans="1:10">
      <c r="A3236" s="72" t="s">
        <v>3217</v>
      </c>
      <c r="B3236" s="83">
        <v>0.69</v>
      </c>
      <c r="C3236" s="83">
        <v>0.31</v>
      </c>
      <c r="D3236" s="43"/>
      <c r="E3236" s="43"/>
      <c r="F3236" s="43"/>
      <c r="G3236" s="43"/>
      <c r="H3236" s="43"/>
      <c r="I3236" s="43"/>
      <c r="J3236" s="69">
        <f t="shared" si="122"/>
        <v>5.14749513954794</v>
      </c>
    </row>
    <row r="3237" s="3" customFormat="1" ht="19.5" spans="1:10">
      <c r="A3237" s="72" t="s">
        <v>3218</v>
      </c>
      <c r="B3237" s="83">
        <v>0.68</v>
      </c>
      <c r="C3237" s="83">
        <v>0.32</v>
      </c>
      <c r="D3237" s="43"/>
      <c r="E3237" s="43"/>
      <c r="F3237" s="43"/>
      <c r="G3237" s="43"/>
      <c r="H3237" s="43"/>
      <c r="I3237" s="43"/>
      <c r="J3237" s="69">
        <f t="shared" si="122"/>
        <v>5.21208855264113</v>
      </c>
    </row>
    <row r="3238" s="3" customFormat="1" ht="19.5" spans="1:10">
      <c r="A3238" s="72" t="s">
        <v>3219</v>
      </c>
      <c r="B3238" s="83">
        <v>0.67</v>
      </c>
      <c r="C3238" s="83">
        <v>0.33</v>
      </c>
      <c r="D3238" s="43"/>
      <c r="E3238" s="43"/>
      <c r="F3238" s="43"/>
      <c r="G3238" s="43"/>
      <c r="H3238" s="43"/>
      <c r="I3238" s="43"/>
      <c r="J3238" s="69">
        <f t="shared" si="122"/>
        <v>5.27286050962734</v>
      </c>
    </row>
    <row r="3239" s="3" customFormat="1" ht="19.5" spans="1:10">
      <c r="A3239" s="72" t="s">
        <v>3220</v>
      </c>
      <c r="B3239" s="83">
        <v>0.66</v>
      </c>
      <c r="C3239" s="83">
        <v>0.34</v>
      </c>
      <c r="D3239" s="43"/>
      <c r="E3239" s="43"/>
      <c r="F3239" s="43"/>
      <c r="G3239" s="43"/>
      <c r="H3239" s="43"/>
      <c r="I3239" s="43"/>
      <c r="J3239" s="69">
        <f t="shared" si="122"/>
        <v>5.32987153184949</v>
      </c>
    </row>
    <row r="3240" s="3" customFormat="1" ht="19.5" spans="1:10">
      <c r="A3240" s="72" t="s">
        <v>3221</v>
      </c>
      <c r="B3240" s="83">
        <v>0.65</v>
      </c>
      <c r="C3240" s="83">
        <v>0.35</v>
      </c>
      <c r="D3240" s="43"/>
      <c r="E3240" s="43"/>
      <c r="F3240" s="43"/>
      <c r="G3240" s="43"/>
      <c r="H3240" s="43"/>
      <c r="I3240" s="43"/>
      <c r="J3240" s="69">
        <f t="shared" si="122"/>
        <v>5.38317695174756</v>
      </c>
    </row>
    <row r="3241" s="3" customFormat="1" ht="19.5" spans="1:10">
      <c r="A3241" s="72" t="s">
        <v>3222</v>
      </c>
      <c r="B3241" s="83">
        <v>0.64</v>
      </c>
      <c r="C3241" s="83">
        <v>0.36</v>
      </c>
      <c r="D3241" s="43"/>
      <c r="E3241" s="43"/>
      <c r="F3241" s="43"/>
      <c r="G3241" s="43"/>
      <c r="H3241" s="43"/>
      <c r="I3241" s="43"/>
      <c r="J3241" s="69">
        <f t="shared" si="122"/>
        <v>5.43282728490278</v>
      </c>
    </row>
    <row r="3242" s="3" customFormat="1" ht="19.5" spans="1:10">
      <c r="A3242" s="72" t="s">
        <v>3223</v>
      </c>
      <c r="B3242" s="83">
        <v>0.63</v>
      </c>
      <c r="C3242" s="83">
        <v>0.37</v>
      </c>
      <c r="D3242" s="43"/>
      <c r="E3242" s="43"/>
      <c r="F3242" s="43"/>
      <c r="G3242" s="43"/>
      <c r="H3242" s="43"/>
      <c r="I3242" s="43"/>
      <c r="J3242" s="69">
        <f t="shared" si="122"/>
        <v>5.47886855628027</v>
      </c>
    </row>
    <row r="3243" s="3" customFormat="1" ht="19.5" spans="1:10">
      <c r="A3243" s="72" t="s">
        <v>3224</v>
      </c>
      <c r="B3243" s="83">
        <v>0.62</v>
      </c>
      <c r="C3243" s="83">
        <v>0.38</v>
      </c>
      <c r="D3243" s="43"/>
      <c r="E3243" s="43"/>
      <c r="F3243" s="43"/>
      <c r="G3243" s="43"/>
      <c r="H3243" s="43"/>
      <c r="I3243" s="43"/>
      <c r="J3243" s="69">
        <f t="shared" si="122"/>
        <v>5.52134258652173</v>
      </c>
    </row>
    <row r="3244" s="3" customFormat="1" ht="19.5" spans="1:10">
      <c r="A3244" s="72" t="s">
        <v>3225</v>
      </c>
      <c r="B3244" s="83">
        <v>0.61</v>
      </c>
      <c r="C3244" s="83">
        <v>0.39</v>
      </c>
      <c r="D3244" s="43"/>
      <c r="E3244" s="43"/>
      <c r="F3244" s="43"/>
      <c r="G3244" s="43"/>
      <c r="H3244" s="43"/>
      <c r="I3244" s="43"/>
      <c r="J3244" s="69">
        <f t="shared" si="122"/>
        <v>5.56028724318294</v>
      </c>
    </row>
    <row r="3245" s="3" customFormat="1" ht="19.5" spans="1:10">
      <c r="A3245" s="72" t="s">
        <v>3226</v>
      </c>
      <c r="B3245" s="83">
        <v>0.6</v>
      </c>
      <c r="C3245" s="83">
        <v>0.4</v>
      </c>
      <c r="D3245" s="43"/>
      <c r="E3245" s="43"/>
      <c r="F3245" s="43"/>
      <c r="G3245" s="43"/>
      <c r="H3245" s="43"/>
      <c r="I3245" s="43"/>
      <c r="J3245" s="69">
        <f t="shared" si="122"/>
        <v>5.59573666102179</v>
      </c>
    </row>
    <row r="3246" s="3" customFormat="1" ht="19.5" spans="1:10">
      <c r="A3246" s="72" t="s">
        <v>3227</v>
      </c>
      <c r="B3246" s="83">
        <v>0.59</v>
      </c>
      <c r="C3246" s="83">
        <v>0.41</v>
      </c>
      <c r="D3246" s="43"/>
      <c r="E3246" s="43"/>
      <c r="F3246" s="43"/>
      <c r="G3246" s="43"/>
      <c r="H3246" s="43"/>
      <c r="I3246" s="43"/>
      <c r="J3246" s="69">
        <f t="shared" si="122"/>
        <v>5.62772143478844</v>
      </c>
    </row>
    <row r="3247" s="3" customFormat="1" ht="19.5" spans="1:10">
      <c r="A3247" s="72" t="s">
        <v>3228</v>
      </c>
      <c r="B3247" s="83">
        <v>0.58</v>
      </c>
      <c r="C3247" s="83">
        <v>0.42</v>
      </c>
      <c r="D3247" s="43"/>
      <c r="E3247" s="43"/>
      <c r="F3247" s="43"/>
      <c r="G3247" s="43"/>
      <c r="H3247" s="43"/>
      <c r="I3247" s="43"/>
      <c r="J3247" s="69">
        <f t="shared" si="122"/>
        <v>5.65626878742166</v>
      </c>
    </row>
    <row r="3248" s="3" customFormat="1" ht="19.5" spans="1:10">
      <c r="A3248" s="72" t="s">
        <v>3229</v>
      </c>
      <c r="B3248" s="83">
        <v>0.57</v>
      </c>
      <c r="C3248" s="83">
        <v>0.43</v>
      </c>
      <c r="D3248" s="43"/>
      <c r="E3248" s="43"/>
      <c r="F3248" s="43"/>
      <c r="G3248" s="43"/>
      <c r="H3248" s="43"/>
      <c r="I3248" s="43"/>
      <c r="J3248" s="69">
        <f t="shared" si="122"/>
        <v>5.68140271609482</v>
      </c>
    </row>
    <row r="3249" s="3" customFormat="1" ht="19.5" spans="1:10">
      <c r="A3249" s="72" t="s">
        <v>3230</v>
      </c>
      <c r="B3249" s="83">
        <v>0.56</v>
      </c>
      <c r="C3249" s="83">
        <v>0.44</v>
      </c>
      <c r="D3249" s="43"/>
      <c r="E3249" s="43"/>
      <c r="F3249" s="43"/>
      <c r="G3249" s="43"/>
      <c r="H3249" s="43"/>
      <c r="I3249" s="43"/>
      <c r="J3249" s="69">
        <f t="shared" si="122"/>
        <v>5.70314411816395</v>
      </c>
    </row>
    <row r="3250" s="3" customFormat="1" ht="19.5" spans="1:10">
      <c r="A3250" s="72" t="s">
        <v>3231</v>
      </c>
      <c r="B3250" s="83">
        <v>0.55</v>
      </c>
      <c r="C3250" s="83">
        <v>0.45</v>
      </c>
      <c r="D3250" s="43"/>
      <c r="E3250" s="43"/>
      <c r="F3250" s="43"/>
      <c r="G3250" s="43"/>
      <c r="H3250" s="43"/>
      <c r="I3250" s="43"/>
      <c r="J3250" s="69">
        <f t="shared" si="122"/>
        <v>5.72151089873485</v>
      </c>
    </row>
    <row r="3251" s="3" customFormat="1" ht="19.5" spans="1:10">
      <c r="A3251" s="72" t="s">
        <v>3232</v>
      </c>
      <c r="B3251" s="83">
        <v>0.54</v>
      </c>
      <c r="C3251" s="83">
        <v>0.46</v>
      </c>
      <c r="D3251" s="43"/>
      <c r="E3251" s="43"/>
      <c r="F3251" s="43"/>
      <c r="G3251" s="43"/>
      <c r="H3251" s="43"/>
      <c r="I3251" s="43"/>
      <c r="J3251" s="69">
        <f t="shared" si="122"/>
        <v>5.73651806127713</v>
      </c>
    </row>
    <row r="3252" s="3" customFormat="1" ht="19.5" spans="1:10">
      <c r="A3252" s="72" t="s">
        <v>3233</v>
      </c>
      <c r="B3252" s="83">
        <v>0.53</v>
      </c>
      <c r="C3252" s="83">
        <v>0.47</v>
      </c>
      <c r="D3252" s="43"/>
      <c r="E3252" s="43"/>
      <c r="F3252" s="43"/>
      <c r="G3252" s="43"/>
      <c r="H3252" s="43"/>
      <c r="I3252" s="43"/>
      <c r="J3252" s="69">
        <f t="shared" si="122"/>
        <v>5.74817778245919</v>
      </c>
    </row>
    <row r="3253" s="3" customFormat="1" ht="19.5" spans="1:10">
      <c r="A3253" s="72" t="s">
        <v>3234</v>
      </c>
      <c r="B3253" s="83">
        <v>0.52</v>
      </c>
      <c r="C3253" s="83">
        <v>0.48</v>
      </c>
      <c r="D3253" s="43"/>
      <c r="E3253" s="43"/>
      <c r="F3253" s="43"/>
      <c r="G3253" s="43"/>
      <c r="H3253" s="43"/>
      <c r="I3253" s="43"/>
      <c r="J3253" s="69">
        <f t="shared" si="122"/>
        <v>5.75649947215441</v>
      </c>
    </row>
    <row r="3254" s="3" customFormat="1" ht="19.5" spans="1:10">
      <c r="A3254" s="72" t="s">
        <v>3235</v>
      </c>
      <c r="B3254" s="83">
        <v>0.51</v>
      </c>
      <c r="C3254" s="83">
        <v>0.49</v>
      </c>
      <c r="D3254" s="43"/>
      <c r="E3254" s="43"/>
      <c r="F3254" s="43"/>
      <c r="G3254" s="43"/>
      <c r="H3254" s="43"/>
      <c r="I3254" s="43"/>
      <c r="J3254" s="69">
        <f t="shared" si="122"/>
        <v>5.76148981936724</v>
      </c>
    </row>
    <row r="3255" s="3" customFormat="1" ht="19.5" spans="1:10">
      <c r="A3255" s="72" t="s">
        <v>3236</v>
      </c>
      <c r="B3255" s="83">
        <v>0.5</v>
      </c>
      <c r="C3255" s="83">
        <v>0.5</v>
      </c>
      <c r="D3255" s="43"/>
      <c r="E3255" s="43"/>
      <c r="F3255" s="43"/>
      <c r="G3255" s="43"/>
      <c r="H3255" s="43"/>
      <c r="I3255" s="43"/>
      <c r="J3255" s="69">
        <f t="shared" si="122"/>
        <v>5.76315282464461</v>
      </c>
    </row>
    <row r="3256" s="3" customFormat="1" ht="19.5" spans="1:10">
      <c r="A3256" s="72" t="s">
        <v>3237</v>
      </c>
      <c r="B3256" s="83">
        <v>0.49</v>
      </c>
      <c r="C3256" s="83">
        <v>0.51</v>
      </c>
      <c r="D3256" s="43"/>
      <c r="E3256" s="43"/>
      <c r="F3256" s="43"/>
      <c r="G3256" s="43"/>
      <c r="H3256" s="43"/>
      <c r="I3256" s="43"/>
      <c r="J3256" s="69">
        <f t="shared" si="122"/>
        <v>5.76148981936724</v>
      </c>
    </row>
    <row r="3257" s="3" customFormat="1" ht="19.5" spans="1:10">
      <c r="A3257" s="72" t="s">
        <v>3238</v>
      </c>
      <c r="B3257" s="83">
        <v>0.48</v>
      </c>
      <c r="C3257" s="83">
        <v>0.52</v>
      </c>
      <c r="D3257" s="43"/>
      <c r="E3257" s="43"/>
      <c r="F3257" s="43"/>
      <c r="G3257" s="43"/>
      <c r="H3257" s="43"/>
      <c r="I3257" s="43"/>
      <c r="J3257" s="69">
        <f t="shared" si="122"/>
        <v>5.75649947215441</v>
      </c>
    </row>
    <row r="3258" s="3" customFormat="1" ht="19.5" spans="1:10">
      <c r="A3258" s="72" t="s">
        <v>3239</v>
      </c>
      <c r="B3258" s="83">
        <v>0.47</v>
      </c>
      <c r="C3258" s="83">
        <v>0.53</v>
      </c>
      <c r="D3258" s="43"/>
      <c r="E3258" s="43"/>
      <c r="F3258" s="43"/>
      <c r="G3258" s="43"/>
      <c r="H3258" s="43"/>
      <c r="I3258" s="43"/>
      <c r="J3258" s="69">
        <f t="shared" si="122"/>
        <v>5.74817778245919</v>
      </c>
    </row>
    <row r="3259" s="3" customFormat="1" ht="19.5" spans="1:10">
      <c r="A3259" s="72" t="s">
        <v>3240</v>
      </c>
      <c r="B3259" s="83">
        <v>0.46</v>
      </c>
      <c r="C3259" s="83">
        <v>0.54</v>
      </c>
      <c r="D3259" s="43"/>
      <c r="E3259" s="43"/>
      <c r="F3259" s="43"/>
      <c r="G3259" s="43"/>
      <c r="H3259" s="43"/>
      <c r="I3259" s="43"/>
      <c r="J3259" s="69">
        <f t="shared" si="122"/>
        <v>5.73651806127713</v>
      </c>
    </row>
    <row r="3260" s="3" customFormat="1" ht="19.5" spans="1:10">
      <c r="A3260" s="72" t="s">
        <v>3241</v>
      </c>
      <c r="B3260" s="83">
        <v>0.45</v>
      </c>
      <c r="C3260" s="83">
        <v>0.55</v>
      </c>
      <c r="D3260" s="43"/>
      <c r="E3260" s="43"/>
      <c r="F3260" s="43"/>
      <c r="G3260" s="43"/>
      <c r="H3260" s="43"/>
      <c r="I3260" s="43"/>
      <c r="J3260" s="69">
        <f t="shared" si="122"/>
        <v>5.72151089873485</v>
      </c>
    </row>
    <row r="3261" s="3" customFormat="1" ht="19.5" spans="1:10">
      <c r="A3261" s="72" t="s">
        <v>3242</v>
      </c>
      <c r="B3261" s="83">
        <v>0.44</v>
      </c>
      <c r="C3261" s="83">
        <v>0.56</v>
      </c>
      <c r="D3261" s="43"/>
      <c r="E3261" s="43"/>
      <c r="F3261" s="43"/>
      <c r="G3261" s="43"/>
      <c r="H3261" s="43"/>
      <c r="I3261" s="43"/>
      <c r="J3261" s="69">
        <f t="shared" si="122"/>
        <v>5.70314411816395</v>
      </c>
    </row>
    <row r="3262" s="3" customFormat="1" ht="19.5" spans="1:10">
      <c r="A3262" s="72" t="s">
        <v>3243</v>
      </c>
      <c r="B3262" s="83">
        <v>0.429999999999999</v>
      </c>
      <c r="C3262" s="83">
        <v>0.57</v>
      </c>
      <c r="D3262" s="43"/>
      <c r="E3262" s="43"/>
      <c r="F3262" s="43"/>
      <c r="G3262" s="43"/>
      <c r="H3262" s="43"/>
      <c r="I3262" s="43"/>
      <c r="J3262" s="69">
        <f t="shared" si="122"/>
        <v>5.68140271609482</v>
      </c>
    </row>
    <row r="3263" s="3" customFormat="1" ht="19.5" spans="1:10">
      <c r="A3263" s="72" t="s">
        <v>3244</v>
      </c>
      <c r="B3263" s="83">
        <v>0.419999999999999</v>
      </c>
      <c r="C3263" s="83">
        <v>0.58</v>
      </c>
      <c r="D3263" s="43"/>
      <c r="E3263" s="43"/>
      <c r="F3263" s="43"/>
      <c r="G3263" s="43"/>
      <c r="H3263" s="43"/>
      <c r="I3263" s="43"/>
      <c r="J3263" s="69">
        <f t="shared" si="122"/>
        <v>5.65626878742165</v>
      </c>
    </row>
    <row r="3264" s="3" customFormat="1" ht="19.5" spans="1:10">
      <c r="A3264" s="72" t="s">
        <v>3245</v>
      </c>
      <c r="B3264" s="83">
        <v>0.409999999999999</v>
      </c>
      <c r="C3264" s="83">
        <v>0.59</v>
      </c>
      <c r="D3264" s="43"/>
      <c r="E3264" s="43"/>
      <c r="F3264" s="43"/>
      <c r="G3264" s="43"/>
      <c r="H3264" s="43"/>
      <c r="I3264" s="43"/>
      <c r="J3264" s="69">
        <f t="shared" si="122"/>
        <v>5.62772143478844</v>
      </c>
    </row>
    <row r="3265" s="3" customFormat="1" ht="19.5" spans="1:10">
      <c r="A3265" s="72" t="s">
        <v>3246</v>
      </c>
      <c r="B3265" s="83">
        <v>0.399999999999999</v>
      </c>
      <c r="C3265" s="83">
        <v>0.6</v>
      </c>
      <c r="D3265" s="43"/>
      <c r="E3265" s="43"/>
      <c r="F3265" s="43"/>
      <c r="G3265" s="43"/>
      <c r="H3265" s="43"/>
      <c r="I3265" s="43"/>
      <c r="J3265" s="69">
        <f t="shared" si="122"/>
        <v>5.59573666102179</v>
      </c>
    </row>
    <row r="3266" s="3" customFormat="1" ht="19.5" spans="1:10">
      <c r="A3266" s="72" t="s">
        <v>3247</v>
      </c>
      <c r="B3266" s="83">
        <v>0.389999999999999</v>
      </c>
      <c r="C3266" s="83">
        <v>0.61</v>
      </c>
      <c r="D3266" s="43"/>
      <c r="E3266" s="43"/>
      <c r="F3266" s="43"/>
      <c r="G3266" s="43"/>
      <c r="H3266" s="43"/>
      <c r="I3266" s="43"/>
      <c r="J3266" s="69">
        <f t="shared" si="122"/>
        <v>5.56028724318294</v>
      </c>
    </row>
    <row r="3267" s="3" customFormat="1" ht="19.5" spans="1:10">
      <c r="A3267" s="72" t="s">
        <v>3248</v>
      </c>
      <c r="B3267" s="83">
        <v>0.379999999999999</v>
      </c>
      <c r="C3267" s="83">
        <v>0.62</v>
      </c>
      <c r="D3267" s="43"/>
      <c r="E3267" s="43"/>
      <c r="F3267" s="43"/>
      <c r="G3267" s="43"/>
      <c r="H3267" s="43"/>
      <c r="I3267" s="43"/>
      <c r="J3267" s="69">
        <f t="shared" si="122"/>
        <v>5.52134258652173</v>
      </c>
    </row>
    <row r="3268" s="3" customFormat="1" ht="19.5" spans="1:10">
      <c r="A3268" s="72" t="s">
        <v>3249</v>
      </c>
      <c r="B3268" s="83">
        <v>0.369999999999999</v>
      </c>
      <c r="C3268" s="83">
        <v>0.63</v>
      </c>
      <c r="D3268" s="43"/>
      <c r="E3268" s="43"/>
      <c r="F3268" s="43"/>
      <c r="G3268" s="43"/>
      <c r="H3268" s="43"/>
      <c r="I3268" s="43"/>
      <c r="J3268" s="69">
        <f t="shared" si="122"/>
        <v>5.47886855628026</v>
      </c>
    </row>
    <row r="3269" s="3" customFormat="1" ht="19.5" spans="1:10">
      <c r="A3269" s="72" t="s">
        <v>3250</v>
      </c>
      <c r="B3269" s="83">
        <v>0.359999999999999</v>
      </c>
      <c r="C3269" s="83">
        <v>0.64</v>
      </c>
      <c r="D3269" s="43"/>
      <c r="E3269" s="43"/>
      <c r="F3269" s="43"/>
      <c r="G3269" s="43"/>
      <c r="H3269" s="43"/>
      <c r="I3269" s="43"/>
      <c r="J3269" s="69">
        <f t="shared" si="122"/>
        <v>5.43282728490278</v>
      </c>
    </row>
    <row r="3270" s="3" customFormat="1" ht="19.5" spans="1:10">
      <c r="A3270" s="72" t="s">
        <v>3251</v>
      </c>
      <c r="B3270" s="83">
        <v>0.349999999999999</v>
      </c>
      <c r="C3270" s="83">
        <v>0.65</v>
      </c>
      <c r="D3270" s="43"/>
      <c r="E3270" s="43"/>
      <c r="F3270" s="43"/>
      <c r="G3270" s="43"/>
      <c r="H3270" s="43"/>
      <c r="I3270" s="43"/>
      <c r="J3270" s="69">
        <f t="shared" ref="J3270:J3304" si="123">-8.314472*(B3270*LN(B3270)+C3270*LN(C3270))</f>
        <v>5.38317695174756</v>
      </c>
    </row>
    <row r="3271" s="3" customFormat="1" ht="19.5" spans="1:10">
      <c r="A3271" s="72" t="s">
        <v>3252</v>
      </c>
      <c r="B3271" s="83">
        <v>0.339999999999999</v>
      </c>
      <c r="C3271" s="83">
        <v>0.66</v>
      </c>
      <c r="D3271" s="43"/>
      <c r="E3271" s="43"/>
      <c r="F3271" s="43"/>
      <c r="G3271" s="43"/>
      <c r="H3271" s="43"/>
      <c r="I3271" s="43"/>
      <c r="J3271" s="69">
        <f t="shared" si="123"/>
        <v>5.32987153184949</v>
      </c>
    </row>
    <row r="3272" s="3" customFormat="1" ht="19.5" spans="1:10">
      <c r="A3272" s="72" t="s">
        <v>3253</v>
      </c>
      <c r="B3272" s="83">
        <v>0.329999999999999</v>
      </c>
      <c r="C3272" s="83">
        <v>0.67</v>
      </c>
      <c r="D3272" s="43"/>
      <c r="E3272" s="43"/>
      <c r="F3272" s="43"/>
      <c r="G3272" s="43"/>
      <c r="H3272" s="43"/>
      <c r="I3272" s="43"/>
      <c r="J3272" s="69">
        <f t="shared" si="123"/>
        <v>5.27286050962733</v>
      </c>
    </row>
    <row r="3273" s="3" customFormat="1" ht="19.5" spans="1:10">
      <c r="A3273" s="72" t="s">
        <v>3254</v>
      </c>
      <c r="B3273" s="83">
        <v>0.319999999999999</v>
      </c>
      <c r="C3273" s="83">
        <v>0.68</v>
      </c>
      <c r="D3273" s="43"/>
      <c r="E3273" s="43"/>
      <c r="F3273" s="43"/>
      <c r="G3273" s="43"/>
      <c r="H3273" s="43"/>
      <c r="I3273" s="43"/>
      <c r="J3273" s="69">
        <f t="shared" si="123"/>
        <v>5.21208855264112</v>
      </c>
    </row>
    <row r="3274" s="3" customFormat="1" ht="19.5" spans="1:10">
      <c r="A3274" s="72" t="s">
        <v>3255</v>
      </c>
      <c r="B3274" s="83">
        <v>0.309999999999999</v>
      </c>
      <c r="C3274" s="83">
        <v>0.69</v>
      </c>
      <c r="D3274" s="43"/>
      <c r="E3274" s="43"/>
      <c r="F3274" s="43"/>
      <c r="G3274" s="43"/>
      <c r="H3274" s="43"/>
      <c r="I3274" s="43"/>
      <c r="J3274" s="69">
        <f t="shared" si="123"/>
        <v>5.14749513954794</v>
      </c>
    </row>
    <row r="3275" s="3" customFormat="1" ht="19.5" spans="1:10">
      <c r="A3275" s="72" t="s">
        <v>3256</v>
      </c>
      <c r="B3275" s="83">
        <v>0.299999999999999</v>
      </c>
      <c r="C3275" s="83">
        <v>0.7</v>
      </c>
      <c r="D3275" s="43"/>
      <c r="E3275" s="43"/>
      <c r="F3275" s="43"/>
      <c r="G3275" s="43"/>
      <c r="H3275" s="43"/>
      <c r="I3275" s="43"/>
      <c r="J3275" s="69">
        <f t="shared" si="123"/>
        <v>5.07901413523495</v>
      </c>
    </row>
    <row r="3276" s="3" customFormat="1" ht="19.5" spans="1:10">
      <c r="A3276" s="72" t="s">
        <v>3257</v>
      </c>
      <c r="B3276" s="83">
        <v>0.289999999999999</v>
      </c>
      <c r="C3276" s="83">
        <v>0.71</v>
      </c>
      <c r="D3276" s="43"/>
      <c r="E3276" s="43"/>
      <c r="F3276" s="43"/>
      <c r="G3276" s="43"/>
      <c r="H3276" s="43"/>
      <c r="I3276" s="43"/>
      <c r="J3276" s="69">
        <f t="shared" si="123"/>
        <v>5.00657330466972</v>
      </c>
    </row>
    <row r="3277" s="3" customFormat="1" ht="19.5" spans="1:10">
      <c r="A3277" s="72" t="s">
        <v>3258</v>
      </c>
      <c r="B3277" s="83">
        <v>0.279999999999999</v>
      </c>
      <c r="C3277" s="83">
        <v>0.72</v>
      </c>
      <c r="D3277" s="43"/>
      <c r="E3277" s="43"/>
      <c r="F3277" s="43"/>
      <c r="G3277" s="43"/>
      <c r="H3277" s="43"/>
      <c r="I3277" s="43"/>
      <c r="J3277" s="69">
        <f t="shared" si="123"/>
        <v>4.93009375522413</v>
      </c>
    </row>
    <row r="3278" s="3" customFormat="1" ht="19.5" spans="1:10">
      <c r="A3278" s="72" t="s">
        <v>3259</v>
      </c>
      <c r="B3278" s="83">
        <v>0.269999999999999</v>
      </c>
      <c r="C3278" s="83">
        <v>0.73</v>
      </c>
      <c r="D3278" s="43"/>
      <c r="E3278" s="43"/>
      <c r="F3278" s="43"/>
      <c r="G3278" s="43"/>
      <c r="H3278" s="43"/>
      <c r="I3278" s="43"/>
      <c r="J3278" s="69">
        <f t="shared" si="123"/>
        <v>4.84948929500169</v>
      </c>
    </row>
    <row r="3279" s="3" customFormat="1" ht="19.5" spans="1:10">
      <c r="A3279" s="72" t="s">
        <v>3260</v>
      </c>
      <c r="B3279" s="83">
        <v>0.259999999999999</v>
      </c>
      <c r="C3279" s="83">
        <v>0.74</v>
      </c>
      <c r="D3279" s="43"/>
      <c r="E3279" s="43"/>
      <c r="F3279" s="43"/>
      <c r="G3279" s="43"/>
      <c r="H3279" s="43"/>
      <c r="I3279" s="43"/>
      <c r="J3279" s="69">
        <f t="shared" si="123"/>
        <v>4.76466569189551</v>
      </c>
    </row>
    <row r="3280" s="3" customFormat="1" ht="19.5" spans="1:10">
      <c r="A3280" s="72" t="s">
        <v>3261</v>
      </c>
      <c r="B3280" s="83">
        <v>0.249999999999999</v>
      </c>
      <c r="C3280" s="83">
        <v>0.75</v>
      </c>
      <c r="D3280" s="43"/>
      <c r="E3280" s="43"/>
      <c r="F3280" s="43"/>
      <c r="G3280" s="43"/>
      <c r="H3280" s="43"/>
      <c r="I3280" s="43"/>
      <c r="J3280" s="69">
        <f t="shared" si="123"/>
        <v>4.67551981454903</v>
      </c>
    </row>
    <row r="3281" s="3" customFormat="1" ht="19.5" spans="1:10">
      <c r="A3281" s="72" t="s">
        <v>3262</v>
      </c>
      <c r="B3281" s="83">
        <v>0.239999999999999</v>
      </c>
      <c r="C3281" s="83">
        <v>0.76</v>
      </c>
      <c r="D3281" s="43"/>
      <c r="E3281" s="43"/>
      <c r="F3281" s="43"/>
      <c r="G3281" s="43"/>
      <c r="H3281" s="43"/>
      <c r="I3281" s="43"/>
      <c r="J3281" s="69">
        <f t="shared" si="123"/>
        <v>4.58193863184114</v>
      </c>
    </row>
    <row r="3282" s="3" customFormat="1" ht="19.5" spans="1:10">
      <c r="A3282" s="72" t="s">
        <v>3263</v>
      </c>
      <c r="B3282" s="83">
        <v>0.229999999999999</v>
      </c>
      <c r="C3282" s="83">
        <v>0.77</v>
      </c>
      <c r="D3282" s="43"/>
      <c r="E3282" s="43"/>
      <c r="F3282" s="43"/>
      <c r="G3282" s="43"/>
      <c r="H3282" s="43"/>
      <c r="I3282" s="43"/>
      <c r="J3282" s="69">
        <f t="shared" si="123"/>
        <v>4.48379804163966</v>
      </c>
    </row>
    <row r="3283" s="3" customFormat="1" ht="19.5" spans="1:10">
      <c r="A3283" s="72" t="s">
        <v>3264</v>
      </c>
      <c r="B3283" s="83">
        <v>0.219999999999999</v>
      </c>
      <c r="C3283" s="83">
        <v>0.78</v>
      </c>
      <c r="D3283" s="43"/>
      <c r="E3283" s="43"/>
      <c r="F3283" s="43"/>
      <c r="G3283" s="43"/>
      <c r="H3283" s="43"/>
      <c r="I3283" s="43"/>
      <c r="J3283" s="69">
        <f t="shared" si="123"/>
        <v>4.38096149189829</v>
      </c>
    </row>
    <row r="3284" s="3" customFormat="1" ht="19.5" spans="1:10">
      <c r="A3284" s="72" t="s">
        <v>3265</v>
      </c>
      <c r="B3284" s="83">
        <v>0.209999999999999</v>
      </c>
      <c r="C3284" s="83">
        <v>0.79</v>
      </c>
      <c r="D3284" s="43"/>
      <c r="E3284" s="43"/>
      <c r="F3284" s="43"/>
      <c r="G3284" s="43"/>
      <c r="H3284" s="43"/>
      <c r="I3284" s="43"/>
      <c r="J3284" s="69">
        <f t="shared" si="123"/>
        <v>4.27327834706014</v>
      </c>
    </row>
    <row r="3285" s="3" customFormat="1" ht="19.5" spans="1:10">
      <c r="A3285" s="72" t="s">
        <v>3266</v>
      </c>
      <c r="B3285" s="83">
        <v>0.199999999999999</v>
      </c>
      <c r="C3285" s="83">
        <v>0.8</v>
      </c>
      <c r="D3285" s="43"/>
      <c r="E3285" s="43"/>
      <c r="F3285" s="43"/>
      <c r="G3285" s="43"/>
      <c r="H3285" s="43"/>
      <c r="I3285" s="43"/>
      <c r="J3285" s="69">
        <f t="shared" si="123"/>
        <v>4.1605819392404</v>
      </c>
    </row>
    <row r="3286" s="3" customFormat="1" ht="19.5" spans="1:10">
      <c r="A3286" s="72" t="s">
        <v>3267</v>
      </c>
      <c r="B3286" s="83">
        <v>0.189999999999999</v>
      </c>
      <c r="C3286" s="83">
        <v>0.81</v>
      </c>
      <c r="D3286" s="43"/>
      <c r="E3286" s="43"/>
      <c r="F3286" s="43"/>
      <c r="G3286" s="43"/>
      <c r="H3286" s="43"/>
      <c r="I3286" s="43"/>
      <c r="J3286" s="69">
        <f t="shared" si="123"/>
        <v>4.04268722543745</v>
      </c>
    </row>
    <row r="3287" s="3" customFormat="1" ht="19.5" spans="1:10">
      <c r="A3287" s="72" t="s">
        <v>3268</v>
      </c>
      <c r="B3287" s="83">
        <v>0.179999999999999</v>
      </c>
      <c r="C3287" s="83">
        <v>0.820000000000001</v>
      </c>
      <c r="D3287" s="43"/>
      <c r="E3287" s="43"/>
      <c r="F3287" s="43"/>
      <c r="G3287" s="43"/>
      <c r="H3287" s="43"/>
      <c r="I3287" s="43"/>
      <c r="J3287" s="69">
        <f t="shared" si="123"/>
        <v>3.91938794706489</v>
      </c>
    </row>
    <row r="3288" s="3" customFormat="1" ht="19.5" spans="1:10">
      <c r="A3288" s="72" t="s">
        <v>3269</v>
      </c>
      <c r="B3288" s="83">
        <v>0.169999999999999</v>
      </c>
      <c r="C3288" s="83">
        <v>0.830000000000001</v>
      </c>
      <c r="D3288" s="43"/>
      <c r="E3288" s="43"/>
      <c r="F3288" s="43"/>
      <c r="G3288" s="43"/>
      <c r="H3288" s="43"/>
      <c r="I3288" s="43"/>
      <c r="J3288" s="69">
        <f t="shared" si="123"/>
        <v>3.790453153402</v>
      </c>
    </row>
    <row r="3289" s="3" customFormat="1" ht="19.5" spans="1:10">
      <c r="A3289" s="72" t="s">
        <v>3270</v>
      </c>
      <c r="B3289" s="83">
        <v>0.159999999999999</v>
      </c>
      <c r="C3289" s="83">
        <v>0.840000000000001</v>
      </c>
      <c r="D3289" s="43"/>
      <c r="E3289" s="43"/>
      <c r="F3289" s="43"/>
      <c r="G3289" s="43"/>
      <c r="H3289" s="43"/>
      <c r="I3289" s="43"/>
      <c r="J3289" s="69">
        <f t="shared" si="123"/>
        <v>3.65562290152583</v>
      </c>
    </row>
    <row r="3290" s="3" customFormat="1" ht="19.5" spans="1:10">
      <c r="A3290" s="72" t="s">
        <v>3271</v>
      </c>
      <c r="B3290" s="83">
        <v>0.149999999999999</v>
      </c>
      <c r="C3290" s="83">
        <v>0.850000000000001</v>
      </c>
      <c r="D3290" s="43"/>
      <c r="E3290" s="43"/>
      <c r="F3290" s="43"/>
      <c r="G3290" s="43"/>
      <c r="H3290" s="43"/>
      <c r="I3290" s="43"/>
      <c r="J3290" s="69">
        <f t="shared" si="123"/>
        <v>3.51460287470844</v>
      </c>
    </row>
    <row r="3291" s="3" customFormat="1" ht="19.5" spans="1:10">
      <c r="A3291" s="72" t="s">
        <v>3272</v>
      </c>
      <c r="B3291" s="83">
        <v>0.139999999999999</v>
      </c>
      <c r="C3291" s="83">
        <v>0.860000000000001</v>
      </c>
      <c r="D3291" s="43"/>
      <c r="E3291" s="43"/>
      <c r="F3291" s="43"/>
      <c r="G3291" s="43"/>
      <c r="H3291" s="43"/>
      <c r="I3291" s="43"/>
      <c r="J3291" s="69">
        <f t="shared" si="123"/>
        <v>3.36705755758652</v>
      </c>
    </row>
    <row r="3292" s="3" customFormat="1" ht="19.5" spans="1:10">
      <c r="A3292" s="72" t="s">
        <v>3273</v>
      </c>
      <c r="B3292" s="83">
        <v>0.129999999999999</v>
      </c>
      <c r="C3292" s="83">
        <v>0.870000000000001</v>
      </c>
      <c r="D3292" s="43"/>
      <c r="E3292" s="43"/>
      <c r="F3292" s="43"/>
      <c r="G3292" s="43"/>
      <c r="H3292" s="43"/>
      <c r="I3292" s="43"/>
      <c r="J3292" s="69">
        <f t="shared" si="123"/>
        <v>3.21260145060881</v>
      </c>
    </row>
    <row r="3293" s="3" customFormat="1" ht="19.5" spans="1:10">
      <c r="A3293" s="72" t="s">
        <v>3274</v>
      </c>
      <c r="B3293" s="83">
        <v>0.119999999999999</v>
      </c>
      <c r="C3293" s="83">
        <v>0.880000000000001</v>
      </c>
      <c r="D3293" s="43"/>
      <c r="E3293" s="43"/>
      <c r="F3293" s="43"/>
      <c r="G3293" s="43"/>
      <c r="H3293" s="43"/>
      <c r="I3293" s="43"/>
      <c r="J3293" s="69">
        <f t="shared" si="123"/>
        <v>3.05078756603718</v>
      </c>
    </row>
    <row r="3294" s="3" customFormat="1" ht="19.5" spans="1:10">
      <c r="A3294" s="72" t="s">
        <v>3275</v>
      </c>
      <c r="B3294" s="83">
        <v>0.109999999999999</v>
      </c>
      <c r="C3294" s="83">
        <v>0.890000000000001</v>
      </c>
      <c r="D3294" s="43"/>
      <c r="E3294" s="43"/>
      <c r="F3294" s="43"/>
      <c r="G3294" s="43"/>
      <c r="H3294" s="43"/>
      <c r="I3294" s="43"/>
      <c r="J3294" s="69">
        <f t="shared" si="123"/>
        <v>2.8810920663808</v>
      </c>
    </row>
    <row r="3295" s="3" customFormat="1" ht="19.5" spans="1:10">
      <c r="A3295" s="72" t="s">
        <v>3276</v>
      </c>
      <c r="B3295" s="83">
        <v>0.0999999999999992</v>
      </c>
      <c r="C3295" s="83">
        <v>0.900000000000001</v>
      </c>
      <c r="D3295" s="43"/>
      <c r="E3295" s="43"/>
      <c r="F3295" s="43"/>
      <c r="G3295" s="43"/>
      <c r="H3295" s="43"/>
      <c r="I3295" s="43"/>
      <c r="J3295" s="69">
        <f t="shared" si="123"/>
        <v>2.70289327993993</v>
      </c>
    </row>
    <row r="3296" s="3" customFormat="1" ht="19.5" spans="1:10">
      <c r="A3296" s="72" t="s">
        <v>3277</v>
      </c>
      <c r="B3296" s="83">
        <v>0.0899999999999992</v>
      </c>
      <c r="C3296" s="83">
        <v>0.910000000000001</v>
      </c>
      <c r="D3296" s="43"/>
      <c r="E3296" s="43"/>
      <c r="F3296" s="43"/>
      <c r="G3296" s="43"/>
      <c r="H3296" s="43"/>
      <c r="I3296" s="43"/>
      <c r="J3296" s="69">
        <f t="shared" si="123"/>
        <v>2.51544225908509</v>
      </c>
    </row>
    <row r="3297" s="3" customFormat="1" ht="19.5" spans="1:10">
      <c r="A3297" s="72" t="s">
        <v>3278</v>
      </c>
      <c r="B3297" s="83">
        <v>0.0799999999999992</v>
      </c>
      <c r="C3297" s="83">
        <v>0.920000000000001</v>
      </c>
      <c r="D3297" s="43"/>
      <c r="E3297" s="43"/>
      <c r="F3297" s="43"/>
      <c r="G3297" s="43"/>
      <c r="H3297" s="43"/>
      <c r="I3297" s="43"/>
      <c r="J3297" s="69">
        <f t="shared" si="123"/>
        <v>2.3178201360275</v>
      </c>
    </row>
    <row r="3298" s="3" customFormat="1" ht="19.5" spans="1:10">
      <c r="A3298" s="72" t="s">
        <v>3279</v>
      </c>
      <c r="B3298" s="83">
        <v>0.0699999999999992</v>
      </c>
      <c r="C3298" s="83">
        <v>0.930000000000001</v>
      </c>
      <c r="D3298" s="43"/>
      <c r="E3298" s="43"/>
      <c r="F3298" s="43"/>
      <c r="G3298" s="43"/>
      <c r="H3298" s="43"/>
      <c r="I3298" s="43"/>
      <c r="J3298" s="69">
        <f t="shared" si="123"/>
        <v>2.10887392228987</v>
      </c>
    </row>
    <row r="3299" s="3" customFormat="1" ht="19.5" spans="1:10">
      <c r="A3299" s="72" t="s">
        <v>3280</v>
      </c>
      <c r="B3299" s="83">
        <v>0.0599999999999992</v>
      </c>
      <c r="C3299" s="83">
        <v>0.940000000000001</v>
      </c>
      <c r="D3299" s="43"/>
      <c r="E3299" s="43"/>
      <c r="F3299" s="43"/>
      <c r="G3299" s="43"/>
      <c r="H3299" s="43"/>
      <c r="I3299" s="43"/>
      <c r="J3299" s="69">
        <f t="shared" si="123"/>
        <v>1.88711511074063</v>
      </c>
    </row>
    <row r="3300" s="3" customFormat="1" ht="19.5" spans="1:10">
      <c r="A3300" s="72" t="s">
        <v>3281</v>
      </c>
      <c r="B3300" s="83">
        <v>0.0499999999999992</v>
      </c>
      <c r="C3300" s="83">
        <v>0.950000000000001</v>
      </c>
      <c r="D3300" s="43"/>
      <c r="E3300" s="43"/>
      <c r="F3300" s="43"/>
      <c r="G3300" s="43"/>
      <c r="H3300" s="43"/>
      <c r="I3300" s="43"/>
      <c r="J3300" s="69">
        <f t="shared" si="123"/>
        <v>1.65054943237242</v>
      </c>
    </row>
    <row r="3301" s="3" customFormat="1" ht="19.5" spans="1:10">
      <c r="A3301" s="72" t="s">
        <v>3282</v>
      </c>
      <c r="B3301" s="83">
        <v>0.0399999999999991</v>
      </c>
      <c r="C3301" s="83">
        <v>0.960000000000001</v>
      </c>
      <c r="D3301" s="43"/>
      <c r="E3301" s="43"/>
      <c r="F3301" s="43"/>
      <c r="G3301" s="43"/>
      <c r="H3301" s="43"/>
      <c r="I3301" s="43"/>
      <c r="J3301" s="69">
        <f t="shared" si="123"/>
        <v>1.39636691389962</v>
      </c>
    </row>
    <row r="3302" s="3" customFormat="1" ht="19.5" spans="1:10">
      <c r="A3302" s="72" t="s">
        <v>3283</v>
      </c>
      <c r="B3302" s="83">
        <v>0.0299999999999991</v>
      </c>
      <c r="C3302" s="83">
        <v>0.970000000000001</v>
      </c>
      <c r="D3302" s="43"/>
      <c r="E3302" s="43"/>
      <c r="F3302" s="43"/>
      <c r="G3302" s="43"/>
      <c r="H3302" s="43"/>
      <c r="I3302" s="43"/>
      <c r="J3302" s="69">
        <f t="shared" si="123"/>
        <v>1.12030998454994</v>
      </c>
    </row>
    <row r="3303" s="3" customFormat="1" ht="19.5" spans="1:10">
      <c r="A3303" s="72" t="s">
        <v>3284</v>
      </c>
      <c r="B3303" s="83">
        <v>0.0199999999999991</v>
      </c>
      <c r="C3303" s="83">
        <v>0.980000000000001</v>
      </c>
      <c r="D3303" s="43"/>
      <c r="E3303" s="43"/>
      <c r="F3303" s="43"/>
      <c r="G3303" s="43"/>
      <c r="H3303" s="43"/>
      <c r="I3303" s="43"/>
      <c r="J3303" s="69">
        <f t="shared" si="123"/>
        <v>0.815143462269133</v>
      </c>
    </row>
    <row r="3304" s="3" customFormat="1" ht="19.5" spans="1:10">
      <c r="A3304" s="72" t="s">
        <v>3285</v>
      </c>
      <c r="B3304" s="83">
        <v>0.00999999999999912</v>
      </c>
      <c r="C3304" s="83">
        <v>0.990000000000001</v>
      </c>
      <c r="D3304" s="43"/>
      <c r="E3304" s="43"/>
      <c r="F3304" s="43"/>
      <c r="G3304" s="43"/>
      <c r="H3304" s="43"/>
      <c r="I3304" s="43"/>
      <c r="J3304" s="69">
        <f t="shared" si="123"/>
        <v>0.465623189350385</v>
      </c>
    </row>
    <row r="3305" s="3" customFormat="1" ht="19.5" spans="1:10">
      <c r="A3305" s="72" t="s">
        <v>3286</v>
      </c>
      <c r="B3305" s="83">
        <v>0</v>
      </c>
      <c r="C3305" s="83">
        <v>1</v>
      </c>
      <c r="D3305" s="43"/>
      <c r="E3305" s="43"/>
      <c r="F3305" s="43"/>
      <c r="G3305" s="43"/>
      <c r="H3305" s="43"/>
      <c r="I3305" s="43"/>
      <c r="J3305" s="69">
        <f>-8.314472*(C3305*LN(C3305))</f>
        <v>0</v>
      </c>
    </row>
    <row r="3306" s="3" customFormat="1" spans="1:10">
      <c r="A3306" s="88"/>
      <c r="B3306" s="89"/>
      <c r="C3306" s="89"/>
      <c r="D3306" s="43"/>
      <c r="E3306" s="43"/>
      <c r="F3306" s="43"/>
      <c r="G3306" s="43"/>
      <c r="H3306" s="43"/>
      <c r="I3306" s="43"/>
      <c r="J3306" s="90"/>
    </row>
    <row r="3307" s="3" customFormat="1" ht="19.5" spans="1:10">
      <c r="A3307" s="72" t="s">
        <v>3287</v>
      </c>
      <c r="B3307" s="83">
        <v>1</v>
      </c>
      <c r="C3307" s="83">
        <v>0</v>
      </c>
      <c r="D3307" s="43"/>
      <c r="E3307" s="43"/>
      <c r="F3307" s="43"/>
      <c r="G3307" s="43"/>
      <c r="H3307" s="43"/>
      <c r="I3307" s="43"/>
      <c r="J3307" s="69">
        <f>-8.314472*(B3307*LN(B3307))</f>
        <v>0</v>
      </c>
    </row>
    <row r="3308" s="3" customFormat="1" ht="19.5" spans="1:10">
      <c r="A3308" s="72" t="s">
        <v>3288</v>
      </c>
      <c r="B3308" s="83">
        <v>0.99</v>
      </c>
      <c r="C3308" s="83">
        <v>0.01</v>
      </c>
      <c r="D3308" s="43"/>
      <c r="E3308" s="43"/>
      <c r="F3308" s="43"/>
      <c r="G3308" s="43"/>
      <c r="H3308" s="43"/>
      <c r="I3308" s="43"/>
      <c r="J3308" s="69">
        <f t="shared" ref="J3308:J3371" si="124">-8.314472*(B3308*LN(B3308)+C3308*LN(C3308))</f>
        <v>0.465623189350416</v>
      </c>
    </row>
    <row r="3309" s="3" customFormat="1" ht="19.5" spans="1:10">
      <c r="A3309" s="72" t="s">
        <v>3289</v>
      </c>
      <c r="B3309" s="83">
        <v>0.98</v>
      </c>
      <c r="C3309" s="83">
        <v>0.02</v>
      </c>
      <c r="D3309" s="43"/>
      <c r="E3309" s="43"/>
      <c r="F3309" s="43"/>
      <c r="G3309" s="43"/>
      <c r="H3309" s="43"/>
      <c r="I3309" s="43"/>
      <c r="J3309" s="69">
        <f t="shared" si="124"/>
        <v>0.81514346226916</v>
      </c>
    </row>
    <row r="3310" s="3" customFormat="1" ht="19.5" spans="1:10">
      <c r="A3310" s="72" t="s">
        <v>3290</v>
      </c>
      <c r="B3310" s="83">
        <v>0.97</v>
      </c>
      <c r="C3310" s="83">
        <v>0.03</v>
      </c>
      <c r="D3310" s="43"/>
      <c r="E3310" s="43"/>
      <c r="F3310" s="43"/>
      <c r="G3310" s="43"/>
      <c r="H3310" s="43"/>
      <c r="I3310" s="43"/>
      <c r="J3310" s="69">
        <f t="shared" si="124"/>
        <v>1.12030998454996</v>
      </c>
    </row>
    <row r="3311" s="3" customFormat="1" ht="19.5" spans="1:10">
      <c r="A3311" s="72" t="s">
        <v>3291</v>
      </c>
      <c r="B3311" s="83">
        <v>0.96</v>
      </c>
      <c r="C3311" s="83">
        <v>0.04</v>
      </c>
      <c r="D3311" s="43"/>
      <c r="E3311" s="43"/>
      <c r="F3311" s="43"/>
      <c r="G3311" s="43"/>
      <c r="H3311" s="43"/>
      <c r="I3311" s="43"/>
      <c r="J3311" s="69">
        <f t="shared" si="124"/>
        <v>1.39636691389964</v>
      </c>
    </row>
    <row r="3312" s="3" customFormat="1" ht="19.5" spans="1:10">
      <c r="A3312" s="72" t="s">
        <v>3292</v>
      </c>
      <c r="B3312" s="83">
        <v>0.95</v>
      </c>
      <c r="C3312" s="83">
        <v>0.05</v>
      </c>
      <c r="D3312" s="43"/>
      <c r="E3312" s="43"/>
      <c r="F3312" s="43"/>
      <c r="G3312" s="43"/>
      <c r="H3312" s="43"/>
      <c r="I3312" s="43"/>
      <c r="J3312" s="69">
        <f t="shared" si="124"/>
        <v>1.65054943237244</v>
      </c>
    </row>
    <row r="3313" s="3" customFormat="1" ht="19.5" spans="1:10">
      <c r="A3313" s="72" t="s">
        <v>3293</v>
      </c>
      <c r="B3313" s="83">
        <v>0.94</v>
      </c>
      <c r="C3313" s="83">
        <v>0.06</v>
      </c>
      <c r="D3313" s="43"/>
      <c r="E3313" s="43"/>
      <c r="F3313" s="43"/>
      <c r="G3313" s="43"/>
      <c r="H3313" s="43"/>
      <c r="I3313" s="43"/>
      <c r="J3313" s="69">
        <f t="shared" si="124"/>
        <v>1.88711511074065</v>
      </c>
    </row>
    <row r="3314" s="3" customFormat="1" ht="19.5" spans="1:10">
      <c r="A3314" s="72" t="s">
        <v>3294</v>
      </c>
      <c r="B3314" s="83">
        <v>0.93</v>
      </c>
      <c r="C3314" s="83">
        <v>0.07</v>
      </c>
      <c r="D3314" s="43"/>
      <c r="E3314" s="43"/>
      <c r="F3314" s="43"/>
      <c r="G3314" s="43"/>
      <c r="H3314" s="43"/>
      <c r="I3314" s="43"/>
      <c r="J3314" s="69">
        <f t="shared" si="124"/>
        <v>2.10887392228989</v>
      </c>
    </row>
    <row r="3315" s="3" customFormat="1" ht="19.5" spans="1:10">
      <c r="A3315" s="72" t="s">
        <v>3295</v>
      </c>
      <c r="B3315" s="83">
        <v>0.92</v>
      </c>
      <c r="C3315" s="83">
        <v>0.08</v>
      </c>
      <c r="D3315" s="43"/>
      <c r="E3315" s="43"/>
      <c r="F3315" s="43"/>
      <c r="G3315" s="43"/>
      <c r="H3315" s="43"/>
      <c r="I3315" s="43"/>
      <c r="J3315" s="69">
        <f t="shared" si="124"/>
        <v>2.31782013602751</v>
      </c>
    </row>
    <row r="3316" s="3" customFormat="1" ht="19.5" spans="1:10">
      <c r="A3316" s="72" t="s">
        <v>3296</v>
      </c>
      <c r="B3316" s="83">
        <v>0.91</v>
      </c>
      <c r="C3316" s="83">
        <v>0.09</v>
      </c>
      <c r="D3316" s="43"/>
      <c r="E3316" s="43"/>
      <c r="F3316" s="43"/>
      <c r="G3316" s="43"/>
      <c r="H3316" s="43"/>
      <c r="I3316" s="43"/>
      <c r="J3316" s="69">
        <f t="shared" si="124"/>
        <v>2.5154422590851</v>
      </c>
    </row>
    <row r="3317" s="3" customFormat="1" ht="19.5" spans="1:10">
      <c r="A3317" s="72" t="s">
        <v>3297</v>
      </c>
      <c r="B3317" s="83">
        <v>0.9</v>
      </c>
      <c r="C3317" s="83">
        <v>0.1</v>
      </c>
      <c r="D3317" s="43"/>
      <c r="E3317" s="43"/>
      <c r="F3317" s="43"/>
      <c r="G3317" s="43"/>
      <c r="H3317" s="43"/>
      <c r="I3317" s="43"/>
      <c r="J3317" s="69">
        <f t="shared" si="124"/>
        <v>2.70289327993994</v>
      </c>
    </row>
    <row r="3318" s="3" customFormat="1" ht="19.5" spans="1:10">
      <c r="A3318" s="72" t="s">
        <v>3298</v>
      </c>
      <c r="B3318" s="83">
        <v>0.89</v>
      </c>
      <c r="C3318" s="83">
        <v>0.11</v>
      </c>
      <c r="D3318" s="43"/>
      <c r="E3318" s="43"/>
      <c r="F3318" s="43"/>
      <c r="G3318" s="43"/>
      <c r="H3318" s="43"/>
      <c r="I3318" s="43"/>
      <c r="J3318" s="69">
        <f t="shared" si="124"/>
        <v>2.88109206638082</v>
      </c>
    </row>
    <row r="3319" s="3" customFormat="1" ht="19.5" spans="1:10">
      <c r="A3319" s="72" t="s">
        <v>3299</v>
      </c>
      <c r="B3319" s="83">
        <v>0.88</v>
      </c>
      <c r="C3319" s="83">
        <v>0.12</v>
      </c>
      <c r="D3319" s="43"/>
      <c r="E3319" s="43"/>
      <c r="F3319" s="43"/>
      <c r="G3319" s="43"/>
      <c r="H3319" s="43"/>
      <c r="I3319" s="43"/>
      <c r="J3319" s="69">
        <f t="shared" si="124"/>
        <v>3.05078756603719</v>
      </c>
    </row>
    <row r="3320" s="3" customFormat="1" ht="19.5" spans="1:10">
      <c r="A3320" s="72" t="s">
        <v>3300</v>
      </c>
      <c r="B3320" s="83">
        <v>0.87</v>
      </c>
      <c r="C3320" s="83">
        <v>0.13</v>
      </c>
      <c r="D3320" s="43"/>
      <c r="E3320" s="43"/>
      <c r="F3320" s="43"/>
      <c r="G3320" s="43"/>
      <c r="H3320" s="43"/>
      <c r="I3320" s="43"/>
      <c r="J3320" s="69">
        <f t="shared" si="124"/>
        <v>3.21260145060882</v>
      </c>
    </row>
    <row r="3321" s="3" customFormat="1" ht="19.5" spans="1:10">
      <c r="A3321" s="72" t="s">
        <v>3301</v>
      </c>
      <c r="B3321" s="83">
        <v>0.86</v>
      </c>
      <c r="C3321" s="83">
        <v>0.14</v>
      </c>
      <c r="D3321" s="43"/>
      <c r="E3321" s="43"/>
      <c r="F3321" s="43"/>
      <c r="G3321" s="43"/>
      <c r="H3321" s="43"/>
      <c r="I3321" s="43"/>
      <c r="J3321" s="69">
        <f t="shared" si="124"/>
        <v>3.36705755758654</v>
      </c>
    </row>
    <row r="3322" s="3" customFormat="1" ht="19.5" spans="1:10">
      <c r="A3322" s="72" t="s">
        <v>3302</v>
      </c>
      <c r="B3322" s="83">
        <v>0.85</v>
      </c>
      <c r="C3322" s="83">
        <v>0.15</v>
      </c>
      <c r="D3322" s="43"/>
      <c r="E3322" s="43"/>
      <c r="F3322" s="43"/>
      <c r="G3322" s="43"/>
      <c r="H3322" s="43"/>
      <c r="I3322" s="43"/>
      <c r="J3322" s="69">
        <f t="shared" si="124"/>
        <v>3.51460287470845</v>
      </c>
    </row>
    <row r="3323" s="3" customFormat="1" ht="19.5" spans="1:10">
      <c r="A3323" s="72" t="s">
        <v>3303</v>
      </c>
      <c r="B3323" s="83">
        <v>0.84</v>
      </c>
      <c r="C3323" s="83">
        <v>0.16</v>
      </c>
      <c r="D3323" s="43"/>
      <c r="E3323" s="43"/>
      <c r="F3323" s="43"/>
      <c r="G3323" s="43"/>
      <c r="H3323" s="43"/>
      <c r="I3323" s="43"/>
      <c r="J3323" s="69">
        <f t="shared" si="124"/>
        <v>3.65562290152584</v>
      </c>
    </row>
    <row r="3324" s="3" customFormat="1" ht="19.5" spans="1:10">
      <c r="A3324" s="72" t="s">
        <v>3304</v>
      </c>
      <c r="B3324" s="83">
        <v>0.83</v>
      </c>
      <c r="C3324" s="83">
        <v>0.17</v>
      </c>
      <c r="D3324" s="43"/>
      <c r="E3324" s="43"/>
      <c r="F3324" s="43"/>
      <c r="G3324" s="43"/>
      <c r="H3324" s="43"/>
      <c r="I3324" s="43"/>
      <c r="J3324" s="69">
        <f t="shared" si="124"/>
        <v>3.79045315340201</v>
      </c>
    </row>
    <row r="3325" s="3" customFormat="1" ht="19.5" spans="1:10">
      <c r="A3325" s="72" t="s">
        <v>3305</v>
      </c>
      <c r="B3325" s="83">
        <v>0.82</v>
      </c>
      <c r="C3325" s="83">
        <v>0.18</v>
      </c>
      <c r="D3325" s="43"/>
      <c r="E3325" s="43"/>
      <c r="F3325" s="43"/>
      <c r="G3325" s="43"/>
      <c r="H3325" s="43"/>
      <c r="I3325" s="43"/>
      <c r="J3325" s="69">
        <f t="shared" si="124"/>
        <v>3.9193879470649</v>
      </c>
    </row>
    <row r="3326" s="3" customFormat="1" ht="19.5" spans="1:10">
      <c r="A3326" s="72" t="s">
        <v>3306</v>
      </c>
      <c r="B3326" s="83">
        <v>0.81</v>
      </c>
      <c r="C3326" s="83">
        <v>0.19</v>
      </c>
      <c r="D3326" s="43"/>
      <c r="E3326" s="43"/>
      <c r="F3326" s="43"/>
      <c r="G3326" s="43"/>
      <c r="H3326" s="43"/>
      <c r="I3326" s="43"/>
      <c r="J3326" s="69">
        <f t="shared" si="124"/>
        <v>4.04268722543746</v>
      </c>
    </row>
    <row r="3327" s="3" customFormat="1" ht="19.5" spans="1:10">
      <c r="A3327" s="72" t="s">
        <v>3307</v>
      </c>
      <c r="B3327" s="83">
        <v>0.8</v>
      </c>
      <c r="C3327" s="83">
        <v>0.2</v>
      </c>
      <c r="D3327" s="43"/>
      <c r="E3327" s="43"/>
      <c r="F3327" s="43"/>
      <c r="G3327" s="43"/>
      <c r="H3327" s="43"/>
      <c r="I3327" s="43"/>
      <c r="J3327" s="69">
        <f t="shared" si="124"/>
        <v>4.16058193924041</v>
      </c>
    </row>
    <row r="3328" s="3" customFormat="1" ht="19.5" spans="1:10">
      <c r="A3328" s="72" t="s">
        <v>3308</v>
      </c>
      <c r="B3328" s="83">
        <v>0.79</v>
      </c>
      <c r="C3328" s="83">
        <v>0.21</v>
      </c>
      <c r="D3328" s="43"/>
      <c r="E3328" s="43"/>
      <c r="F3328" s="43"/>
      <c r="G3328" s="43"/>
      <c r="H3328" s="43"/>
      <c r="I3328" s="43"/>
      <c r="J3328" s="69">
        <f t="shared" si="124"/>
        <v>4.27327834706015</v>
      </c>
    </row>
    <row r="3329" s="3" customFormat="1" ht="19.5" spans="1:10">
      <c r="A3329" s="72" t="s">
        <v>3309</v>
      </c>
      <c r="B3329" s="83">
        <v>0.78</v>
      </c>
      <c r="C3329" s="83">
        <v>0.22</v>
      </c>
      <c r="D3329" s="43"/>
      <c r="E3329" s="43"/>
      <c r="F3329" s="43"/>
      <c r="G3329" s="43"/>
      <c r="H3329" s="43"/>
      <c r="I3329" s="43"/>
      <c r="J3329" s="69">
        <f t="shared" si="124"/>
        <v>4.38096149189829</v>
      </c>
    </row>
    <row r="3330" s="3" customFormat="1" ht="19.5" spans="1:10">
      <c r="A3330" s="72" t="s">
        <v>3310</v>
      </c>
      <c r="B3330" s="83">
        <v>0.77</v>
      </c>
      <c r="C3330" s="83">
        <v>0.23</v>
      </c>
      <c r="D3330" s="43"/>
      <c r="E3330" s="43"/>
      <c r="F3330" s="43"/>
      <c r="G3330" s="43"/>
      <c r="H3330" s="43"/>
      <c r="I3330" s="43"/>
      <c r="J3330" s="69">
        <f t="shared" si="124"/>
        <v>4.48379804163966</v>
      </c>
    </row>
    <row r="3331" s="3" customFormat="1" ht="19.5" spans="1:10">
      <c r="A3331" s="72" t="s">
        <v>3311</v>
      </c>
      <c r="B3331" s="83">
        <v>0.76</v>
      </c>
      <c r="C3331" s="83">
        <v>0.24</v>
      </c>
      <c r="D3331" s="43"/>
      <c r="E3331" s="43"/>
      <c r="F3331" s="43"/>
      <c r="G3331" s="43"/>
      <c r="H3331" s="43"/>
      <c r="I3331" s="43"/>
      <c r="J3331" s="69">
        <f t="shared" si="124"/>
        <v>4.58193863184115</v>
      </c>
    </row>
    <row r="3332" s="3" customFormat="1" ht="19.5" spans="1:10">
      <c r="A3332" s="72" t="s">
        <v>3312</v>
      </c>
      <c r="B3332" s="83">
        <v>0.75</v>
      </c>
      <c r="C3332" s="83">
        <v>0.25</v>
      </c>
      <c r="D3332" s="43"/>
      <c r="E3332" s="43"/>
      <c r="F3332" s="43"/>
      <c r="G3332" s="43"/>
      <c r="H3332" s="43"/>
      <c r="I3332" s="43"/>
      <c r="J3332" s="69">
        <f t="shared" si="124"/>
        <v>4.67551981454903</v>
      </c>
    </row>
    <row r="3333" s="3" customFormat="1" ht="19.5" spans="1:10">
      <c r="A3333" s="72" t="s">
        <v>3313</v>
      </c>
      <c r="B3333" s="83">
        <v>0.74</v>
      </c>
      <c r="C3333" s="83">
        <v>0.26</v>
      </c>
      <c r="D3333" s="43"/>
      <c r="E3333" s="43"/>
      <c r="F3333" s="43"/>
      <c r="G3333" s="43"/>
      <c r="H3333" s="43"/>
      <c r="I3333" s="43"/>
      <c r="J3333" s="69">
        <f t="shared" si="124"/>
        <v>4.76466569189552</v>
      </c>
    </row>
    <row r="3334" s="3" customFormat="1" ht="19.5" spans="1:10">
      <c r="A3334" s="72" t="s">
        <v>3314</v>
      </c>
      <c r="B3334" s="83">
        <v>0.73</v>
      </c>
      <c r="C3334" s="83">
        <v>0.27</v>
      </c>
      <c r="D3334" s="43"/>
      <c r="E3334" s="43"/>
      <c r="F3334" s="43"/>
      <c r="G3334" s="43"/>
      <c r="H3334" s="43"/>
      <c r="I3334" s="43"/>
      <c r="J3334" s="69">
        <f t="shared" si="124"/>
        <v>4.8494892950017</v>
      </c>
    </row>
    <row r="3335" s="3" customFormat="1" ht="19.5" spans="1:10">
      <c r="A3335" s="72" t="s">
        <v>3315</v>
      </c>
      <c r="B3335" s="83">
        <v>0.72</v>
      </c>
      <c r="C3335" s="83">
        <v>0.28</v>
      </c>
      <c r="D3335" s="43"/>
      <c r="E3335" s="43"/>
      <c r="F3335" s="43"/>
      <c r="G3335" s="43"/>
      <c r="H3335" s="43"/>
      <c r="I3335" s="43"/>
      <c r="J3335" s="69">
        <f t="shared" si="124"/>
        <v>4.93009375522414</v>
      </c>
    </row>
    <row r="3336" s="3" customFormat="1" ht="19.5" spans="1:10">
      <c r="A3336" s="72" t="s">
        <v>3316</v>
      </c>
      <c r="B3336" s="83">
        <v>0.71</v>
      </c>
      <c r="C3336" s="83">
        <v>0.29</v>
      </c>
      <c r="D3336" s="43"/>
      <c r="E3336" s="43"/>
      <c r="F3336" s="43"/>
      <c r="G3336" s="43"/>
      <c r="H3336" s="43"/>
      <c r="I3336" s="43"/>
      <c r="J3336" s="69">
        <f t="shared" si="124"/>
        <v>5.00657330466973</v>
      </c>
    </row>
    <row r="3337" s="3" customFormat="1" ht="19.5" spans="1:10">
      <c r="A3337" s="72" t="s">
        <v>3317</v>
      </c>
      <c r="B3337" s="83">
        <v>0.7</v>
      </c>
      <c r="C3337" s="83">
        <v>0.3</v>
      </c>
      <c r="D3337" s="43"/>
      <c r="E3337" s="43"/>
      <c r="F3337" s="43"/>
      <c r="G3337" s="43"/>
      <c r="H3337" s="43"/>
      <c r="I3337" s="43"/>
      <c r="J3337" s="69">
        <f t="shared" si="124"/>
        <v>5.07901413523496</v>
      </c>
    </row>
    <row r="3338" s="3" customFormat="1" ht="19.5" spans="1:10">
      <c r="A3338" s="72" t="s">
        <v>3318</v>
      </c>
      <c r="B3338" s="83">
        <v>0.69</v>
      </c>
      <c r="C3338" s="83">
        <v>0.31</v>
      </c>
      <c r="D3338" s="43"/>
      <c r="E3338" s="43"/>
      <c r="F3338" s="43"/>
      <c r="G3338" s="43"/>
      <c r="H3338" s="43"/>
      <c r="I3338" s="43"/>
      <c r="J3338" s="69">
        <f t="shared" si="124"/>
        <v>5.14749513954794</v>
      </c>
    </row>
    <row r="3339" s="3" customFormat="1" ht="19.5" spans="1:10">
      <c r="A3339" s="72" t="s">
        <v>3319</v>
      </c>
      <c r="B3339" s="83">
        <v>0.68</v>
      </c>
      <c r="C3339" s="83">
        <v>0.32</v>
      </c>
      <c r="D3339" s="43"/>
      <c r="E3339" s="43"/>
      <c r="F3339" s="43"/>
      <c r="G3339" s="43"/>
      <c r="H3339" s="43"/>
      <c r="I3339" s="43"/>
      <c r="J3339" s="69">
        <f t="shared" si="124"/>
        <v>5.21208855264113</v>
      </c>
    </row>
    <row r="3340" s="3" customFormat="1" ht="19.5" spans="1:10">
      <c r="A3340" s="72" t="s">
        <v>3320</v>
      </c>
      <c r="B3340" s="83">
        <v>0.67</v>
      </c>
      <c r="C3340" s="83">
        <v>0.33</v>
      </c>
      <c r="D3340" s="43"/>
      <c r="E3340" s="43"/>
      <c r="F3340" s="43"/>
      <c r="G3340" s="43"/>
      <c r="H3340" s="43"/>
      <c r="I3340" s="43"/>
      <c r="J3340" s="69">
        <f t="shared" si="124"/>
        <v>5.27286050962734</v>
      </c>
    </row>
    <row r="3341" s="3" customFormat="1" ht="19.5" spans="1:10">
      <c r="A3341" s="72" t="s">
        <v>3321</v>
      </c>
      <c r="B3341" s="83">
        <v>0.66</v>
      </c>
      <c r="C3341" s="83">
        <v>0.34</v>
      </c>
      <c r="D3341" s="43"/>
      <c r="E3341" s="43"/>
      <c r="F3341" s="43"/>
      <c r="G3341" s="43"/>
      <c r="H3341" s="43"/>
      <c r="I3341" s="43"/>
      <c r="J3341" s="69">
        <f t="shared" si="124"/>
        <v>5.32987153184949</v>
      </c>
    </row>
    <row r="3342" s="3" customFormat="1" ht="19.5" spans="1:10">
      <c r="A3342" s="72" t="s">
        <v>3322</v>
      </c>
      <c r="B3342" s="83">
        <v>0.65</v>
      </c>
      <c r="C3342" s="83">
        <v>0.35</v>
      </c>
      <c r="D3342" s="43"/>
      <c r="E3342" s="43"/>
      <c r="F3342" s="43"/>
      <c r="G3342" s="43"/>
      <c r="H3342" s="43"/>
      <c r="I3342" s="43"/>
      <c r="J3342" s="69">
        <f t="shared" si="124"/>
        <v>5.38317695174756</v>
      </c>
    </row>
    <row r="3343" s="3" customFormat="1" ht="19.5" spans="1:10">
      <c r="A3343" s="72" t="s">
        <v>3323</v>
      </c>
      <c r="B3343" s="83">
        <v>0.64</v>
      </c>
      <c r="C3343" s="83">
        <v>0.36</v>
      </c>
      <c r="D3343" s="43"/>
      <c r="E3343" s="43"/>
      <c r="F3343" s="43"/>
      <c r="G3343" s="43"/>
      <c r="H3343" s="43"/>
      <c r="I3343" s="43"/>
      <c r="J3343" s="69">
        <f t="shared" si="124"/>
        <v>5.43282728490278</v>
      </c>
    </row>
    <row r="3344" s="3" customFormat="1" ht="19.5" spans="1:10">
      <c r="A3344" s="72" t="s">
        <v>3324</v>
      </c>
      <c r="B3344" s="83">
        <v>0.63</v>
      </c>
      <c r="C3344" s="83">
        <v>0.37</v>
      </c>
      <c r="D3344" s="43"/>
      <c r="E3344" s="43"/>
      <c r="F3344" s="43"/>
      <c r="G3344" s="43"/>
      <c r="H3344" s="43"/>
      <c r="I3344" s="43"/>
      <c r="J3344" s="69">
        <f t="shared" si="124"/>
        <v>5.47886855628027</v>
      </c>
    </row>
    <row r="3345" s="3" customFormat="1" ht="19.5" spans="1:10">
      <c r="A3345" s="72" t="s">
        <v>3325</v>
      </c>
      <c r="B3345" s="83">
        <v>0.62</v>
      </c>
      <c r="C3345" s="83">
        <v>0.38</v>
      </c>
      <c r="D3345" s="43"/>
      <c r="E3345" s="43"/>
      <c r="F3345" s="43"/>
      <c r="G3345" s="43"/>
      <c r="H3345" s="43"/>
      <c r="I3345" s="43"/>
      <c r="J3345" s="69">
        <f t="shared" si="124"/>
        <v>5.52134258652173</v>
      </c>
    </row>
    <row r="3346" s="3" customFormat="1" ht="19.5" spans="1:10">
      <c r="A3346" s="72" t="s">
        <v>3326</v>
      </c>
      <c r="B3346" s="83">
        <v>0.61</v>
      </c>
      <c r="C3346" s="83">
        <v>0.39</v>
      </c>
      <c r="D3346" s="43"/>
      <c r="E3346" s="43"/>
      <c r="F3346" s="43"/>
      <c r="G3346" s="43"/>
      <c r="H3346" s="43"/>
      <c r="I3346" s="43"/>
      <c r="J3346" s="69">
        <f t="shared" si="124"/>
        <v>5.56028724318294</v>
      </c>
    </row>
    <row r="3347" s="3" customFormat="1" ht="19.5" spans="1:10">
      <c r="A3347" s="72" t="s">
        <v>3327</v>
      </c>
      <c r="B3347" s="83">
        <v>0.6</v>
      </c>
      <c r="C3347" s="83">
        <v>0.4</v>
      </c>
      <c r="D3347" s="43"/>
      <c r="E3347" s="43"/>
      <c r="F3347" s="43"/>
      <c r="G3347" s="43"/>
      <c r="H3347" s="43"/>
      <c r="I3347" s="43"/>
      <c r="J3347" s="69">
        <f t="shared" si="124"/>
        <v>5.59573666102179</v>
      </c>
    </row>
    <row r="3348" s="3" customFormat="1" ht="19.5" spans="1:10">
      <c r="A3348" s="72" t="s">
        <v>3328</v>
      </c>
      <c r="B3348" s="83">
        <v>0.59</v>
      </c>
      <c r="C3348" s="83">
        <v>0.41</v>
      </c>
      <c r="D3348" s="43"/>
      <c r="E3348" s="43"/>
      <c r="F3348" s="43"/>
      <c r="G3348" s="43"/>
      <c r="H3348" s="43"/>
      <c r="I3348" s="43"/>
      <c r="J3348" s="69">
        <f t="shared" si="124"/>
        <v>5.62772143478844</v>
      </c>
    </row>
    <row r="3349" s="3" customFormat="1" ht="19.5" spans="1:10">
      <c r="A3349" s="72" t="s">
        <v>3329</v>
      </c>
      <c r="B3349" s="83">
        <v>0.58</v>
      </c>
      <c r="C3349" s="83">
        <v>0.42</v>
      </c>
      <c r="D3349" s="43"/>
      <c r="E3349" s="43"/>
      <c r="F3349" s="43"/>
      <c r="G3349" s="43"/>
      <c r="H3349" s="43"/>
      <c r="I3349" s="43"/>
      <c r="J3349" s="69">
        <f t="shared" si="124"/>
        <v>5.65626878742166</v>
      </c>
    </row>
    <row r="3350" s="3" customFormat="1" ht="19.5" spans="1:10">
      <c r="A3350" s="72" t="s">
        <v>3330</v>
      </c>
      <c r="B3350" s="83">
        <v>0.57</v>
      </c>
      <c r="C3350" s="83">
        <v>0.43</v>
      </c>
      <c r="D3350" s="43"/>
      <c r="E3350" s="43"/>
      <c r="F3350" s="43"/>
      <c r="G3350" s="43"/>
      <c r="H3350" s="43"/>
      <c r="I3350" s="43"/>
      <c r="J3350" s="69">
        <f t="shared" si="124"/>
        <v>5.68140271609482</v>
      </c>
    </row>
    <row r="3351" s="3" customFormat="1" ht="19.5" spans="1:10">
      <c r="A3351" s="72" t="s">
        <v>3331</v>
      </c>
      <c r="B3351" s="83">
        <v>0.56</v>
      </c>
      <c r="C3351" s="83">
        <v>0.44</v>
      </c>
      <c r="D3351" s="43"/>
      <c r="E3351" s="43"/>
      <c r="F3351" s="43"/>
      <c r="G3351" s="43"/>
      <c r="H3351" s="43"/>
      <c r="I3351" s="43"/>
      <c r="J3351" s="69">
        <f t="shared" si="124"/>
        <v>5.70314411816395</v>
      </c>
    </row>
    <row r="3352" s="3" customFormat="1" ht="19.5" spans="1:10">
      <c r="A3352" s="72" t="s">
        <v>3332</v>
      </c>
      <c r="B3352" s="83">
        <v>0.55</v>
      </c>
      <c r="C3352" s="83">
        <v>0.45</v>
      </c>
      <c r="D3352" s="43"/>
      <c r="E3352" s="43"/>
      <c r="F3352" s="43"/>
      <c r="G3352" s="43"/>
      <c r="H3352" s="43"/>
      <c r="I3352" s="43"/>
      <c r="J3352" s="69">
        <f t="shared" si="124"/>
        <v>5.72151089873485</v>
      </c>
    </row>
    <row r="3353" s="3" customFormat="1" ht="19.5" spans="1:10">
      <c r="A3353" s="72" t="s">
        <v>3333</v>
      </c>
      <c r="B3353" s="83">
        <v>0.54</v>
      </c>
      <c r="C3353" s="83">
        <v>0.46</v>
      </c>
      <c r="D3353" s="43"/>
      <c r="E3353" s="43"/>
      <c r="F3353" s="43"/>
      <c r="G3353" s="43"/>
      <c r="H3353" s="43"/>
      <c r="I3353" s="43"/>
      <c r="J3353" s="69">
        <f t="shared" si="124"/>
        <v>5.73651806127713</v>
      </c>
    </row>
    <row r="3354" s="3" customFormat="1" ht="19.5" spans="1:10">
      <c r="A3354" s="72" t="s">
        <v>3334</v>
      </c>
      <c r="B3354" s="83">
        <v>0.53</v>
      </c>
      <c r="C3354" s="83">
        <v>0.47</v>
      </c>
      <c r="D3354" s="43"/>
      <c r="E3354" s="43"/>
      <c r="F3354" s="43"/>
      <c r="G3354" s="43"/>
      <c r="H3354" s="43"/>
      <c r="I3354" s="43"/>
      <c r="J3354" s="69">
        <f t="shared" si="124"/>
        <v>5.74817778245919</v>
      </c>
    </row>
    <row r="3355" s="3" customFormat="1" ht="19.5" spans="1:10">
      <c r="A3355" s="72" t="s">
        <v>3335</v>
      </c>
      <c r="B3355" s="83">
        <v>0.52</v>
      </c>
      <c r="C3355" s="83">
        <v>0.48</v>
      </c>
      <c r="D3355" s="43"/>
      <c r="E3355" s="43"/>
      <c r="F3355" s="43"/>
      <c r="G3355" s="43"/>
      <c r="H3355" s="43"/>
      <c r="I3355" s="43"/>
      <c r="J3355" s="69">
        <f t="shared" si="124"/>
        <v>5.75649947215441</v>
      </c>
    </row>
    <row r="3356" s="3" customFormat="1" ht="19.5" spans="1:10">
      <c r="A3356" s="72" t="s">
        <v>3336</v>
      </c>
      <c r="B3356" s="83">
        <v>0.51</v>
      </c>
      <c r="C3356" s="83">
        <v>0.49</v>
      </c>
      <c r="D3356" s="43"/>
      <c r="E3356" s="43"/>
      <c r="F3356" s="43"/>
      <c r="G3356" s="43"/>
      <c r="H3356" s="43"/>
      <c r="I3356" s="43"/>
      <c r="J3356" s="69">
        <f t="shared" si="124"/>
        <v>5.76148981936724</v>
      </c>
    </row>
    <row r="3357" s="3" customFormat="1" ht="19.5" spans="1:10">
      <c r="A3357" s="72" t="s">
        <v>3337</v>
      </c>
      <c r="B3357" s="83">
        <v>0.5</v>
      </c>
      <c r="C3357" s="83">
        <v>0.5</v>
      </c>
      <c r="D3357" s="43"/>
      <c r="E3357" s="43"/>
      <c r="F3357" s="43"/>
      <c r="G3357" s="43"/>
      <c r="H3357" s="43"/>
      <c r="I3357" s="43"/>
      <c r="J3357" s="69">
        <f t="shared" si="124"/>
        <v>5.76315282464461</v>
      </c>
    </row>
    <row r="3358" s="3" customFormat="1" ht="19.5" spans="1:10">
      <c r="A3358" s="72" t="s">
        <v>3338</v>
      </c>
      <c r="B3358" s="83">
        <v>0.49</v>
      </c>
      <c r="C3358" s="83">
        <v>0.51</v>
      </c>
      <c r="D3358" s="43"/>
      <c r="E3358" s="43"/>
      <c r="F3358" s="43"/>
      <c r="G3358" s="43"/>
      <c r="H3358" s="43"/>
      <c r="I3358" s="43"/>
      <c r="J3358" s="69">
        <f t="shared" si="124"/>
        <v>5.76148981936724</v>
      </c>
    </row>
    <row r="3359" s="3" customFormat="1" ht="19.5" spans="1:10">
      <c r="A3359" s="72" t="s">
        <v>3339</v>
      </c>
      <c r="B3359" s="83">
        <v>0.48</v>
      </c>
      <c r="C3359" s="83">
        <v>0.52</v>
      </c>
      <c r="D3359" s="43"/>
      <c r="E3359" s="43"/>
      <c r="F3359" s="43"/>
      <c r="G3359" s="43"/>
      <c r="H3359" s="43"/>
      <c r="I3359" s="43"/>
      <c r="J3359" s="69">
        <f t="shared" si="124"/>
        <v>5.75649947215441</v>
      </c>
    </row>
    <row r="3360" s="3" customFormat="1" ht="19.5" spans="1:10">
      <c r="A3360" s="72" t="s">
        <v>3340</v>
      </c>
      <c r="B3360" s="83">
        <v>0.47</v>
      </c>
      <c r="C3360" s="83">
        <v>0.53</v>
      </c>
      <c r="D3360" s="43"/>
      <c r="E3360" s="43"/>
      <c r="F3360" s="43"/>
      <c r="G3360" s="43"/>
      <c r="H3360" s="43"/>
      <c r="I3360" s="43"/>
      <c r="J3360" s="69">
        <f t="shared" si="124"/>
        <v>5.74817778245919</v>
      </c>
    </row>
    <row r="3361" s="3" customFormat="1" ht="19.5" spans="1:10">
      <c r="A3361" s="72" t="s">
        <v>3341</v>
      </c>
      <c r="B3361" s="83">
        <v>0.46</v>
      </c>
      <c r="C3361" s="83">
        <v>0.54</v>
      </c>
      <c r="D3361" s="43"/>
      <c r="E3361" s="43"/>
      <c r="F3361" s="43"/>
      <c r="G3361" s="43"/>
      <c r="H3361" s="43"/>
      <c r="I3361" s="43"/>
      <c r="J3361" s="69">
        <f t="shared" si="124"/>
        <v>5.73651806127713</v>
      </c>
    </row>
    <row r="3362" s="3" customFormat="1" ht="19.5" spans="1:10">
      <c r="A3362" s="72" t="s">
        <v>3342</v>
      </c>
      <c r="B3362" s="83">
        <v>0.45</v>
      </c>
      <c r="C3362" s="83">
        <v>0.55</v>
      </c>
      <c r="D3362" s="43"/>
      <c r="E3362" s="43"/>
      <c r="F3362" s="43"/>
      <c r="G3362" s="43"/>
      <c r="H3362" s="43"/>
      <c r="I3362" s="43"/>
      <c r="J3362" s="69">
        <f t="shared" si="124"/>
        <v>5.72151089873485</v>
      </c>
    </row>
    <row r="3363" s="3" customFormat="1" ht="19.5" spans="1:10">
      <c r="A3363" s="72" t="s">
        <v>3343</v>
      </c>
      <c r="B3363" s="83">
        <v>0.44</v>
      </c>
      <c r="C3363" s="83">
        <v>0.56</v>
      </c>
      <c r="D3363" s="43"/>
      <c r="E3363" s="43"/>
      <c r="F3363" s="43"/>
      <c r="G3363" s="43"/>
      <c r="H3363" s="43"/>
      <c r="I3363" s="43"/>
      <c r="J3363" s="69">
        <f t="shared" si="124"/>
        <v>5.70314411816395</v>
      </c>
    </row>
    <row r="3364" s="3" customFormat="1" ht="19.5" spans="1:10">
      <c r="A3364" s="72" t="s">
        <v>3344</v>
      </c>
      <c r="B3364" s="83">
        <v>0.429999999999999</v>
      </c>
      <c r="C3364" s="83">
        <v>0.57</v>
      </c>
      <c r="D3364" s="43"/>
      <c r="E3364" s="43"/>
      <c r="F3364" s="43"/>
      <c r="G3364" s="43"/>
      <c r="H3364" s="43"/>
      <c r="I3364" s="43"/>
      <c r="J3364" s="69">
        <f t="shared" si="124"/>
        <v>5.68140271609482</v>
      </c>
    </row>
    <row r="3365" s="3" customFormat="1" ht="19.5" spans="1:10">
      <c r="A3365" s="72" t="s">
        <v>3345</v>
      </c>
      <c r="B3365" s="83">
        <v>0.419999999999999</v>
      </c>
      <c r="C3365" s="83">
        <v>0.58</v>
      </c>
      <c r="D3365" s="43"/>
      <c r="E3365" s="43"/>
      <c r="F3365" s="43"/>
      <c r="G3365" s="43"/>
      <c r="H3365" s="43"/>
      <c r="I3365" s="43"/>
      <c r="J3365" s="69">
        <f t="shared" si="124"/>
        <v>5.65626878742165</v>
      </c>
    </row>
    <row r="3366" s="3" customFormat="1" ht="19.5" spans="1:10">
      <c r="A3366" s="72" t="s">
        <v>3346</v>
      </c>
      <c r="B3366" s="83">
        <v>0.409999999999999</v>
      </c>
      <c r="C3366" s="83">
        <v>0.59</v>
      </c>
      <c r="D3366" s="43"/>
      <c r="E3366" s="43"/>
      <c r="F3366" s="43"/>
      <c r="G3366" s="43"/>
      <c r="H3366" s="43"/>
      <c r="I3366" s="43"/>
      <c r="J3366" s="69">
        <f t="shared" si="124"/>
        <v>5.62772143478844</v>
      </c>
    </row>
    <row r="3367" s="3" customFormat="1" ht="19.5" spans="1:10">
      <c r="A3367" s="72" t="s">
        <v>3347</v>
      </c>
      <c r="B3367" s="83">
        <v>0.399999999999999</v>
      </c>
      <c r="C3367" s="83">
        <v>0.6</v>
      </c>
      <c r="D3367" s="43"/>
      <c r="E3367" s="43"/>
      <c r="F3367" s="43"/>
      <c r="G3367" s="43"/>
      <c r="H3367" s="43"/>
      <c r="I3367" s="43"/>
      <c r="J3367" s="69">
        <f t="shared" si="124"/>
        <v>5.59573666102179</v>
      </c>
    </row>
    <row r="3368" s="3" customFormat="1" ht="19.5" spans="1:10">
      <c r="A3368" s="72" t="s">
        <v>3348</v>
      </c>
      <c r="B3368" s="83">
        <v>0.389999999999999</v>
      </c>
      <c r="C3368" s="83">
        <v>0.61</v>
      </c>
      <c r="D3368" s="43"/>
      <c r="E3368" s="43"/>
      <c r="F3368" s="43"/>
      <c r="G3368" s="43"/>
      <c r="H3368" s="43"/>
      <c r="I3368" s="43"/>
      <c r="J3368" s="69">
        <f t="shared" si="124"/>
        <v>5.56028724318294</v>
      </c>
    </row>
    <row r="3369" s="3" customFormat="1" ht="19.5" spans="1:10">
      <c r="A3369" s="72" t="s">
        <v>3349</v>
      </c>
      <c r="B3369" s="83">
        <v>0.379999999999999</v>
      </c>
      <c r="C3369" s="83">
        <v>0.62</v>
      </c>
      <c r="D3369" s="43"/>
      <c r="E3369" s="43"/>
      <c r="F3369" s="43"/>
      <c r="G3369" s="43"/>
      <c r="H3369" s="43"/>
      <c r="I3369" s="43"/>
      <c r="J3369" s="69">
        <f t="shared" si="124"/>
        <v>5.52134258652173</v>
      </c>
    </row>
    <row r="3370" s="3" customFormat="1" ht="19.5" spans="1:10">
      <c r="A3370" s="72" t="s">
        <v>3350</v>
      </c>
      <c r="B3370" s="83">
        <v>0.369999999999999</v>
      </c>
      <c r="C3370" s="83">
        <v>0.63</v>
      </c>
      <c r="D3370" s="43"/>
      <c r="E3370" s="43"/>
      <c r="F3370" s="43"/>
      <c r="G3370" s="43"/>
      <c r="H3370" s="43"/>
      <c r="I3370" s="43"/>
      <c r="J3370" s="69">
        <f t="shared" si="124"/>
        <v>5.47886855628026</v>
      </c>
    </row>
    <row r="3371" s="3" customFormat="1" ht="19.5" spans="1:10">
      <c r="A3371" s="72" t="s">
        <v>3351</v>
      </c>
      <c r="B3371" s="83">
        <v>0.359999999999999</v>
      </c>
      <c r="C3371" s="83">
        <v>0.64</v>
      </c>
      <c r="D3371" s="43"/>
      <c r="E3371" s="43"/>
      <c r="F3371" s="43"/>
      <c r="G3371" s="43"/>
      <c r="H3371" s="43"/>
      <c r="I3371" s="43"/>
      <c r="J3371" s="69">
        <f t="shared" si="124"/>
        <v>5.43282728490278</v>
      </c>
    </row>
    <row r="3372" s="3" customFormat="1" ht="19.5" spans="1:10">
      <c r="A3372" s="72" t="s">
        <v>3352</v>
      </c>
      <c r="B3372" s="83">
        <v>0.349999999999999</v>
      </c>
      <c r="C3372" s="83">
        <v>0.65</v>
      </c>
      <c r="D3372" s="43"/>
      <c r="E3372" s="43"/>
      <c r="F3372" s="43"/>
      <c r="G3372" s="43"/>
      <c r="H3372" s="43"/>
      <c r="I3372" s="43"/>
      <c r="J3372" s="69">
        <f t="shared" ref="J3372:J3406" si="125">-8.314472*(B3372*LN(B3372)+C3372*LN(C3372))</f>
        <v>5.38317695174756</v>
      </c>
    </row>
    <row r="3373" s="3" customFormat="1" ht="19.5" spans="1:10">
      <c r="A3373" s="72" t="s">
        <v>3353</v>
      </c>
      <c r="B3373" s="83">
        <v>0.339999999999999</v>
      </c>
      <c r="C3373" s="83">
        <v>0.66</v>
      </c>
      <c r="D3373" s="43"/>
      <c r="E3373" s="43"/>
      <c r="F3373" s="43"/>
      <c r="G3373" s="43"/>
      <c r="H3373" s="43"/>
      <c r="I3373" s="43"/>
      <c r="J3373" s="69">
        <f t="shared" si="125"/>
        <v>5.32987153184949</v>
      </c>
    </row>
    <row r="3374" s="3" customFormat="1" ht="19.5" spans="1:10">
      <c r="A3374" s="72" t="s">
        <v>3354</v>
      </c>
      <c r="B3374" s="83">
        <v>0.329999999999999</v>
      </c>
      <c r="C3374" s="83">
        <v>0.67</v>
      </c>
      <c r="D3374" s="43"/>
      <c r="E3374" s="43"/>
      <c r="F3374" s="43"/>
      <c r="G3374" s="43"/>
      <c r="H3374" s="43"/>
      <c r="I3374" s="43"/>
      <c r="J3374" s="69">
        <f t="shared" si="125"/>
        <v>5.27286050962733</v>
      </c>
    </row>
    <row r="3375" s="3" customFormat="1" ht="19.5" spans="1:10">
      <c r="A3375" s="72" t="s">
        <v>3355</v>
      </c>
      <c r="B3375" s="83">
        <v>0.319999999999999</v>
      </c>
      <c r="C3375" s="83">
        <v>0.68</v>
      </c>
      <c r="D3375" s="43"/>
      <c r="E3375" s="43"/>
      <c r="F3375" s="43"/>
      <c r="G3375" s="43"/>
      <c r="H3375" s="43"/>
      <c r="I3375" s="43"/>
      <c r="J3375" s="69">
        <f t="shared" si="125"/>
        <v>5.21208855264112</v>
      </c>
    </row>
    <row r="3376" s="3" customFormat="1" ht="19.5" spans="1:10">
      <c r="A3376" s="72" t="s">
        <v>3356</v>
      </c>
      <c r="B3376" s="83">
        <v>0.309999999999999</v>
      </c>
      <c r="C3376" s="83">
        <v>0.69</v>
      </c>
      <c r="D3376" s="43"/>
      <c r="E3376" s="43"/>
      <c r="F3376" s="43"/>
      <c r="G3376" s="43"/>
      <c r="H3376" s="43"/>
      <c r="I3376" s="43"/>
      <c r="J3376" s="69">
        <f t="shared" si="125"/>
        <v>5.14749513954794</v>
      </c>
    </row>
    <row r="3377" s="3" customFormat="1" ht="19.5" spans="1:10">
      <c r="A3377" s="72" t="s">
        <v>3357</v>
      </c>
      <c r="B3377" s="83">
        <v>0.299999999999999</v>
      </c>
      <c r="C3377" s="83">
        <v>0.7</v>
      </c>
      <c r="D3377" s="43"/>
      <c r="E3377" s="43"/>
      <c r="F3377" s="43"/>
      <c r="G3377" s="43"/>
      <c r="H3377" s="43"/>
      <c r="I3377" s="43"/>
      <c r="J3377" s="69">
        <f t="shared" si="125"/>
        <v>5.07901413523495</v>
      </c>
    </row>
    <row r="3378" s="3" customFormat="1" ht="19.5" spans="1:10">
      <c r="A3378" s="72" t="s">
        <v>3358</v>
      </c>
      <c r="B3378" s="83">
        <v>0.289999999999999</v>
      </c>
      <c r="C3378" s="83">
        <v>0.71</v>
      </c>
      <c r="D3378" s="43"/>
      <c r="E3378" s="43"/>
      <c r="F3378" s="43"/>
      <c r="G3378" s="43"/>
      <c r="H3378" s="43"/>
      <c r="I3378" s="43"/>
      <c r="J3378" s="69">
        <f t="shared" si="125"/>
        <v>5.00657330466972</v>
      </c>
    </row>
    <row r="3379" s="3" customFormat="1" ht="19.5" spans="1:10">
      <c r="A3379" s="72" t="s">
        <v>3359</v>
      </c>
      <c r="B3379" s="83">
        <v>0.279999999999999</v>
      </c>
      <c r="C3379" s="83">
        <v>0.72</v>
      </c>
      <c r="D3379" s="43"/>
      <c r="E3379" s="43"/>
      <c r="F3379" s="43"/>
      <c r="G3379" s="43"/>
      <c r="H3379" s="43"/>
      <c r="I3379" s="43"/>
      <c r="J3379" s="69">
        <f t="shared" si="125"/>
        <v>4.93009375522413</v>
      </c>
    </row>
    <row r="3380" s="3" customFormat="1" ht="19.5" spans="1:10">
      <c r="A3380" s="72" t="s">
        <v>3360</v>
      </c>
      <c r="B3380" s="83">
        <v>0.269999999999999</v>
      </c>
      <c r="C3380" s="83">
        <v>0.73</v>
      </c>
      <c r="D3380" s="43"/>
      <c r="E3380" s="43"/>
      <c r="F3380" s="43"/>
      <c r="G3380" s="43"/>
      <c r="H3380" s="43"/>
      <c r="I3380" s="43"/>
      <c r="J3380" s="69">
        <f t="shared" si="125"/>
        <v>4.84948929500169</v>
      </c>
    </row>
    <row r="3381" s="3" customFormat="1" ht="19.5" spans="1:10">
      <c r="A3381" s="72" t="s">
        <v>3361</v>
      </c>
      <c r="B3381" s="83">
        <v>0.259999999999999</v>
      </c>
      <c r="C3381" s="83">
        <v>0.74</v>
      </c>
      <c r="D3381" s="43"/>
      <c r="E3381" s="43"/>
      <c r="F3381" s="43"/>
      <c r="G3381" s="43"/>
      <c r="H3381" s="43"/>
      <c r="I3381" s="43"/>
      <c r="J3381" s="69">
        <f t="shared" si="125"/>
        <v>4.76466569189551</v>
      </c>
    </row>
    <row r="3382" s="3" customFormat="1" ht="19.5" spans="1:10">
      <c r="A3382" s="72" t="s">
        <v>3362</v>
      </c>
      <c r="B3382" s="83">
        <v>0.249999999999999</v>
      </c>
      <c r="C3382" s="83">
        <v>0.75</v>
      </c>
      <c r="D3382" s="43"/>
      <c r="E3382" s="43"/>
      <c r="F3382" s="43"/>
      <c r="G3382" s="43"/>
      <c r="H3382" s="43"/>
      <c r="I3382" s="43"/>
      <c r="J3382" s="69">
        <f t="shared" si="125"/>
        <v>4.67551981454903</v>
      </c>
    </row>
    <row r="3383" s="3" customFormat="1" ht="19.5" spans="1:10">
      <c r="A3383" s="72" t="s">
        <v>3363</v>
      </c>
      <c r="B3383" s="83">
        <v>0.239999999999999</v>
      </c>
      <c r="C3383" s="83">
        <v>0.76</v>
      </c>
      <c r="D3383" s="43"/>
      <c r="E3383" s="43"/>
      <c r="F3383" s="43"/>
      <c r="G3383" s="43"/>
      <c r="H3383" s="43"/>
      <c r="I3383" s="43"/>
      <c r="J3383" s="69">
        <f t="shared" si="125"/>
        <v>4.58193863184114</v>
      </c>
    </row>
    <row r="3384" s="3" customFormat="1" ht="19.5" spans="1:10">
      <c r="A3384" s="72" t="s">
        <v>3364</v>
      </c>
      <c r="B3384" s="83">
        <v>0.229999999999999</v>
      </c>
      <c r="C3384" s="83">
        <v>0.77</v>
      </c>
      <c r="D3384" s="43"/>
      <c r="E3384" s="43"/>
      <c r="F3384" s="43"/>
      <c r="G3384" s="43"/>
      <c r="H3384" s="43"/>
      <c r="I3384" s="43"/>
      <c r="J3384" s="69">
        <f t="shared" si="125"/>
        <v>4.48379804163966</v>
      </c>
    </row>
    <row r="3385" s="3" customFormat="1" ht="19.5" spans="1:10">
      <c r="A3385" s="72" t="s">
        <v>3365</v>
      </c>
      <c r="B3385" s="83">
        <v>0.219999999999999</v>
      </c>
      <c r="C3385" s="83">
        <v>0.78</v>
      </c>
      <c r="D3385" s="43"/>
      <c r="E3385" s="43"/>
      <c r="F3385" s="43"/>
      <c r="G3385" s="43"/>
      <c r="H3385" s="43"/>
      <c r="I3385" s="43"/>
      <c r="J3385" s="69">
        <f t="shared" si="125"/>
        <v>4.38096149189829</v>
      </c>
    </row>
    <row r="3386" s="3" customFormat="1" ht="19.5" spans="1:10">
      <c r="A3386" s="72" t="s">
        <v>3366</v>
      </c>
      <c r="B3386" s="83">
        <v>0.209999999999999</v>
      </c>
      <c r="C3386" s="83">
        <v>0.79</v>
      </c>
      <c r="D3386" s="43"/>
      <c r="E3386" s="43"/>
      <c r="F3386" s="43"/>
      <c r="G3386" s="43"/>
      <c r="H3386" s="43"/>
      <c r="I3386" s="43"/>
      <c r="J3386" s="69">
        <f t="shared" si="125"/>
        <v>4.27327834706014</v>
      </c>
    </row>
    <row r="3387" s="3" customFormat="1" ht="19.5" spans="1:10">
      <c r="A3387" s="72" t="s">
        <v>3367</v>
      </c>
      <c r="B3387" s="83">
        <v>0.199999999999999</v>
      </c>
      <c r="C3387" s="83">
        <v>0.8</v>
      </c>
      <c r="D3387" s="43"/>
      <c r="E3387" s="43"/>
      <c r="F3387" s="43"/>
      <c r="G3387" s="43"/>
      <c r="H3387" s="43"/>
      <c r="I3387" s="43"/>
      <c r="J3387" s="69">
        <f t="shared" si="125"/>
        <v>4.1605819392404</v>
      </c>
    </row>
    <row r="3388" s="3" customFormat="1" ht="19.5" spans="1:10">
      <c r="A3388" s="72" t="s">
        <v>3368</v>
      </c>
      <c r="B3388" s="83">
        <v>0.189999999999999</v>
      </c>
      <c r="C3388" s="83">
        <v>0.81</v>
      </c>
      <c r="D3388" s="43"/>
      <c r="E3388" s="43"/>
      <c r="F3388" s="43"/>
      <c r="G3388" s="43"/>
      <c r="H3388" s="43"/>
      <c r="I3388" s="43"/>
      <c r="J3388" s="69">
        <f t="shared" si="125"/>
        <v>4.04268722543745</v>
      </c>
    </row>
    <row r="3389" s="3" customFormat="1" ht="19.5" spans="1:10">
      <c r="A3389" s="72" t="s">
        <v>3369</v>
      </c>
      <c r="B3389" s="83">
        <v>0.179999999999999</v>
      </c>
      <c r="C3389" s="83">
        <v>0.820000000000001</v>
      </c>
      <c r="D3389" s="43"/>
      <c r="E3389" s="43"/>
      <c r="F3389" s="43"/>
      <c r="G3389" s="43"/>
      <c r="H3389" s="43"/>
      <c r="I3389" s="43"/>
      <c r="J3389" s="69">
        <f t="shared" si="125"/>
        <v>3.91938794706489</v>
      </c>
    </row>
    <row r="3390" s="3" customFormat="1" ht="19.5" spans="1:10">
      <c r="A3390" s="72" t="s">
        <v>3370</v>
      </c>
      <c r="B3390" s="83">
        <v>0.169999999999999</v>
      </c>
      <c r="C3390" s="83">
        <v>0.830000000000001</v>
      </c>
      <c r="D3390" s="43"/>
      <c r="E3390" s="43"/>
      <c r="F3390" s="43"/>
      <c r="G3390" s="43"/>
      <c r="H3390" s="43"/>
      <c r="I3390" s="43"/>
      <c r="J3390" s="69">
        <f t="shared" si="125"/>
        <v>3.790453153402</v>
      </c>
    </row>
    <row r="3391" s="3" customFormat="1" ht="19.5" spans="1:10">
      <c r="A3391" s="72" t="s">
        <v>3371</v>
      </c>
      <c r="B3391" s="83">
        <v>0.159999999999999</v>
      </c>
      <c r="C3391" s="83">
        <v>0.840000000000001</v>
      </c>
      <c r="D3391" s="43"/>
      <c r="E3391" s="43"/>
      <c r="F3391" s="43"/>
      <c r="G3391" s="43"/>
      <c r="H3391" s="43"/>
      <c r="I3391" s="43"/>
      <c r="J3391" s="69">
        <f t="shared" si="125"/>
        <v>3.65562290152583</v>
      </c>
    </row>
    <row r="3392" s="3" customFormat="1" ht="19.5" spans="1:10">
      <c r="A3392" s="72" t="s">
        <v>3372</v>
      </c>
      <c r="B3392" s="83">
        <v>0.149999999999999</v>
      </c>
      <c r="C3392" s="83">
        <v>0.850000000000001</v>
      </c>
      <c r="D3392" s="43"/>
      <c r="E3392" s="43"/>
      <c r="F3392" s="43"/>
      <c r="G3392" s="43"/>
      <c r="H3392" s="43"/>
      <c r="I3392" s="43"/>
      <c r="J3392" s="69">
        <f t="shared" si="125"/>
        <v>3.51460287470844</v>
      </c>
    </row>
    <row r="3393" s="3" customFormat="1" ht="19.5" spans="1:10">
      <c r="A3393" s="72" t="s">
        <v>3373</v>
      </c>
      <c r="B3393" s="83">
        <v>0.139999999999999</v>
      </c>
      <c r="C3393" s="83">
        <v>0.860000000000001</v>
      </c>
      <c r="D3393" s="43"/>
      <c r="E3393" s="43"/>
      <c r="F3393" s="43"/>
      <c r="G3393" s="43"/>
      <c r="H3393" s="43"/>
      <c r="I3393" s="43"/>
      <c r="J3393" s="69">
        <f t="shared" si="125"/>
        <v>3.36705755758652</v>
      </c>
    </row>
    <row r="3394" s="3" customFormat="1" ht="19.5" spans="1:10">
      <c r="A3394" s="72" t="s">
        <v>3374</v>
      </c>
      <c r="B3394" s="83">
        <v>0.129999999999999</v>
      </c>
      <c r="C3394" s="83">
        <v>0.870000000000001</v>
      </c>
      <c r="D3394" s="43"/>
      <c r="E3394" s="43"/>
      <c r="F3394" s="43"/>
      <c r="G3394" s="43"/>
      <c r="H3394" s="43"/>
      <c r="I3394" s="43"/>
      <c r="J3394" s="69">
        <f t="shared" si="125"/>
        <v>3.21260145060881</v>
      </c>
    </row>
    <row r="3395" s="3" customFormat="1" ht="19.5" spans="1:10">
      <c r="A3395" s="72" t="s">
        <v>3375</v>
      </c>
      <c r="B3395" s="83">
        <v>0.119999999999999</v>
      </c>
      <c r="C3395" s="83">
        <v>0.880000000000001</v>
      </c>
      <c r="D3395" s="43"/>
      <c r="E3395" s="43"/>
      <c r="F3395" s="43"/>
      <c r="G3395" s="43"/>
      <c r="H3395" s="43"/>
      <c r="I3395" s="43"/>
      <c r="J3395" s="69">
        <f t="shared" si="125"/>
        <v>3.05078756603718</v>
      </c>
    </row>
    <row r="3396" s="3" customFormat="1" ht="19.5" spans="1:10">
      <c r="A3396" s="72" t="s">
        <v>3376</v>
      </c>
      <c r="B3396" s="83">
        <v>0.109999999999999</v>
      </c>
      <c r="C3396" s="83">
        <v>0.890000000000001</v>
      </c>
      <c r="D3396" s="43"/>
      <c r="E3396" s="43"/>
      <c r="F3396" s="43"/>
      <c r="G3396" s="43"/>
      <c r="H3396" s="43"/>
      <c r="I3396" s="43"/>
      <c r="J3396" s="69">
        <f t="shared" si="125"/>
        <v>2.8810920663808</v>
      </c>
    </row>
    <row r="3397" s="3" customFormat="1" ht="19.5" spans="1:10">
      <c r="A3397" s="72" t="s">
        <v>3377</v>
      </c>
      <c r="B3397" s="83">
        <v>0.0999999999999992</v>
      </c>
      <c r="C3397" s="83">
        <v>0.900000000000001</v>
      </c>
      <c r="D3397" s="43"/>
      <c r="E3397" s="43"/>
      <c r="F3397" s="43"/>
      <c r="G3397" s="43"/>
      <c r="H3397" s="43"/>
      <c r="I3397" s="43"/>
      <c r="J3397" s="69">
        <f t="shared" si="125"/>
        <v>2.70289327993993</v>
      </c>
    </row>
    <row r="3398" s="3" customFormat="1" ht="19.5" spans="1:10">
      <c r="A3398" s="72" t="s">
        <v>3378</v>
      </c>
      <c r="B3398" s="83">
        <v>0.0899999999999992</v>
      </c>
      <c r="C3398" s="83">
        <v>0.910000000000001</v>
      </c>
      <c r="D3398" s="43"/>
      <c r="E3398" s="43"/>
      <c r="F3398" s="43"/>
      <c r="G3398" s="43"/>
      <c r="H3398" s="43"/>
      <c r="I3398" s="43"/>
      <c r="J3398" s="69">
        <f t="shared" si="125"/>
        <v>2.51544225908509</v>
      </c>
    </row>
    <row r="3399" s="3" customFormat="1" ht="19.5" spans="1:10">
      <c r="A3399" s="72" t="s">
        <v>3379</v>
      </c>
      <c r="B3399" s="83">
        <v>0.0799999999999992</v>
      </c>
      <c r="C3399" s="83">
        <v>0.920000000000001</v>
      </c>
      <c r="D3399" s="43"/>
      <c r="E3399" s="43"/>
      <c r="F3399" s="43"/>
      <c r="G3399" s="43"/>
      <c r="H3399" s="43"/>
      <c r="I3399" s="43"/>
      <c r="J3399" s="69">
        <f t="shared" si="125"/>
        <v>2.3178201360275</v>
      </c>
    </row>
    <row r="3400" s="3" customFormat="1" ht="19.5" spans="1:10">
      <c r="A3400" s="72" t="s">
        <v>3380</v>
      </c>
      <c r="B3400" s="83">
        <v>0.0699999999999992</v>
      </c>
      <c r="C3400" s="83">
        <v>0.930000000000001</v>
      </c>
      <c r="D3400" s="43"/>
      <c r="E3400" s="43"/>
      <c r="F3400" s="43"/>
      <c r="G3400" s="43"/>
      <c r="H3400" s="43"/>
      <c r="I3400" s="43"/>
      <c r="J3400" s="69">
        <f t="shared" si="125"/>
        <v>2.10887392228987</v>
      </c>
    </row>
    <row r="3401" s="3" customFormat="1" ht="19.5" spans="1:10">
      <c r="A3401" s="72" t="s">
        <v>3381</v>
      </c>
      <c r="B3401" s="83">
        <v>0.0599999999999992</v>
      </c>
      <c r="C3401" s="83">
        <v>0.940000000000001</v>
      </c>
      <c r="D3401" s="43"/>
      <c r="E3401" s="43"/>
      <c r="F3401" s="43"/>
      <c r="G3401" s="43"/>
      <c r="H3401" s="43"/>
      <c r="I3401" s="43"/>
      <c r="J3401" s="69">
        <f t="shared" si="125"/>
        <v>1.88711511074063</v>
      </c>
    </row>
    <row r="3402" s="3" customFormat="1" ht="19.5" spans="1:10">
      <c r="A3402" s="72" t="s">
        <v>3382</v>
      </c>
      <c r="B3402" s="83">
        <v>0.0499999999999992</v>
      </c>
      <c r="C3402" s="83">
        <v>0.950000000000001</v>
      </c>
      <c r="D3402" s="43"/>
      <c r="E3402" s="43"/>
      <c r="F3402" s="43"/>
      <c r="G3402" s="43"/>
      <c r="H3402" s="43"/>
      <c r="I3402" s="43"/>
      <c r="J3402" s="69">
        <f t="shared" si="125"/>
        <v>1.65054943237242</v>
      </c>
    </row>
    <row r="3403" s="3" customFormat="1" ht="19.5" spans="1:10">
      <c r="A3403" s="72" t="s">
        <v>3383</v>
      </c>
      <c r="B3403" s="83">
        <v>0.0399999999999991</v>
      </c>
      <c r="C3403" s="83">
        <v>0.960000000000001</v>
      </c>
      <c r="D3403" s="43"/>
      <c r="E3403" s="43"/>
      <c r="F3403" s="43"/>
      <c r="G3403" s="43"/>
      <c r="H3403" s="43"/>
      <c r="I3403" s="43"/>
      <c r="J3403" s="69">
        <f t="shared" si="125"/>
        <v>1.39636691389962</v>
      </c>
    </row>
    <row r="3404" s="3" customFormat="1" ht="19.5" spans="1:10">
      <c r="A3404" s="72" t="s">
        <v>3384</v>
      </c>
      <c r="B3404" s="83">
        <v>0.0299999999999991</v>
      </c>
      <c r="C3404" s="83">
        <v>0.970000000000001</v>
      </c>
      <c r="D3404" s="43"/>
      <c r="E3404" s="43"/>
      <c r="F3404" s="43"/>
      <c r="G3404" s="43"/>
      <c r="H3404" s="43"/>
      <c r="I3404" s="43"/>
      <c r="J3404" s="69">
        <f t="shared" si="125"/>
        <v>1.12030998454994</v>
      </c>
    </row>
    <row r="3405" s="3" customFormat="1" ht="19.5" spans="1:10">
      <c r="A3405" s="72" t="s">
        <v>3385</v>
      </c>
      <c r="B3405" s="83">
        <v>0.0199999999999991</v>
      </c>
      <c r="C3405" s="83">
        <v>0.980000000000001</v>
      </c>
      <c r="D3405" s="43"/>
      <c r="E3405" s="43"/>
      <c r="F3405" s="43"/>
      <c r="G3405" s="43"/>
      <c r="H3405" s="43"/>
      <c r="I3405" s="43"/>
      <c r="J3405" s="69">
        <f t="shared" si="125"/>
        <v>0.815143462269133</v>
      </c>
    </row>
    <row r="3406" s="3" customFormat="1" ht="19.5" spans="1:10">
      <c r="A3406" s="72" t="s">
        <v>3386</v>
      </c>
      <c r="B3406" s="83">
        <v>0.00999999999999912</v>
      </c>
      <c r="C3406" s="83">
        <v>0.990000000000001</v>
      </c>
      <c r="D3406" s="43"/>
      <c r="E3406" s="43"/>
      <c r="F3406" s="43"/>
      <c r="G3406" s="43"/>
      <c r="H3406" s="43"/>
      <c r="I3406" s="43"/>
      <c r="J3406" s="69">
        <f t="shared" si="125"/>
        <v>0.465623189350385</v>
      </c>
    </row>
    <row r="3407" s="3" customFormat="1" ht="19.5" spans="1:10">
      <c r="A3407" s="72" t="s">
        <v>3387</v>
      </c>
      <c r="B3407" s="83">
        <v>0</v>
      </c>
      <c r="C3407" s="83">
        <v>1</v>
      </c>
      <c r="D3407" s="43"/>
      <c r="E3407" s="43"/>
      <c r="F3407" s="43"/>
      <c r="G3407" s="43"/>
      <c r="H3407" s="43"/>
      <c r="I3407" s="43"/>
      <c r="J3407" s="69">
        <f>-8.314472*(C3407*LN(C3407))</f>
        <v>0</v>
      </c>
    </row>
    <row r="3408" s="3" customFormat="1" ht="15.5" spans="1:10">
      <c r="A3408" s="93"/>
      <c r="B3408" s="89"/>
      <c r="C3408" s="89"/>
      <c r="D3408" s="43"/>
      <c r="E3408" s="43"/>
      <c r="F3408" s="43"/>
      <c r="G3408" s="43"/>
      <c r="H3408" s="43"/>
      <c r="I3408" s="43"/>
      <c r="J3408" s="90"/>
    </row>
    <row r="3409" s="3" customFormat="1" ht="19.5" spans="1:10">
      <c r="A3409" s="72" t="s">
        <v>3388</v>
      </c>
      <c r="B3409" s="83">
        <v>1</v>
      </c>
      <c r="C3409" s="83">
        <v>0</v>
      </c>
      <c r="D3409" s="43"/>
      <c r="E3409" s="43"/>
      <c r="F3409" s="43"/>
      <c r="G3409" s="43"/>
      <c r="H3409" s="43"/>
      <c r="I3409" s="43"/>
      <c r="J3409" s="69">
        <f>-8.314472*(B3409*LN(B3409))</f>
        <v>0</v>
      </c>
    </row>
    <row r="3410" s="3" customFormat="1" ht="19.5" spans="1:10">
      <c r="A3410" s="72" t="s">
        <v>3389</v>
      </c>
      <c r="B3410" s="83">
        <v>0.99</v>
      </c>
      <c r="C3410" s="83">
        <v>0.01</v>
      </c>
      <c r="D3410" s="43"/>
      <c r="E3410" s="43"/>
      <c r="F3410" s="43"/>
      <c r="G3410" s="43"/>
      <c r="H3410" s="43"/>
      <c r="I3410" s="43"/>
      <c r="J3410" s="69">
        <f t="shared" ref="J3410:J3473" si="126">-8.314472*(B3410*LN(B3410)+C3410*LN(C3410))</f>
        <v>0.465623189350416</v>
      </c>
    </row>
    <row r="3411" s="3" customFormat="1" ht="19.5" spans="1:10">
      <c r="A3411" s="72" t="s">
        <v>3390</v>
      </c>
      <c r="B3411" s="83">
        <v>0.98</v>
      </c>
      <c r="C3411" s="83">
        <v>0.02</v>
      </c>
      <c r="D3411" s="43"/>
      <c r="E3411" s="43"/>
      <c r="F3411" s="43"/>
      <c r="G3411" s="43"/>
      <c r="H3411" s="43"/>
      <c r="I3411" s="43"/>
      <c r="J3411" s="69">
        <f t="shared" si="126"/>
        <v>0.81514346226916</v>
      </c>
    </row>
    <row r="3412" s="3" customFormat="1" ht="19.5" spans="1:10">
      <c r="A3412" s="72" t="s">
        <v>3391</v>
      </c>
      <c r="B3412" s="83">
        <v>0.97</v>
      </c>
      <c r="C3412" s="83">
        <v>0.03</v>
      </c>
      <c r="D3412" s="43"/>
      <c r="E3412" s="43"/>
      <c r="F3412" s="43"/>
      <c r="G3412" s="43"/>
      <c r="H3412" s="43"/>
      <c r="I3412" s="43"/>
      <c r="J3412" s="69">
        <f t="shared" si="126"/>
        <v>1.12030998454996</v>
      </c>
    </row>
    <row r="3413" s="3" customFormat="1" ht="19.5" spans="1:10">
      <c r="A3413" s="72" t="s">
        <v>3392</v>
      </c>
      <c r="B3413" s="83">
        <v>0.96</v>
      </c>
      <c r="C3413" s="83">
        <v>0.04</v>
      </c>
      <c r="D3413" s="43"/>
      <c r="E3413" s="43"/>
      <c r="F3413" s="43"/>
      <c r="G3413" s="43"/>
      <c r="H3413" s="43"/>
      <c r="I3413" s="43"/>
      <c r="J3413" s="69">
        <f t="shared" si="126"/>
        <v>1.39636691389964</v>
      </c>
    </row>
    <row r="3414" s="3" customFormat="1" ht="19.5" spans="1:10">
      <c r="A3414" s="72" t="s">
        <v>3393</v>
      </c>
      <c r="B3414" s="83">
        <v>0.95</v>
      </c>
      <c r="C3414" s="83">
        <v>0.05</v>
      </c>
      <c r="D3414" s="43"/>
      <c r="E3414" s="43"/>
      <c r="F3414" s="43"/>
      <c r="G3414" s="43"/>
      <c r="H3414" s="43"/>
      <c r="I3414" s="43"/>
      <c r="J3414" s="69">
        <f t="shared" si="126"/>
        <v>1.65054943237244</v>
      </c>
    </row>
    <row r="3415" s="3" customFormat="1" ht="19.5" spans="1:10">
      <c r="A3415" s="72" t="s">
        <v>3394</v>
      </c>
      <c r="B3415" s="83">
        <v>0.94</v>
      </c>
      <c r="C3415" s="83">
        <v>0.06</v>
      </c>
      <c r="D3415" s="43"/>
      <c r="E3415" s="43"/>
      <c r="F3415" s="43"/>
      <c r="G3415" s="43"/>
      <c r="H3415" s="43"/>
      <c r="I3415" s="43"/>
      <c r="J3415" s="69">
        <f t="shared" si="126"/>
        <v>1.88711511074065</v>
      </c>
    </row>
    <row r="3416" s="3" customFormat="1" ht="19.5" spans="1:10">
      <c r="A3416" s="72" t="s">
        <v>3395</v>
      </c>
      <c r="B3416" s="83">
        <v>0.93</v>
      </c>
      <c r="C3416" s="83">
        <v>0.07</v>
      </c>
      <c r="D3416" s="43"/>
      <c r="E3416" s="43"/>
      <c r="F3416" s="43"/>
      <c r="G3416" s="43"/>
      <c r="H3416" s="43"/>
      <c r="I3416" s="43"/>
      <c r="J3416" s="69">
        <f t="shared" si="126"/>
        <v>2.10887392228989</v>
      </c>
    </row>
    <row r="3417" s="3" customFormat="1" ht="19.5" spans="1:10">
      <c r="A3417" s="72" t="s">
        <v>3396</v>
      </c>
      <c r="B3417" s="83">
        <v>0.92</v>
      </c>
      <c r="C3417" s="83">
        <v>0.08</v>
      </c>
      <c r="D3417" s="43"/>
      <c r="E3417" s="43"/>
      <c r="F3417" s="43"/>
      <c r="G3417" s="43"/>
      <c r="H3417" s="43"/>
      <c r="I3417" s="43"/>
      <c r="J3417" s="69">
        <f t="shared" si="126"/>
        <v>2.31782013602751</v>
      </c>
    </row>
    <row r="3418" s="3" customFormat="1" ht="19.5" spans="1:10">
      <c r="A3418" s="72" t="s">
        <v>3397</v>
      </c>
      <c r="B3418" s="83">
        <v>0.91</v>
      </c>
      <c r="C3418" s="83">
        <v>0.09</v>
      </c>
      <c r="D3418" s="43"/>
      <c r="E3418" s="43"/>
      <c r="F3418" s="43"/>
      <c r="G3418" s="43"/>
      <c r="H3418" s="43"/>
      <c r="I3418" s="43"/>
      <c r="J3418" s="69">
        <f t="shared" si="126"/>
        <v>2.5154422590851</v>
      </c>
    </row>
    <row r="3419" s="3" customFormat="1" ht="19.5" spans="1:10">
      <c r="A3419" s="72" t="s">
        <v>3398</v>
      </c>
      <c r="B3419" s="83">
        <v>0.9</v>
      </c>
      <c r="C3419" s="83">
        <v>0.1</v>
      </c>
      <c r="D3419" s="43"/>
      <c r="E3419" s="43"/>
      <c r="F3419" s="43"/>
      <c r="G3419" s="43"/>
      <c r="H3419" s="43"/>
      <c r="I3419" s="43"/>
      <c r="J3419" s="69">
        <f t="shared" si="126"/>
        <v>2.70289327993994</v>
      </c>
    </row>
    <row r="3420" s="3" customFormat="1" ht="19.5" spans="1:10">
      <c r="A3420" s="72" t="s">
        <v>3399</v>
      </c>
      <c r="B3420" s="83">
        <v>0.89</v>
      </c>
      <c r="C3420" s="83">
        <v>0.11</v>
      </c>
      <c r="D3420" s="43"/>
      <c r="E3420" s="43"/>
      <c r="F3420" s="43"/>
      <c r="G3420" s="43"/>
      <c r="H3420" s="43"/>
      <c r="I3420" s="43"/>
      <c r="J3420" s="69">
        <f t="shared" si="126"/>
        <v>2.88109206638082</v>
      </c>
    </row>
    <row r="3421" s="3" customFormat="1" ht="19.5" spans="1:10">
      <c r="A3421" s="72" t="s">
        <v>3400</v>
      </c>
      <c r="B3421" s="83">
        <v>0.88</v>
      </c>
      <c r="C3421" s="83">
        <v>0.12</v>
      </c>
      <c r="D3421" s="43"/>
      <c r="E3421" s="43"/>
      <c r="F3421" s="43"/>
      <c r="G3421" s="43"/>
      <c r="H3421" s="43"/>
      <c r="I3421" s="43"/>
      <c r="J3421" s="69">
        <f t="shared" si="126"/>
        <v>3.05078756603719</v>
      </c>
    </row>
    <row r="3422" s="3" customFormat="1" ht="19.5" spans="1:10">
      <c r="A3422" s="72" t="s">
        <v>3401</v>
      </c>
      <c r="B3422" s="83">
        <v>0.87</v>
      </c>
      <c r="C3422" s="83">
        <v>0.13</v>
      </c>
      <c r="D3422" s="43"/>
      <c r="E3422" s="43"/>
      <c r="F3422" s="43"/>
      <c r="G3422" s="43"/>
      <c r="H3422" s="43"/>
      <c r="I3422" s="43"/>
      <c r="J3422" s="69">
        <f t="shared" si="126"/>
        <v>3.21260145060882</v>
      </c>
    </row>
    <row r="3423" s="3" customFormat="1" ht="19.5" spans="1:10">
      <c r="A3423" s="72" t="s">
        <v>3402</v>
      </c>
      <c r="B3423" s="83">
        <v>0.86</v>
      </c>
      <c r="C3423" s="83">
        <v>0.14</v>
      </c>
      <c r="D3423" s="43"/>
      <c r="E3423" s="43"/>
      <c r="F3423" s="43"/>
      <c r="G3423" s="43"/>
      <c r="H3423" s="43"/>
      <c r="I3423" s="43"/>
      <c r="J3423" s="69">
        <f t="shared" si="126"/>
        <v>3.36705755758654</v>
      </c>
    </row>
    <row r="3424" s="3" customFormat="1" ht="19.5" spans="1:10">
      <c r="A3424" s="72" t="s">
        <v>3403</v>
      </c>
      <c r="B3424" s="83">
        <v>0.85</v>
      </c>
      <c r="C3424" s="83">
        <v>0.15</v>
      </c>
      <c r="D3424" s="43"/>
      <c r="E3424" s="43"/>
      <c r="F3424" s="43"/>
      <c r="G3424" s="43"/>
      <c r="H3424" s="43"/>
      <c r="I3424" s="43"/>
      <c r="J3424" s="69">
        <f t="shared" si="126"/>
        <v>3.51460287470845</v>
      </c>
    </row>
    <row r="3425" s="3" customFormat="1" ht="19.5" spans="1:10">
      <c r="A3425" s="72" t="s">
        <v>3404</v>
      </c>
      <c r="B3425" s="83">
        <v>0.84</v>
      </c>
      <c r="C3425" s="83">
        <v>0.16</v>
      </c>
      <c r="D3425" s="43"/>
      <c r="E3425" s="43"/>
      <c r="F3425" s="43"/>
      <c r="G3425" s="43"/>
      <c r="H3425" s="43"/>
      <c r="I3425" s="43"/>
      <c r="J3425" s="69">
        <f t="shared" si="126"/>
        <v>3.65562290152584</v>
      </c>
    </row>
    <row r="3426" s="3" customFormat="1" ht="19.5" spans="1:10">
      <c r="A3426" s="72" t="s">
        <v>3405</v>
      </c>
      <c r="B3426" s="83">
        <v>0.83</v>
      </c>
      <c r="C3426" s="83">
        <v>0.17</v>
      </c>
      <c r="D3426" s="43"/>
      <c r="E3426" s="43"/>
      <c r="F3426" s="43"/>
      <c r="G3426" s="43"/>
      <c r="H3426" s="43"/>
      <c r="I3426" s="43"/>
      <c r="J3426" s="69">
        <f t="shared" si="126"/>
        <v>3.79045315340201</v>
      </c>
    </row>
    <row r="3427" s="3" customFormat="1" ht="19.5" spans="1:10">
      <c r="A3427" s="72" t="s">
        <v>3406</v>
      </c>
      <c r="B3427" s="83">
        <v>0.82</v>
      </c>
      <c r="C3427" s="83">
        <v>0.18</v>
      </c>
      <c r="D3427" s="43"/>
      <c r="E3427" s="43"/>
      <c r="F3427" s="43"/>
      <c r="G3427" s="43"/>
      <c r="H3427" s="43"/>
      <c r="I3427" s="43"/>
      <c r="J3427" s="69">
        <f t="shared" si="126"/>
        <v>3.9193879470649</v>
      </c>
    </row>
    <row r="3428" s="3" customFormat="1" ht="19.5" spans="1:10">
      <c r="A3428" s="72" t="s">
        <v>3407</v>
      </c>
      <c r="B3428" s="83">
        <v>0.81</v>
      </c>
      <c r="C3428" s="83">
        <v>0.19</v>
      </c>
      <c r="D3428" s="43"/>
      <c r="E3428" s="43"/>
      <c r="F3428" s="43"/>
      <c r="G3428" s="43"/>
      <c r="H3428" s="43"/>
      <c r="I3428" s="43"/>
      <c r="J3428" s="69">
        <f t="shared" si="126"/>
        <v>4.04268722543746</v>
      </c>
    </row>
    <row r="3429" s="3" customFormat="1" ht="19.5" spans="1:10">
      <c r="A3429" s="72" t="s">
        <v>3408</v>
      </c>
      <c r="B3429" s="83">
        <v>0.8</v>
      </c>
      <c r="C3429" s="83">
        <v>0.2</v>
      </c>
      <c r="D3429" s="43"/>
      <c r="E3429" s="43"/>
      <c r="F3429" s="43"/>
      <c r="G3429" s="43"/>
      <c r="H3429" s="43"/>
      <c r="I3429" s="43"/>
      <c r="J3429" s="69">
        <f t="shared" si="126"/>
        <v>4.16058193924041</v>
      </c>
    </row>
    <row r="3430" s="3" customFormat="1" ht="19.5" spans="1:10">
      <c r="A3430" s="72" t="s">
        <v>3409</v>
      </c>
      <c r="B3430" s="83">
        <v>0.79</v>
      </c>
      <c r="C3430" s="83">
        <v>0.21</v>
      </c>
      <c r="D3430" s="43"/>
      <c r="E3430" s="43"/>
      <c r="F3430" s="43"/>
      <c r="G3430" s="43"/>
      <c r="H3430" s="43"/>
      <c r="I3430" s="43"/>
      <c r="J3430" s="69">
        <f t="shared" si="126"/>
        <v>4.27327834706015</v>
      </c>
    </row>
    <row r="3431" s="3" customFormat="1" ht="19.5" spans="1:10">
      <c r="A3431" s="72" t="s">
        <v>3410</v>
      </c>
      <c r="B3431" s="83">
        <v>0.78</v>
      </c>
      <c r="C3431" s="83">
        <v>0.22</v>
      </c>
      <c r="D3431" s="43"/>
      <c r="E3431" s="43"/>
      <c r="F3431" s="43"/>
      <c r="G3431" s="43"/>
      <c r="H3431" s="43"/>
      <c r="I3431" s="43"/>
      <c r="J3431" s="69">
        <f t="shared" si="126"/>
        <v>4.38096149189829</v>
      </c>
    </row>
    <row r="3432" s="3" customFormat="1" ht="19.5" spans="1:10">
      <c r="A3432" s="72" t="s">
        <v>3411</v>
      </c>
      <c r="B3432" s="83">
        <v>0.77</v>
      </c>
      <c r="C3432" s="83">
        <v>0.23</v>
      </c>
      <c r="D3432" s="43"/>
      <c r="E3432" s="43"/>
      <c r="F3432" s="43"/>
      <c r="G3432" s="43"/>
      <c r="H3432" s="43"/>
      <c r="I3432" s="43"/>
      <c r="J3432" s="69">
        <f t="shared" si="126"/>
        <v>4.48379804163966</v>
      </c>
    </row>
    <row r="3433" s="3" customFormat="1" ht="19.5" spans="1:10">
      <c r="A3433" s="72" t="s">
        <v>3412</v>
      </c>
      <c r="B3433" s="83">
        <v>0.76</v>
      </c>
      <c r="C3433" s="83">
        <v>0.24</v>
      </c>
      <c r="D3433" s="43"/>
      <c r="E3433" s="43"/>
      <c r="F3433" s="43"/>
      <c r="G3433" s="43"/>
      <c r="H3433" s="43"/>
      <c r="I3433" s="43"/>
      <c r="J3433" s="69">
        <f t="shared" si="126"/>
        <v>4.58193863184115</v>
      </c>
    </row>
    <row r="3434" s="3" customFormat="1" ht="19.5" spans="1:10">
      <c r="A3434" s="72" t="s">
        <v>3413</v>
      </c>
      <c r="B3434" s="83">
        <v>0.75</v>
      </c>
      <c r="C3434" s="83">
        <v>0.25</v>
      </c>
      <c r="D3434" s="43"/>
      <c r="E3434" s="43"/>
      <c r="F3434" s="43"/>
      <c r="G3434" s="43"/>
      <c r="H3434" s="43"/>
      <c r="I3434" s="43"/>
      <c r="J3434" s="69">
        <f t="shared" si="126"/>
        <v>4.67551981454903</v>
      </c>
    </row>
    <row r="3435" s="3" customFormat="1" ht="19.5" spans="1:10">
      <c r="A3435" s="72" t="s">
        <v>3414</v>
      </c>
      <c r="B3435" s="83">
        <v>0.74</v>
      </c>
      <c r="C3435" s="83">
        <v>0.26</v>
      </c>
      <c r="D3435" s="43"/>
      <c r="E3435" s="43"/>
      <c r="F3435" s="43"/>
      <c r="G3435" s="43"/>
      <c r="H3435" s="43"/>
      <c r="I3435" s="43"/>
      <c r="J3435" s="69">
        <f t="shared" si="126"/>
        <v>4.76466569189552</v>
      </c>
    </row>
    <row r="3436" s="3" customFormat="1" ht="19.5" spans="1:10">
      <c r="A3436" s="72" t="s">
        <v>3415</v>
      </c>
      <c r="B3436" s="83">
        <v>0.73</v>
      </c>
      <c r="C3436" s="83">
        <v>0.27</v>
      </c>
      <c r="D3436" s="43"/>
      <c r="E3436" s="43"/>
      <c r="F3436" s="43"/>
      <c r="G3436" s="43"/>
      <c r="H3436" s="43"/>
      <c r="I3436" s="43"/>
      <c r="J3436" s="69">
        <f t="shared" si="126"/>
        <v>4.8494892950017</v>
      </c>
    </row>
    <row r="3437" s="3" customFormat="1" ht="19.5" spans="1:10">
      <c r="A3437" s="72" t="s">
        <v>3416</v>
      </c>
      <c r="B3437" s="83">
        <v>0.72</v>
      </c>
      <c r="C3437" s="83">
        <v>0.28</v>
      </c>
      <c r="D3437" s="43"/>
      <c r="E3437" s="43"/>
      <c r="F3437" s="43"/>
      <c r="G3437" s="43"/>
      <c r="H3437" s="43"/>
      <c r="I3437" s="43"/>
      <c r="J3437" s="69">
        <f t="shared" si="126"/>
        <v>4.93009375522414</v>
      </c>
    </row>
    <row r="3438" s="3" customFormat="1" ht="19.5" spans="1:10">
      <c r="A3438" s="72" t="s">
        <v>3417</v>
      </c>
      <c r="B3438" s="83">
        <v>0.71</v>
      </c>
      <c r="C3438" s="83">
        <v>0.29</v>
      </c>
      <c r="D3438" s="43"/>
      <c r="E3438" s="43"/>
      <c r="F3438" s="43"/>
      <c r="G3438" s="43"/>
      <c r="H3438" s="43"/>
      <c r="I3438" s="43"/>
      <c r="J3438" s="69">
        <f t="shared" si="126"/>
        <v>5.00657330466973</v>
      </c>
    </row>
    <row r="3439" s="3" customFormat="1" ht="19.5" spans="1:10">
      <c r="A3439" s="72" t="s">
        <v>3418</v>
      </c>
      <c r="B3439" s="83">
        <v>0.7</v>
      </c>
      <c r="C3439" s="83">
        <v>0.3</v>
      </c>
      <c r="D3439" s="43"/>
      <c r="E3439" s="43"/>
      <c r="F3439" s="43"/>
      <c r="G3439" s="43"/>
      <c r="H3439" s="43"/>
      <c r="I3439" s="43"/>
      <c r="J3439" s="69">
        <f t="shared" si="126"/>
        <v>5.07901413523496</v>
      </c>
    </row>
    <row r="3440" s="3" customFormat="1" ht="19.5" spans="1:10">
      <c r="A3440" s="72" t="s">
        <v>3419</v>
      </c>
      <c r="B3440" s="83">
        <v>0.69</v>
      </c>
      <c r="C3440" s="83">
        <v>0.31</v>
      </c>
      <c r="D3440" s="43"/>
      <c r="E3440" s="43"/>
      <c r="F3440" s="43"/>
      <c r="G3440" s="43"/>
      <c r="H3440" s="43"/>
      <c r="I3440" s="43"/>
      <c r="J3440" s="69">
        <f t="shared" si="126"/>
        <v>5.14749513954794</v>
      </c>
    </row>
    <row r="3441" s="3" customFormat="1" ht="19.5" spans="1:10">
      <c r="A3441" s="72" t="s">
        <v>3420</v>
      </c>
      <c r="B3441" s="83">
        <v>0.68</v>
      </c>
      <c r="C3441" s="83">
        <v>0.32</v>
      </c>
      <c r="D3441" s="43"/>
      <c r="E3441" s="43"/>
      <c r="F3441" s="43"/>
      <c r="G3441" s="43"/>
      <c r="H3441" s="43"/>
      <c r="I3441" s="43"/>
      <c r="J3441" s="69">
        <f t="shared" si="126"/>
        <v>5.21208855264113</v>
      </c>
    </row>
    <row r="3442" s="3" customFormat="1" ht="19.5" spans="1:10">
      <c r="A3442" s="72" t="s">
        <v>3421</v>
      </c>
      <c r="B3442" s="83">
        <v>0.67</v>
      </c>
      <c r="C3442" s="83">
        <v>0.33</v>
      </c>
      <c r="D3442" s="43"/>
      <c r="E3442" s="43"/>
      <c r="F3442" s="43"/>
      <c r="G3442" s="43"/>
      <c r="H3442" s="43"/>
      <c r="I3442" s="43"/>
      <c r="J3442" s="69">
        <f t="shared" si="126"/>
        <v>5.27286050962734</v>
      </c>
    </row>
    <row r="3443" s="3" customFormat="1" ht="19.5" spans="1:10">
      <c r="A3443" s="72" t="s">
        <v>3422</v>
      </c>
      <c r="B3443" s="83">
        <v>0.66</v>
      </c>
      <c r="C3443" s="83">
        <v>0.34</v>
      </c>
      <c r="D3443" s="43"/>
      <c r="E3443" s="43"/>
      <c r="F3443" s="43"/>
      <c r="G3443" s="43"/>
      <c r="H3443" s="43"/>
      <c r="I3443" s="43"/>
      <c r="J3443" s="69">
        <f t="shared" si="126"/>
        <v>5.32987153184949</v>
      </c>
    </row>
    <row r="3444" s="3" customFormat="1" ht="19.5" spans="1:10">
      <c r="A3444" s="72" t="s">
        <v>3423</v>
      </c>
      <c r="B3444" s="83">
        <v>0.65</v>
      </c>
      <c r="C3444" s="83">
        <v>0.35</v>
      </c>
      <c r="D3444" s="43"/>
      <c r="E3444" s="43"/>
      <c r="F3444" s="43"/>
      <c r="G3444" s="43"/>
      <c r="H3444" s="43"/>
      <c r="I3444" s="43"/>
      <c r="J3444" s="69">
        <f t="shared" si="126"/>
        <v>5.38317695174756</v>
      </c>
    </row>
    <row r="3445" s="3" customFormat="1" ht="19.5" spans="1:10">
      <c r="A3445" s="72" t="s">
        <v>3424</v>
      </c>
      <c r="B3445" s="83">
        <v>0.64</v>
      </c>
      <c r="C3445" s="83">
        <v>0.36</v>
      </c>
      <c r="D3445" s="43"/>
      <c r="E3445" s="43"/>
      <c r="F3445" s="43"/>
      <c r="G3445" s="43"/>
      <c r="H3445" s="43"/>
      <c r="I3445" s="43"/>
      <c r="J3445" s="69">
        <f t="shared" si="126"/>
        <v>5.43282728490278</v>
      </c>
    </row>
    <row r="3446" s="3" customFormat="1" ht="19.5" spans="1:10">
      <c r="A3446" s="72" t="s">
        <v>3425</v>
      </c>
      <c r="B3446" s="83">
        <v>0.63</v>
      </c>
      <c r="C3446" s="83">
        <v>0.37</v>
      </c>
      <c r="D3446" s="43"/>
      <c r="E3446" s="43"/>
      <c r="F3446" s="43"/>
      <c r="G3446" s="43"/>
      <c r="H3446" s="43"/>
      <c r="I3446" s="43"/>
      <c r="J3446" s="69">
        <f t="shared" si="126"/>
        <v>5.47886855628027</v>
      </c>
    </row>
    <row r="3447" s="3" customFormat="1" ht="19.5" spans="1:10">
      <c r="A3447" s="72" t="s">
        <v>3426</v>
      </c>
      <c r="B3447" s="83">
        <v>0.62</v>
      </c>
      <c r="C3447" s="83">
        <v>0.38</v>
      </c>
      <c r="D3447" s="43"/>
      <c r="E3447" s="43"/>
      <c r="F3447" s="43"/>
      <c r="G3447" s="43"/>
      <c r="H3447" s="43"/>
      <c r="I3447" s="43"/>
      <c r="J3447" s="69">
        <f t="shared" si="126"/>
        <v>5.52134258652173</v>
      </c>
    </row>
    <row r="3448" s="3" customFormat="1" ht="19.5" spans="1:10">
      <c r="A3448" s="72" t="s">
        <v>3427</v>
      </c>
      <c r="B3448" s="83">
        <v>0.61</v>
      </c>
      <c r="C3448" s="83">
        <v>0.39</v>
      </c>
      <c r="D3448" s="43"/>
      <c r="E3448" s="43"/>
      <c r="F3448" s="43"/>
      <c r="G3448" s="43"/>
      <c r="H3448" s="43"/>
      <c r="I3448" s="43"/>
      <c r="J3448" s="69">
        <f t="shared" si="126"/>
        <v>5.56028724318294</v>
      </c>
    </row>
    <row r="3449" s="3" customFormat="1" ht="19.5" spans="1:10">
      <c r="A3449" s="72" t="s">
        <v>3428</v>
      </c>
      <c r="B3449" s="83">
        <v>0.6</v>
      </c>
      <c r="C3449" s="83">
        <v>0.4</v>
      </c>
      <c r="D3449" s="43"/>
      <c r="E3449" s="43"/>
      <c r="F3449" s="43"/>
      <c r="G3449" s="43"/>
      <c r="H3449" s="43"/>
      <c r="I3449" s="43"/>
      <c r="J3449" s="69">
        <f t="shared" si="126"/>
        <v>5.59573666102179</v>
      </c>
    </row>
    <row r="3450" s="3" customFormat="1" ht="19.5" spans="1:10">
      <c r="A3450" s="72" t="s">
        <v>3429</v>
      </c>
      <c r="B3450" s="83">
        <v>0.59</v>
      </c>
      <c r="C3450" s="83">
        <v>0.41</v>
      </c>
      <c r="D3450" s="43"/>
      <c r="E3450" s="43"/>
      <c r="F3450" s="43"/>
      <c r="G3450" s="43"/>
      <c r="H3450" s="43"/>
      <c r="I3450" s="43"/>
      <c r="J3450" s="69">
        <f t="shared" si="126"/>
        <v>5.62772143478844</v>
      </c>
    </row>
    <row r="3451" s="3" customFormat="1" ht="19.5" spans="1:10">
      <c r="A3451" s="72" t="s">
        <v>3430</v>
      </c>
      <c r="B3451" s="83">
        <v>0.58</v>
      </c>
      <c r="C3451" s="83">
        <v>0.42</v>
      </c>
      <c r="D3451" s="43"/>
      <c r="E3451" s="43"/>
      <c r="F3451" s="43"/>
      <c r="G3451" s="43"/>
      <c r="H3451" s="43"/>
      <c r="I3451" s="43"/>
      <c r="J3451" s="69">
        <f t="shared" si="126"/>
        <v>5.65626878742166</v>
      </c>
    </row>
    <row r="3452" s="3" customFormat="1" ht="19.5" spans="1:10">
      <c r="A3452" s="72" t="s">
        <v>3431</v>
      </c>
      <c r="B3452" s="83">
        <v>0.57</v>
      </c>
      <c r="C3452" s="83">
        <v>0.43</v>
      </c>
      <c r="D3452" s="43"/>
      <c r="E3452" s="43"/>
      <c r="F3452" s="43"/>
      <c r="G3452" s="43"/>
      <c r="H3452" s="43"/>
      <c r="I3452" s="43"/>
      <c r="J3452" s="69">
        <f t="shared" si="126"/>
        <v>5.68140271609482</v>
      </c>
    </row>
    <row r="3453" s="3" customFormat="1" ht="19.5" spans="1:10">
      <c r="A3453" s="72" t="s">
        <v>3432</v>
      </c>
      <c r="B3453" s="83">
        <v>0.56</v>
      </c>
      <c r="C3453" s="83">
        <v>0.44</v>
      </c>
      <c r="D3453" s="43"/>
      <c r="E3453" s="43"/>
      <c r="F3453" s="43"/>
      <c r="G3453" s="43"/>
      <c r="H3453" s="43"/>
      <c r="I3453" s="43"/>
      <c r="J3453" s="69">
        <f t="shared" si="126"/>
        <v>5.70314411816395</v>
      </c>
    </row>
    <row r="3454" s="3" customFormat="1" ht="19.5" spans="1:10">
      <c r="A3454" s="72" t="s">
        <v>3433</v>
      </c>
      <c r="B3454" s="83">
        <v>0.55</v>
      </c>
      <c r="C3454" s="83">
        <v>0.45</v>
      </c>
      <c r="D3454" s="43"/>
      <c r="E3454" s="43"/>
      <c r="F3454" s="43"/>
      <c r="G3454" s="43"/>
      <c r="H3454" s="43"/>
      <c r="I3454" s="43"/>
      <c r="J3454" s="69">
        <f t="shared" si="126"/>
        <v>5.72151089873485</v>
      </c>
    </row>
    <row r="3455" s="3" customFormat="1" ht="19.5" spans="1:10">
      <c r="A3455" s="72" t="s">
        <v>3434</v>
      </c>
      <c r="B3455" s="83">
        <v>0.54</v>
      </c>
      <c r="C3455" s="83">
        <v>0.46</v>
      </c>
      <c r="D3455" s="43"/>
      <c r="E3455" s="43"/>
      <c r="F3455" s="43"/>
      <c r="G3455" s="43"/>
      <c r="H3455" s="43"/>
      <c r="I3455" s="43"/>
      <c r="J3455" s="69">
        <f t="shared" si="126"/>
        <v>5.73651806127713</v>
      </c>
    </row>
    <row r="3456" s="3" customFormat="1" ht="19.5" spans="1:10">
      <c r="A3456" s="72" t="s">
        <v>3435</v>
      </c>
      <c r="B3456" s="83">
        <v>0.53</v>
      </c>
      <c r="C3456" s="83">
        <v>0.47</v>
      </c>
      <c r="D3456" s="43"/>
      <c r="E3456" s="43"/>
      <c r="F3456" s="43"/>
      <c r="G3456" s="43"/>
      <c r="H3456" s="43"/>
      <c r="I3456" s="43"/>
      <c r="J3456" s="69">
        <f t="shared" si="126"/>
        <v>5.74817778245919</v>
      </c>
    </row>
    <row r="3457" s="3" customFormat="1" ht="19.5" spans="1:10">
      <c r="A3457" s="72" t="s">
        <v>3436</v>
      </c>
      <c r="B3457" s="83">
        <v>0.52</v>
      </c>
      <c r="C3457" s="83">
        <v>0.48</v>
      </c>
      <c r="D3457" s="43"/>
      <c r="E3457" s="43"/>
      <c r="F3457" s="43"/>
      <c r="G3457" s="43"/>
      <c r="H3457" s="43"/>
      <c r="I3457" s="43"/>
      <c r="J3457" s="69">
        <f t="shared" si="126"/>
        <v>5.75649947215441</v>
      </c>
    </row>
    <row r="3458" s="3" customFormat="1" ht="19.5" spans="1:10">
      <c r="A3458" s="72" t="s">
        <v>3437</v>
      </c>
      <c r="B3458" s="83">
        <v>0.51</v>
      </c>
      <c r="C3458" s="83">
        <v>0.49</v>
      </c>
      <c r="D3458" s="43"/>
      <c r="E3458" s="43"/>
      <c r="F3458" s="43"/>
      <c r="G3458" s="43"/>
      <c r="H3458" s="43"/>
      <c r="I3458" s="43"/>
      <c r="J3458" s="69">
        <f t="shared" si="126"/>
        <v>5.76148981936724</v>
      </c>
    </row>
    <row r="3459" s="3" customFormat="1" ht="19.5" spans="1:10">
      <c r="A3459" s="72" t="s">
        <v>3438</v>
      </c>
      <c r="B3459" s="83">
        <v>0.5</v>
      </c>
      <c r="C3459" s="83">
        <v>0.5</v>
      </c>
      <c r="D3459" s="43"/>
      <c r="E3459" s="43"/>
      <c r="F3459" s="43"/>
      <c r="G3459" s="43"/>
      <c r="H3459" s="43"/>
      <c r="I3459" s="43"/>
      <c r="J3459" s="69">
        <f t="shared" si="126"/>
        <v>5.76315282464461</v>
      </c>
    </row>
    <row r="3460" s="3" customFormat="1" ht="19.5" spans="1:10">
      <c r="A3460" s="72" t="s">
        <v>3439</v>
      </c>
      <c r="B3460" s="83">
        <v>0.49</v>
      </c>
      <c r="C3460" s="83">
        <v>0.51</v>
      </c>
      <c r="D3460" s="43"/>
      <c r="E3460" s="43"/>
      <c r="F3460" s="43"/>
      <c r="G3460" s="43"/>
      <c r="H3460" s="43"/>
      <c r="I3460" s="43"/>
      <c r="J3460" s="69">
        <f t="shared" si="126"/>
        <v>5.76148981936724</v>
      </c>
    </row>
    <row r="3461" s="3" customFormat="1" ht="19.5" spans="1:10">
      <c r="A3461" s="72" t="s">
        <v>3440</v>
      </c>
      <c r="B3461" s="83">
        <v>0.48</v>
      </c>
      <c r="C3461" s="83">
        <v>0.52</v>
      </c>
      <c r="D3461" s="43"/>
      <c r="E3461" s="43"/>
      <c r="F3461" s="43"/>
      <c r="G3461" s="43"/>
      <c r="H3461" s="43"/>
      <c r="I3461" s="43"/>
      <c r="J3461" s="69">
        <f t="shared" si="126"/>
        <v>5.75649947215441</v>
      </c>
    </row>
    <row r="3462" s="3" customFormat="1" ht="19.5" spans="1:10">
      <c r="A3462" s="72" t="s">
        <v>3441</v>
      </c>
      <c r="B3462" s="83">
        <v>0.47</v>
      </c>
      <c r="C3462" s="83">
        <v>0.53</v>
      </c>
      <c r="D3462" s="43"/>
      <c r="E3462" s="43"/>
      <c r="F3462" s="43"/>
      <c r="G3462" s="43"/>
      <c r="H3462" s="43"/>
      <c r="I3462" s="43"/>
      <c r="J3462" s="69">
        <f t="shared" si="126"/>
        <v>5.74817778245919</v>
      </c>
    </row>
    <row r="3463" s="3" customFormat="1" ht="19.5" spans="1:10">
      <c r="A3463" s="72" t="s">
        <v>3442</v>
      </c>
      <c r="B3463" s="83">
        <v>0.46</v>
      </c>
      <c r="C3463" s="83">
        <v>0.54</v>
      </c>
      <c r="D3463" s="43"/>
      <c r="E3463" s="43"/>
      <c r="F3463" s="43"/>
      <c r="G3463" s="43"/>
      <c r="H3463" s="43"/>
      <c r="I3463" s="43"/>
      <c r="J3463" s="69">
        <f t="shared" si="126"/>
        <v>5.73651806127713</v>
      </c>
    </row>
    <row r="3464" s="3" customFormat="1" ht="19.5" spans="1:10">
      <c r="A3464" s="72" t="s">
        <v>3443</v>
      </c>
      <c r="B3464" s="83">
        <v>0.45</v>
      </c>
      <c r="C3464" s="83">
        <v>0.55</v>
      </c>
      <c r="D3464" s="43"/>
      <c r="E3464" s="43"/>
      <c r="F3464" s="43"/>
      <c r="G3464" s="43"/>
      <c r="H3464" s="43"/>
      <c r="I3464" s="43"/>
      <c r="J3464" s="69">
        <f t="shared" si="126"/>
        <v>5.72151089873485</v>
      </c>
    </row>
    <row r="3465" s="3" customFormat="1" ht="19.5" spans="1:10">
      <c r="A3465" s="72" t="s">
        <v>3444</v>
      </c>
      <c r="B3465" s="83">
        <v>0.44</v>
      </c>
      <c r="C3465" s="83">
        <v>0.56</v>
      </c>
      <c r="D3465" s="43"/>
      <c r="E3465" s="43"/>
      <c r="F3465" s="43"/>
      <c r="G3465" s="43"/>
      <c r="H3465" s="43"/>
      <c r="I3465" s="43"/>
      <c r="J3465" s="69">
        <f t="shared" si="126"/>
        <v>5.70314411816395</v>
      </c>
    </row>
    <row r="3466" s="3" customFormat="1" ht="19.5" spans="1:10">
      <c r="A3466" s="72" t="s">
        <v>3445</v>
      </c>
      <c r="B3466" s="83">
        <v>0.429999999999999</v>
      </c>
      <c r="C3466" s="83">
        <v>0.57</v>
      </c>
      <c r="D3466" s="43"/>
      <c r="E3466" s="43"/>
      <c r="F3466" s="43"/>
      <c r="G3466" s="43"/>
      <c r="H3466" s="43"/>
      <c r="I3466" s="43"/>
      <c r="J3466" s="69">
        <f t="shared" si="126"/>
        <v>5.68140271609482</v>
      </c>
    </row>
    <row r="3467" s="3" customFormat="1" ht="19.5" spans="1:10">
      <c r="A3467" s="72" t="s">
        <v>3446</v>
      </c>
      <c r="B3467" s="83">
        <v>0.419999999999999</v>
      </c>
      <c r="C3467" s="83">
        <v>0.58</v>
      </c>
      <c r="D3467" s="43"/>
      <c r="E3467" s="43"/>
      <c r="F3467" s="43"/>
      <c r="G3467" s="43"/>
      <c r="H3467" s="43"/>
      <c r="I3467" s="43"/>
      <c r="J3467" s="69">
        <f t="shared" si="126"/>
        <v>5.65626878742165</v>
      </c>
    </row>
    <row r="3468" s="3" customFormat="1" ht="19.5" spans="1:10">
      <c r="A3468" s="72" t="s">
        <v>3447</v>
      </c>
      <c r="B3468" s="83">
        <v>0.409999999999999</v>
      </c>
      <c r="C3468" s="83">
        <v>0.59</v>
      </c>
      <c r="D3468" s="43"/>
      <c r="E3468" s="43"/>
      <c r="F3468" s="43"/>
      <c r="G3468" s="43"/>
      <c r="H3468" s="43"/>
      <c r="I3468" s="43"/>
      <c r="J3468" s="69">
        <f t="shared" si="126"/>
        <v>5.62772143478844</v>
      </c>
    </row>
    <row r="3469" s="3" customFormat="1" ht="19.5" spans="1:10">
      <c r="A3469" s="72" t="s">
        <v>3448</v>
      </c>
      <c r="B3469" s="83">
        <v>0.399999999999999</v>
      </c>
      <c r="C3469" s="83">
        <v>0.6</v>
      </c>
      <c r="D3469" s="43"/>
      <c r="E3469" s="43"/>
      <c r="F3469" s="43"/>
      <c r="G3469" s="43"/>
      <c r="H3469" s="43"/>
      <c r="I3469" s="43"/>
      <c r="J3469" s="69">
        <f t="shared" si="126"/>
        <v>5.59573666102179</v>
      </c>
    </row>
    <row r="3470" s="3" customFormat="1" ht="19.5" spans="1:10">
      <c r="A3470" s="72" t="s">
        <v>3449</v>
      </c>
      <c r="B3470" s="83">
        <v>0.389999999999999</v>
      </c>
      <c r="C3470" s="83">
        <v>0.61</v>
      </c>
      <c r="D3470" s="43"/>
      <c r="E3470" s="43"/>
      <c r="F3470" s="43"/>
      <c r="G3470" s="43"/>
      <c r="H3470" s="43"/>
      <c r="I3470" s="43"/>
      <c r="J3470" s="69">
        <f t="shared" si="126"/>
        <v>5.56028724318294</v>
      </c>
    </row>
    <row r="3471" s="3" customFormat="1" ht="19.5" spans="1:10">
      <c r="A3471" s="72" t="s">
        <v>3450</v>
      </c>
      <c r="B3471" s="83">
        <v>0.379999999999999</v>
      </c>
      <c r="C3471" s="83">
        <v>0.62</v>
      </c>
      <c r="D3471" s="43"/>
      <c r="E3471" s="43"/>
      <c r="F3471" s="43"/>
      <c r="G3471" s="43"/>
      <c r="H3471" s="43"/>
      <c r="I3471" s="43"/>
      <c r="J3471" s="69">
        <f t="shared" si="126"/>
        <v>5.52134258652173</v>
      </c>
    </row>
    <row r="3472" s="3" customFormat="1" ht="19.5" spans="1:10">
      <c r="A3472" s="72" t="s">
        <v>3451</v>
      </c>
      <c r="B3472" s="83">
        <v>0.369999999999999</v>
      </c>
      <c r="C3472" s="83">
        <v>0.63</v>
      </c>
      <c r="D3472" s="43"/>
      <c r="E3472" s="43"/>
      <c r="F3472" s="43"/>
      <c r="G3472" s="43"/>
      <c r="H3472" s="43"/>
      <c r="I3472" s="43"/>
      <c r="J3472" s="69">
        <f t="shared" si="126"/>
        <v>5.47886855628026</v>
      </c>
    </row>
    <row r="3473" s="3" customFormat="1" ht="19.5" spans="1:10">
      <c r="A3473" s="72" t="s">
        <v>3452</v>
      </c>
      <c r="B3473" s="83">
        <v>0.359999999999999</v>
      </c>
      <c r="C3473" s="83">
        <v>0.64</v>
      </c>
      <c r="D3473" s="43"/>
      <c r="E3473" s="43"/>
      <c r="F3473" s="43"/>
      <c r="G3473" s="43"/>
      <c r="H3473" s="43"/>
      <c r="I3473" s="43"/>
      <c r="J3473" s="69">
        <f t="shared" si="126"/>
        <v>5.43282728490278</v>
      </c>
    </row>
    <row r="3474" s="3" customFormat="1" ht="19.5" spans="1:10">
      <c r="A3474" s="72" t="s">
        <v>3453</v>
      </c>
      <c r="B3474" s="83">
        <v>0.349999999999999</v>
      </c>
      <c r="C3474" s="83">
        <v>0.65</v>
      </c>
      <c r="D3474" s="43"/>
      <c r="E3474" s="43"/>
      <c r="F3474" s="43"/>
      <c r="G3474" s="43"/>
      <c r="H3474" s="43"/>
      <c r="I3474" s="43"/>
      <c r="J3474" s="69">
        <f t="shared" ref="J3474:J3508" si="127">-8.314472*(B3474*LN(B3474)+C3474*LN(C3474))</f>
        <v>5.38317695174756</v>
      </c>
    </row>
    <row r="3475" s="3" customFormat="1" ht="19.5" spans="1:10">
      <c r="A3475" s="72" t="s">
        <v>3454</v>
      </c>
      <c r="B3475" s="83">
        <v>0.339999999999999</v>
      </c>
      <c r="C3475" s="83">
        <v>0.66</v>
      </c>
      <c r="D3475" s="43"/>
      <c r="E3475" s="43"/>
      <c r="F3475" s="43"/>
      <c r="G3475" s="43"/>
      <c r="H3475" s="43"/>
      <c r="I3475" s="43"/>
      <c r="J3475" s="69">
        <f t="shared" si="127"/>
        <v>5.32987153184949</v>
      </c>
    </row>
    <row r="3476" s="3" customFormat="1" ht="19.5" spans="1:10">
      <c r="A3476" s="72" t="s">
        <v>3455</v>
      </c>
      <c r="B3476" s="83">
        <v>0.329999999999999</v>
      </c>
      <c r="C3476" s="83">
        <v>0.67</v>
      </c>
      <c r="D3476" s="43"/>
      <c r="E3476" s="43"/>
      <c r="F3476" s="43"/>
      <c r="G3476" s="43"/>
      <c r="H3476" s="43"/>
      <c r="I3476" s="43"/>
      <c r="J3476" s="69">
        <f t="shared" si="127"/>
        <v>5.27286050962733</v>
      </c>
    </row>
    <row r="3477" s="3" customFormat="1" ht="19.5" spans="1:10">
      <c r="A3477" s="72" t="s">
        <v>3456</v>
      </c>
      <c r="B3477" s="83">
        <v>0.319999999999999</v>
      </c>
      <c r="C3477" s="83">
        <v>0.68</v>
      </c>
      <c r="D3477" s="43"/>
      <c r="E3477" s="43"/>
      <c r="F3477" s="43"/>
      <c r="G3477" s="43"/>
      <c r="H3477" s="43"/>
      <c r="I3477" s="43"/>
      <c r="J3477" s="69">
        <f t="shared" si="127"/>
        <v>5.21208855264112</v>
      </c>
    </row>
    <row r="3478" s="3" customFormat="1" ht="19.5" spans="1:10">
      <c r="A3478" s="72" t="s">
        <v>3457</v>
      </c>
      <c r="B3478" s="83">
        <v>0.309999999999999</v>
      </c>
      <c r="C3478" s="83">
        <v>0.69</v>
      </c>
      <c r="D3478" s="43"/>
      <c r="E3478" s="43"/>
      <c r="F3478" s="43"/>
      <c r="G3478" s="43"/>
      <c r="H3478" s="43"/>
      <c r="I3478" s="43"/>
      <c r="J3478" s="69">
        <f t="shared" si="127"/>
        <v>5.14749513954794</v>
      </c>
    </row>
    <row r="3479" s="3" customFormat="1" ht="19.5" spans="1:10">
      <c r="A3479" s="72" t="s">
        <v>3458</v>
      </c>
      <c r="B3479" s="83">
        <v>0.299999999999999</v>
      </c>
      <c r="C3479" s="83">
        <v>0.7</v>
      </c>
      <c r="D3479" s="43"/>
      <c r="E3479" s="43"/>
      <c r="F3479" s="43"/>
      <c r="G3479" s="43"/>
      <c r="H3479" s="43"/>
      <c r="I3479" s="43"/>
      <c r="J3479" s="69">
        <f t="shared" si="127"/>
        <v>5.07901413523495</v>
      </c>
    </row>
    <row r="3480" s="3" customFormat="1" ht="19.5" spans="1:10">
      <c r="A3480" s="72" t="s">
        <v>3459</v>
      </c>
      <c r="B3480" s="83">
        <v>0.289999999999999</v>
      </c>
      <c r="C3480" s="83">
        <v>0.71</v>
      </c>
      <c r="D3480" s="43"/>
      <c r="E3480" s="43"/>
      <c r="F3480" s="43"/>
      <c r="G3480" s="43"/>
      <c r="H3480" s="43"/>
      <c r="I3480" s="43"/>
      <c r="J3480" s="69">
        <f t="shared" si="127"/>
        <v>5.00657330466972</v>
      </c>
    </row>
    <row r="3481" s="3" customFormat="1" ht="19.5" spans="1:10">
      <c r="A3481" s="72" t="s">
        <v>3460</v>
      </c>
      <c r="B3481" s="83">
        <v>0.279999999999999</v>
      </c>
      <c r="C3481" s="83">
        <v>0.72</v>
      </c>
      <c r="D3481" s="43"/>
      <c r="E3481" s="43"/>
      <c r="F3481" s="43"/>
      <c r="G3481" s="43"/>
      <c r="H3481" s="43"/>
      <c r="I3481" s="43"/>
      <c r="J3481" s="69">
        <f t="shared" si="127"/>
        <v>4.93009375522413</v>
      </c>
    </row>
    <row r="3482" s="3" customFormat="1" ht="19.5" spans="1:10">
      <c r="A3482" s="72" t="s">
        <v>3461</v>
      </c>
      <c r="B3482" s="83">
        <v>0.269999999999999</v>
      </c>
      <c r="C3482" s="83">
        <v>0.73</v>
      </c>
      <c r="D3482" s="43"/>
      <c r="E3482" s="43"/>
      <c r="F3482" s="43"/>
      <c r="G3482" s="43"/>
      <c r="H3482" s="43"/>
      <c r="I3482" s="43"/>
      <c r="J3482" s="69">
        <f t="shared" si="127"/>
        <v>4.84948929500169</v>
      </c>
    </row>
    <row r="3483" s="3" customFormat="1" ht="19.5" spans="1:10">
      <c r="A3483" s="72" t="s">
        <v>3462</v>
      </c>
      <c r="B3483" s="83">
        <v>0.259999999999999</v>
      </c>
      <c r="C3483" s="83">
        <v>0.74</v>
      </c>
      <c r="D3483" s="43"/>
      <c r="E3483" s="43"/>
      <c r="F3483" s="43"/>
      <c r="G3483" s="43"/>
      <c r="H3483" s="43"/>
      <c r="I3483" s="43"/>
      <c r="J3483" s="69">
        <f t="shared" si="127"/>
        <v>4.76466569189551</v>
      </c>
    </row>
    <row r="3484" s="3" customFormat="1" ht="19.5" spans="1:10">
      <c r="A3484" s="72" t="s">
        <v>3463</v>
      </c>
      <c r="B3484" s="83">
        <v>0.249999999999999</v>
      </c>
      <c r="C3484" s="83">
        <v>0.75</v>
      </c>
      <c r="D3484" s="43"/>
      <c r="E3484" s="43"/>
      <c r="F3484" s="43"/>
      <c r="G3484" s="43"/>
      <c r="H3484" s="43"/>
      <c r="I3484" s="43"/>
      <c r="J3484" s="69">
        <f t="shared" si="127"/>
        <v>4.67551981454903</v>
      </c>
    </row>
    <row r="3485" s="3" customFormat="1" ht="19.5" spans="1:10">
      <c r="A3485" s="72" t="s">
        <v>3464</v>
      </c>
      <c r="B3485" s="83">
        <v>0.239999999999999</v>
      </c>
      <c r="C3485" s="83">
        <v>0.76</v>
      </c>
      <c r="D3485" s="43"/>
      <c r="E3485" s="43"/>
      <c r="F3485" s="43"/>
      <c r="G3485" s="43"/>
      <c r="H3485" s="43"/>
      <c r="I3485" s="43"/>
      <c r="J3485" s="69">
        <f t="shared" si="127"/>
        <v>4.58193863184114</v>
      </c>
    </row>
    <row r="3486" s="3" customFormat="1" ht="19.5" spans="1:10">
      <c r="A3486" s="72" t="s">
        <v>3465</v>
      </c>
      <c r="B3486" s="83">
        <v>0.229999999999999</v>
      </c>
      <c r="C3486" s="83">
        <v>0.77</v>
      </c>
      <c r="D3486" s="43"/>
      <c r="E3486" s="43"/>
      <c r="F3486" s="43"/>
      <c r="G3486" s="43"/>
      <c r="H3486" s="43"/>
      <c r="I3486" s="43"/>
      <c r="J3486" s="69">
        <f t="shared" si="127"/>
        <v>4.48379804163966</v>
      </c>
    </row>
    <row r="3487" s="3" customFormat="1" ht="19.5" spans="1:10">
      <c r="A3487" s="72" t="s">
        <v>3466</v>
      </c>
      <c r="B3487" s="83">
        <v>0.219999999999999</v>
      </c>
      <c r="C3487" s="83">
        <v>0.78</v>
      </c>
      <c r="D3487" s="43"/>
      <c r="E3487" s="43"/>
      <c r="F3487" s="43"/>
      <c r="G3487" s="43"/>
      <c r="H3487" s="43"/>
      <c r="I3487" s="43"/>
      <c r="J3487" s="69">
        <f t="shared" si="127"/>
        <v>4.38096149189829</v>
      </c>
    </row>
    <row r="3488" s="3" customFormat="1" ht="19.5" spans="1:10">
      <c r="A3488" s="72" t="s">
        <v>3467</v>
      </c>
      <c r="B3488" s="83">
        <v>0.209999999999999</v>
      </c>
      <c r="C3488" s="83">
        <v>0.79</v>
      </c>
      <c r="D3488" s="43"/>
      <c r="E3488" s="43"/>
      <c r="F3488" s="43"/>
      <c r="G3488" s="43"/>
      <c r="H3488" s="43"/>
      <c r="I3488" s="43"/>
      <c r="J3488" s="69">
        <f t="shared" si="127"/>
        <v>4.27327834706014</v>
      </c>
    </row>
    <row r="3489" s="3" customFormat="1" ht="19.5" spans="1:10">
      <c r="A3489" s="72" t="s">
        <v>3468</v>
      </c>
      <c r="B3489" s="83">
        <v>0.199999999999999</v>
      </c>
      <c r="C3489" s="83">
        <v>0.8</v>
      </c>
      <c r="D3489" s="43"/>
      <c r="E3489" s="43"/>
      <c r="F3489" s="43"/>
      <c r="G3489" s="43"/>
      <c r="H3489" s="43"/>
      <c r="I3489" s="43"/>
      <c r="J3489" s="69">
        <f t="shared" si="127"/>
        <v>4.1605819392404</v>
      </c>
    </row>
    <row r="3490" s="3" customFormat="1" ht="19.5" spans="1:10">
      <c r="A3490" s="72" t="s">
        <v>3469</v>
      </c>
      <c r="B3490" s="83">
        <v>0.189999999999999</v>
      </c>
      <c r="C3490" s="83">
        <v>0.81</v>
      </c>
      <c r="D3490" s="43"/>
      <c r="E3490" s="43"/>
      <c r="F3490" s="43"/>
      <c r="G3490" s="43"/>
      <c r="H3490" s="43"/>
      <c r="I3490" s="43"/>
      <c r="J3490" s="69">
        <f t="shared" si="127"/>
        <v>4.04268722543745</v>
      </c>
    </row>
    <row r="3491" s="3" customFormat="1" ht="19.5" spans="1:10">
      <c r="A3491" s="72" t="s">
        <v>3470</v>
      </c>
      <c r="B3491" s="83">
        <v>0.179999999999999</v>
      </c>
      <c r="C3491" s="83">
        <v>0.820000000000001</v>
      </c>
      <c r="D3491" s="43"/>
      <c r="E3491" s="43"/>
      <c r="F3491" s="43"/>
      <c r="G3491" s="43"/>
      <c r="H3491" s="43"/>
      <c r="I3491" s="43"/>
      <c r="J3491" s="69">
        <f t="shared" si="127"/>
        <v>3.91938794706489</v>
      </c>
    </row>
    <row r="3492" s="3" customFormat="1" ht="19.5" spans="1:10">
      <c r="A3492" s="72" t="s">
        <v>3471</v>
      </c>
      <c r="B3492" s="83">
        <v>0.169999999999999</v>
      </c>
      <c r="C3492" s="83">
        <v>0.830000000000001</v>
      </c>
      <c r="D3492" s="43"/>
      <c r="E3492" s="43"/>
      <c r="F3492" s="43"/>
      <c r="G3492" s="43"/>
      <c r="H3492" s="43"/>
      <c r="I3492" s="43"/>
      <c r="J3492" s="69">
        <f t="shared" si="127"/>
        <v>3.790453153402</v>
      </c>
    </row>
    <row r="3493" s="3" customFormat="1" ht="19.5" spans="1:10">
      <c r="A3493" s="72" t="s">
        <v>3472</v>
      </c>
      <c r="B3493" s="83">
        <v>0.159999999999999</v>
      </c>
      <c r="C3493" s="83">
        <v>0.840000000000001</v>
      </c>
      <c r="D3493" s="43"/>
      <c r="E3493" s="43"/>
      <c r="F3493" s="43"/>
      <c r="G3493" s="43"/>
      <c r="H3493" s="43"/>
      <c r="I3493" s="43"/>
      <c r="J3493" s="69">
        <f t="shared" si="127"/>
        <v>3.65562290152583</v>
      </c>
    </row>
    <row r="3494" s="3" customFormat="1" ht="19.5" spans="1:10">
      <c r="A3494" s="72" t="s">
        <v>3473</v>
      </c>
      <c r="B3494" s="83">
        <v>0.149999999999999</v>
      </c>
      <c r="C3494" s="83">
        <v>0.850000000000001</v>
      </c>
      <c r="D3494" s="43"/>
      <c r="E3494" s="43"/>
      <c r="F3494" s="43"/>
      <c r="G3494" s="43"/>
      <c r="H3494" s="43"/>
      <c r="I3494" s="43"/>
      <c r="J3494" s="69">
        <f t="shared" si="127"/>
        <v>3.51460287470844</v>
      </c>
    </row>
    <row r="3495" s="3" customFormat="1" ht="19.5" spans="1:10">
      <c r="A3495" s="72" t="s">
        <v>3474</v>
      </c>
      <c r="B3495" s="83">
        <v>0.139999999999999</v>
      </c>
      <c r="C3495" s="83">
        <v>0.860000000000001</v>
      </c>
      <c r="D3495" s="43"/>
      <c r="E3495" s="43"/>
      <c r="F3495" s="43"/>
      <c r="G3495" s="43"/>
      <c r="H3495" s="43"/>
      <c r="I3495" s="43"/>
      <c r="J3495" s="69">
        <f t="shared" si="127"/>
        <v>3.36705755758652</v>
      </c>
    </row>
    <row r="3496" s="3" customFormat="1" ht="19.5" spans="1:10">
      <c r="A3496" s="72" t="s">
        <v>3475</v>
      </c>
      <c r="B3496" s="83">
        <v>0.129999999999999</v>
      </c>
      <c r="C3496" s="83">
        <v>0.870000000000001</v>
      </c>
      <c r="D3496" s="43"/>
      <c r="E3496" s="43"/>
      <c r="F3496" s="43"/>
      <c r="G3496" s="43"/>
      <c r="H3496" s="43"/>
      <c r="I3496" s="43"/>
      <c r="J3496" s="69">
        <f t="shared" si="127"/>
        <v>3.21260145060881</v>
      </c>
    </row>
    <row r="3497" s="3" customFormat="1" ht="19.5" spans="1:10">
      <c r="A3497" s="72" t="s">
        <v>3476</v>
      </c>
      <c r="B3497" s="83">
        <v>0.119999999999999</v>
      </c>
      <c r="C3497" s="83">
        <v>0.880000000000001</v>
      </c>
      <c r="D3497" s="43"/>
      <c r="E3497" s="43"/>
      <c r="F3497" s="43"/>
      <c r="G3497" s="43"/>
      <c r="H3497" s="43"/>
      <c r="I3497" s="43"/>
      <c r="J3497" s="69">
        <f t="shared" si="127"/>
        <v>3.05078756603718</v>
      </c>
    </row>
    <row r="3498" s="3" customFormat="1" ht="19.5" spans="1:10">
      <c r="A3498" s="72" t="s">
        <v>3477</v>
      </c>
      <c r="B3498" s="83">
        <v>0.109999999999999</v>
      </c>
      <c r="C3498" s="83">
        <v>0.890000000000001</v>
      </c>
      <c r="D3498" s="43"/>
      <c r="E3498" s="43"/>
      <c r="F3498" s="43"/>
      <c r="G3498" s="43"/>
      <c r="H3498" s="43"/>
      <c r="I3498" s="43"/>
      <c r="J3498" s="69">
        <f t="shared" si="127"/>
        <v>2.8810920663808</v>
      </c>
    </row>
    <row r="3499" s="3" customFormat="1" ht="19.5" spans="1:10">
      <c r="A3499" s="72" t="s">
        <v>3478</v>
      </c>
      <c r="B3499" s="83">
        <v>0.0999999999999992</v>
      </c>
      <c r="C3499" s="83">
        <v>0.900000000000001</v>
      </c>
      <c r="D3499" s="43"/>
      <c r="E3499" s="43"/>
      <c r="F3499" s="43"/>
      <c r="G3499" s="43"/>
      <c r="H3499" s="43"/>
      <c r="I3499" s="43"/>
      <c r="J3499" s="69">
        <f t="shared" si="127"/>
        <v>2.70289327993993</v>
      </c>
    </row>
    <row r="3500" s="3" customFormat="1" ht="19.5" spans="1:10">
      <c r="A3500" s="72" t="s">
        <v>3479</v>
      </c>
      <c r="B3500" s="83">
        <v>0.0899999999999992</v>
      </c>
      <c r="C3500" s="83">
        <v>0.910000000000001</v>
      </c>
      <c r="D3500" s="43"/>
      <c r="E3500" s="43"/>
      <c r="F3500" s="43"/>
      <c r="G3500" s="43"/>
      <c r="H3500" s="43"/>
      <c r="I3500" s="43"/>
      <c r="J3500" s="69">
        <f t="shared" si="127"/>
        <v>2.51544225908509</v>
      </c>
    </row>
    <row r="3501" s="3" customFormat="1" ht="19.5" spans="1:10">
      <c r="A3501" s="72" t="s">
        <v>3480</v>
      </c>
      <c r="B3501" s="83">
        <v>0.0799999999999992</v>
      </c>
      <c r="C3501" s="83">
        <v>0.920000000000001</v>
      </c>
      <c r="D3501" s="43"/>
      <c r="E3501" s="43"/>
      <c r="F3501" s="43"/>
      <c r="G3501" s="43"/>
      <c r="H3501" s="43"/>
      <c r="I3501" s="43"/>
      <c r="J3501" s="69">
        <f t="shared" si="127"/>
        <v>2.3178201360275</v>
      </c>
    </row>
    <row r="3502" s="3" customFormat="1" ht="19.5" spans="1:10">
      <c r="A3502" s="72" t="s">
        <v>3481</v>
      </c>
      <c r="B3502" s="83">
        <v>0.0699999999999992</v>
      </c>
      <c r="C3502" s="83">
        <v>0.930000000000001</v>
      </c>
      <c r="D3502" s="43"/>
      <c r="E3502" s="43"/>
      <c r="F3502" s="43"/>
      <c r="G3502" s="43"/>
      <c r="H3502" s="43"/>
      <c r="I3502" s="43"/>
      <c r="J3502" s="69">
        <f t="shared" si="127"/>
        <v>2.10887392228987</v>
      </c>
    </row>
    <row r="3503" s="3" customFormat="1" ht="19.5" spans="1:10">
      <c r="A3503" s="72" t="s">
        <v>3482</v>
      </c>
      <c r="B3503" s="83">
        <v>0.0599999999999992</v>
      </c>
      <c r="C3503" s="83">
        <v>0.940000000000001</v>
      </c>
      <c r="D3503" s="43"/>
      <c r="E3503" s="43"/>
      <c r="F3503" s="43"/>
      <c r="G3503" s="43"/>
      <c r="H3503" s="43"/>
      <c r="I3503" s="43"/>
      <c r="J3503" s="69">
        <f t="shared" si="127"/>
        <v>1.88711511074063</v>
      </c>
    </row>
    <row r="3504" s="3" customFormat="1" ht="19.5" spans="1:10">
      <c r="A3504" s="72" t="s">
        <v>3483</v>
      </c>
      <c r="B3504" s="83">
        <v>0.0499999999999992</v>
      </c>
      <c r="C3504" s="83">
        <v>0.950000000000001</v>
      </c>
      <c r="D3504" s="43"/>
      <c r="E3504" s="43"/>
      <c r="F3504" s="43"/>
      <c r="G3504" s="43"/>
      <c r="H3504" s="43"/>
      <c r="I3504" s="43"/>
      <c r="J3504" s="69">
        <f t="shared" si="127"/>
        <v>1.65054943237242</v>
      </c>
    </row>
    <row r="3505" s="3" customFormat="1" ht="19.5" spans="1:10">
      <c r="A3505" s="72" t="s">
        <v>3484</v>
      </c>
      <c r="B3505" s="83">
        <v>0.0399999999999991</v>
      </c>
      <c r="C3505" s="83">
        <v>0.960000000000001</v>
      </c>
      <c r="D3505" s="43"/>
      <c r="E3505" s="43"/>
      <c r="F3505" s="43"/>
      <c r="G3505" s="43"/>
      <c r="H3505" s="43"/>
      <c r="I3505" s="43"/>
      <c r="J3505" s="69">
        <f t="shared" si="127"/>
        <v>1.39636691389962</v>
      </c>
    </row>
    <row r="3506" s="3" customFormat="1" ht="19.5" spans="1:10">
      <c r="A3506" s="72" t="s">
        <v>3485</v>
      </c>
      <c r="B3506" s="83">
        <v>0.0299999999999991</v>
      </c>
      <c r="C3506" s="83">
        <v>0.970000000000001</v>
      </c>
      <c r="D3506" s="43"/>
      <c r="E3506" s="43"/>
      <c r="F3506" s="43"/>
      <c r="G3506" s="43"/>
      <c r="H3506" s="43"/>
      <c r="I3506" s="43"/>
      <c r="J3506" s="69">
        <f t="shared" si="127"/>
        <v>1.12030998454994</v>
      </c>
    </row>
    <row r="3507" s="3" customFormat="1" ht="19.5" spans="1:10">
      <c r="A3507" s="72" t="s">
        <v>3486</v>
      </c>
      <c r="B3507" s="83">
        <v>0.0199999999999991</v>
      </c>
      <c r="C3507" s="83">
        <v>0.980000000000001</v>
      </c>
      <c r="D3507" s="43"/>
      <c r="E3507" s="43"/>
      <c r="F3507" s="43"/>
      <c r="G3507" s="43"/>
      <c r="H3507" s="43"/>
      <c r="I3507" s="43"/>
      <c r="J3507" s="69">
        <f t="shared" si="127"/>
        <v>0.815143462269133</v>
      </c>
    </row>
    <row r="3508" s="3" customFormat="1" ht="19.5" spans="1:10">
      <c r="A3508" s="72" t="s">
        <v>3487</v>
      </c>
      <c r="B3508" s="83">
        <v>0.00999999999999912</v>
      </c>
      <c r="C3508" s="83">
        <v>0.990000000000001</v>
      </c>
      <c r="D3508" s="43"/>
      <c r="E3508" s="43"/>
      <c r="F3508" s="43"/>
      <c r="G3508" s="43"/>
      <c r="H3508" s="43"/>
      <c r="I3508" s="43"/>
      <c r="J3508" s="69">
        <f t="shared" si="127"/>
        <v>0.465623189350385</v>
      </c>
    </row>
    <row r="3509" s="3" customFormat="1" ht="19.5" spans="1:10">
      <c r="A3509" s="72" t="s">
        <v>3488</v>
      </c>
      <c r="B3509" s="83">
        <v>0</v>
      </c>
      <c r="C3509" s="83">
        <v>1</v>
      </c>
      <c r="D3509" s="43"/>
      <c r="E3509" s="43"/>
      <c r="F3509" s="43"/>
      <c r="G3509" s="43"/>
      <c r="H3509" s="43"/>
      <c r="I3509" s="43"/>
      <c r="J3509" s="69">
        <f>-8.314472*(C3509*LN(C3509))</f>
        <v>0</v>
      </c>
    </row>
    <row r="3510" s="3" customFormat="1" ht="15.5" spans="1:10">
      <c r="A3510" s="93"/>
      <c r="B3510" s="89"/>
      <c r="C3510" s="89"/>
      <c r="D3510" s="43"/>
      <c r="E3510" s="43"/>
      <c r="F3510" s="43"/>
      <c r="G3510" s="43"/>
      <c r="H3510" s="43"/>
      <c r="I3510" s="43"/>
      <c r="J3510" s="90"/>
    </row>
    <row r="3511" s="3" customFormat="1" ht="19.5" spans="1:10">
      <c r="A3511" s="72" t="s">
        <v>3489</v>
      </c>
      <c r="B3511" s="83">
        <v>1</v>
      </c>
      <c r="C3511" s="83">
        <v>0</v>
      </c>
      <c r="D3511" s="43"/>
      <c r="E3511" s="43"/>
      <c r="F3511" s="43"/>
      <c r="G3511" s="43"/>
      <c r="H3511" s="43"/>
      <c r="I3511" s="43"/>
      <c r="J3511" s="69">
        <f>-8.314472*(B3511*LN(B3511))</f>
        <v>0</v>
      </c>
    </row>
    <row r="3512" s="3" customFormat="1" ht="19.5" spans="1:10">
      <c r="A3512" s="72" t="s">
        <v>3490</v>
      </c>
      <c r="B3512" s="83">
        <v>0.99</v>
      </c>
      <c r="C3512" s="83">
        <v>0.01</v>
      </c>
      <c r="D3512" s="43"/>
      <c r="E3512" s="43"/>
      <c r="F3512" s="43"/>
      <c r="G3512" s="43"/>
      <c r="H3512" s="43"/>
      <c r="I3512" s="43"/>
      <c r="J3512" s="69">
        <f t="shared" ref="J3512:J3575" si="128">-8.314472*(B3512*LN(B3512)+C3512*LN(C3512))</f>
        <v>0.465623189350416</v>
      </c>
    </row>
    <row r="3513" s="3" customFormat="1" ht="19.5" spans="1:10">
      <c r="A3513" s="72" t="s">
        <v>3491</v>
      </c>
      <c r="B3513" s="83">
        <v>0.98</v>
      </c>
      <c r="C3513" s="83">
        <v>0.02</v>
      </c>
      <c r="D3513" s="43"/>
      <c r="E3513" s="43"/>
      <c r="F3513" s="43"/>
      <c r="G3513" s="43"/>
      <c r="H3513" s="43"/>
      <c r="I3513" s="43"/>
      <c r="J3513" s="69">
        <f t="shared" si="128"/>
        <v>0.81514346226916</v>
      </c>
    </row>
    <row r="3514" s="3" customFormat="1" ht="19.5" spans="1:10">
      <c r="A3514" s="72" t="s">
        <v>3492</v>
      </c>
      <c r="B3514" s="83">
        <v>0.97</v>
      </c>
      <c r="C3514" s="83">
        <v>0.03</v>
      </c>
      <c r="D3514" s="43"/>
      <c r="E3514" s="43"/>
      <c r="F3514" s="43"/>
      <c r="G3514" s="43"/>
      <c r="H3514" s="43"/>
      <c r="I3514" s="43"/>
      <c r="J3514" s="69">
        <f t="shared" si="128"/>
        <v>1.12030998454996</v>
      </c>
    </row>
    <row r="3515" s="3" customFormat="1" ht="19.5" spans="1:10">
      <c r="A3515" s="72" t="s">
        <v>3493</v>
      </c>
      <c r="B3515" s="83">
        <v>0.96</v>
      </c>
      <c r="C3515" s="83">
        <v>0.04</v>
      </c>
      <c r="D3515" s="43"/>
      <c r="E3515" s="43"/>
      <c r="F3515" s="43"/>
      <c r="G3515" s="43"/>
      <c r="H3515" s="43"/>
      <c r="I3515" s="43"/>
      <c r="J3515" s="69">
        <f t="shared" si="128"/>
        <v>1.39636691389964</v>
      </c>
    </row>
    <row r="3516" s="3" customFormat="1" ht="19.5" spans="1:10">
      <c r="A3516" s="72" t="s">
        <v>3494</v>
      </c>
      <c r="B3516" s="83">
        <v>0.95</v>
      </c>
      <c r="C3516" s="83">
        <v>0.05</v>
      </c>
      <c r="D3516" s="43"/>
      <c r="E3516" s="43"/>
      <c r="F3516" s="43"/>
      <c r="G3516" s="43"/>
      <c r="H3516" s="43"/>
      <c r="I3516" s="43"/>
      <c r="J3516" s="69">
        <f t="shared" si="128"/>
        <v>1.65054943237244</v>
      </c>
    </row>
    <row r="3517" s="3" customFormat="1" ht="19.5" spans="1:10">
      <c r="A3517" s="72" t="s">
        <v>3495</v>
      </c>
      <c r="B3517" s="83">
        <v>0.94</v>
      </c>
      <c r="C3517" s="83">
        <v>0.06</v>
      </c>
      <c r="D3517" s="43"/>
      <c r="E3517" s="43"/>
      <c r="F3517" s="43"/>
      <c r="G3517" s="43"/>
      <c r="H3517" s="43"/>
      <c r="I3517" s="43"/>
      <c r="J3517" s="69">
        <f t="shared" si="128"/>
        <v>1.88711511074065</v>
      </c>
    </row>
    <row r="3518" s="3" customFormat="1" ht="19.5" spans="1:10">
      <c r="A3518" s="72" t="s">
        <v>3496</v>
      </c>
      <c r="B3518" s="83">
        <v>0.93</v>
      </c>
      <c r="C3518" s="83">
        <v>0.07</v>
      </c>
      <c r="D3518" s="43"/>
      <c r="E3518" s="43"/>
      <c r="F3518" s="43"/>
      <c r="G3518" s="43"/>
      <c r="H3518" s="43"/>
      <c r="I3518" s="43"/>
      <c r="J3518" s="69">
        <f t="shared" si="128"/>
        <v>2.10887392228989</v>
      </c>
    </row>
    <row r="3519" s="3" customFormat="1" ht="19.5" spans="1:10">
      <c r="A3519" s="72" t="s">
        <v>3497</v>
      </c>
      <c r="B3519" s="83">
        <v>0.92</v>
      </c>
      <c r="C3519" s="83">
        <v>0.08</v>
      </c>
      <c r="D3519" s="43"/>
      <c r="E3519" s="43"/>
      <c r="F3519" s="43"/>
      <c r="G3519" s="43"/>
      <c r="H3519" s="43"/>
      <c r="I3519" s="43"/>
      <c r="J3519" s="69">
        <f t="shared" si="128"/>
        <v>2.31782013602751</v>
      </c>
    </row>
    <row r="3520" s="3" customFormat="1" ht="19.5" spans="1:10">
      <c r="A3520" s="72" t="s">
        <v>3498</v>
      </c>
      <c r="B3520" s="83">
        <v>0.91</v>
      </c>
      <c r="C3520" s="83">
        <v>0.09</v>
      </c>
      <c r="D3520" s="43"/>
      <c r="E3520" s="43"/>
      <c r="F3520" s="43"/>
      <c r="G3520" s="43"/>
      <c r="H3520" s="43"/>
      <c r="I3520" s="43"/>
      <c r="J3520" s="69">
        <f t="shared" si="128"/>
        <v>2.5154422590851</v>
      </c>
    </row>
    <row r="3521" s="3" customFormat="1" ht="19.5" spans="1:10">
      <c r="A3521" s="72" t="s">
        <v>3499</v>
      </c>
      <c r="B3521" s="83">
        <v>0.9</v>
      </c>
      <c r="C3521" s="83">
        <v>0.1</v>
      </c>
      <c r="D3521" s="43"/>
      <c r="E3521" s="43"/>
      <c r="F3521" s="43"/>
      <c r="G3521" s="43"/>
      <c r="H3521" s="43"/>
      <c r="I3521" s="43"/>
      <c r="J3521" s="69">
        <f t="shared" si="128"/>
        <v>2.70289327993994</v>
      </c>
    </row>
    <row r="3522" s="3" customFormat="1" ht="19.5" spans="1:10">
      <c r="A3522" s="72" t="s">
        <v>3500</v>
      </c>
      <c r="B3522" s="83">
        <v>0.89</v>
      </c>
      <c r="C3522" s="83">
        <v>0.11</v>
      </c>
      <c r="D3522" s="43"/>
      <c r="E3522" s="43"/>
      <c r="F3522" s="43"/>
      <c r="G3522" s="43"/>
      <c r="H3522" s="43"/>
      <c r="I3522" s="43"/>
      <c r="J3522" s="69">
        <f t="shared" si="128"/>
        <v>2.88109206638082</v>
      </c>
    </row>
    <row r="3523" s="3" customFormat="1" ht="19.5" spans="1:10">
      <c r="A3523" s="72" t="s">
        <v>3501</v>
      </c>
      <c r="B3523" s="83">
        <v>0.88</v>
      </c>
      <c r="C3523" s="83">
        <v>0.12</v>
      </c>
      <c r="D3523" s="43"/>
      <c r="E3523" s="43"/>
      <c r="F3523" s="43"/>
      <c r="G3523" s="43"/>
      <c r="H3523" s="43"/>
      <c r="I3523" s="43"/>
      <c r="J3523" s="69">
        <f t="shared" si="128"/>
        <v>3.05078756603719</v>
      </c>
    </row>
    <row r="3524" s="3" customFormat="1" ht="19.5" spans="1:10">
      <c r="A3524" s="72" t="s">
        <v>3502</v>
      </c>
      <c r="B3524" s="83">
        <v>0.87</v>
      </c>
      <c r="C3524" s="83">
        <v>0.13</v>
      </c>
      <c r="D3524" s="43"/>
      <c r="E3524" s="43"/>
      <c r="F3524" s="43"/>
      <c r="G3524" s="43"/>
      <c r="H3524" s="43"/>
      <c r="I3524" s="43"/>
      <c r="J3524" s="69">
        <f t="shared" si="128"/>
        <v>3.21260145060882</v>
      </c>
    </row>
    <row r="3525" s="3" customFormat="1" ht="19.5" spans="1:10">
      <c r="A3525" s="72" t="s">
        <v>3503</v>
      </c>
      <c r="B3525" s="83">
        <v>0.86</v>
      </c>
      <c r="C3525" s="83">
        <v>0.14</v>
      </c>
      <c r="D3525" s="43"/>
      <c r="E3525" s="43"/>
      <c r="F3525" s="43"/>
      <c r="G3525" s="43"/>
      <c r="H3525" s="43"/>
      <c r="I3525" s="43"/>
      <c r="J3525" s="69">
        <f t="shared" si="128"/>
        <v>3.36705755758654</v>
      </c>
    </row>
    <row r="3526" s="3" customFormat="1" ht="19.5" spans="1:10">
      <c r="A3526" s="72" t="s">
        <v>3504</v>
      </c>
      <c r="B3526" s="83">
        <v>0.85</v>
      </c>
      <c r="C3526" s="83">
        <v>0.15</v>
      </c>
      <c r="D3526" s="43"/>
      <c r="E3526" s="43"/>
      <c r="F3526" s="43"/>
      <c r="G3526" s="43"/>
      <c r="H3526" s="43"/>
      <c r="I3526" s="43"/>
      <c r="J3526" s="69">
        <f t="shared" si="128"/>
        <v>3.51460287470845</v>
      </c>
    </row>
    <row r="3527" s="3" customFormat="1" ht="19.5" spans="1:10">
      <c r="A3527" s="72" t="s">
        <v>3505</v>
      </c>
      <c r="B3527" s="83">
        <v>0.84</v>
      </c>
      <c r="C3527" s="83">
        <v>0.16</v>
      </c>
      <c r="D3527" s="43"/>
      <c r="E3527" s="43"/>
      <c r="F3527" s="43"/>
      <c r="G3527" s="43"/>
      <c r="H3527" s="43"/>
      <c r="I3527" s="43"/>
      <c r="J3527" s="69">
        <f t="shared" si="128"/>
        <v>3.65562290152584</v>
      </c>
    </row>
    <row r="3528" s="3" customFormat="1" ht="19.5" spans="1:10">
      <c r="A3528" s="72" t="s">
        <v>3506</v>
      </c>
      <c r="B3528" s="83">
        <v>0.83</v>
      </c>
      <c r="C3528" s="83">
        <v>0.17</v>
      </c>
      <c r="D3528" s="43"/>
      <c r="E3528" s="43"/>
      <c r="F3528" s="43"/>
      <c r="G3528" s="43"/>
      <c r="H3528" s="43"/>
      <c r="I3528" s="43"/>
      <c r="J3528" s="69">
        <f t="shared" si="128"/>
        <v>3.79045315340201</v>
      </c>
    </row>
    <row r="3529" s="3" customFormat="1" ht="19.5" spans="1:10">
      <c r="A3529" s="72" t="s">
        <v>3507</v>
      </c>
      <c r="B3529" s="83">
        <v>0.82</v>
      </c>
      <c r="C3529" s="83">
        <v>0.18</v>
      </c>
      <c r="D3529" s="43"/>
      <c r="E3529" s="43"/>
      <c r="F3529" s="43"/>
      <c r="G3529" s="43"/>
      <c r="H3529" s="43"/>
      <c r="I3529" s="43"/>
      <c r="J3529" s="69">
        <f t="shared" si="128"/>
        <v>3.9193879470649</v>
      </c>
    </row>
    <row r="3530" s="3" customFormat="1" ht="19.5" spans="1:10">
      <c r="A3530" s="72" t="s">
        <v>3508</v>
      </c>
      <c r="B3530" s="83">
        <v>0.81</v>
      </c>
      <c r="C3530" s="83">
        <v>0.19</v>
      </c>
      <c r="D3530" s="43"/>
      <c r="E3530" s="43"/>
      <c r="F3530" s="43"/>
      <c r="G3530" s="43"/>
      <c r="H3530" s="43"/>
      <c r="I3530" s="43"/>
      <c r="J3530" s="69">
        <f t="shared" si="128"/>
        <v>4.04268722543746</v>
      </c>
    </row>
    <row r="3531" s="3" customFormat="1" ht="19.5" spans="1:10">
      <c r="A3531" s="72" t="s">
        <v>3509</v>
      </c>
      <c r="B3531" s="83">
        <v>0.8</v>
      </c>
      <c r="C3531" s="83">
        <v>0.2</v>
      </c>
      <c r="D3531" s="43"/>
      <c r="E3531" s="43"/>
      <c r="F3531" s="43"/>
      <c r="G3531" s="43"/>
      <c r="H3531" s="43"/>
      <c r="I3531" s="43"/>
      <c r="J3531" s="69">
        <f t="shared" si="128"/>
        <v>4.16058193924041</v>
      </c>
    </row>
    <row r="3532" s="3" customFormat="1" ht="19.5" spans="1:10">
      <c r="A3532" s="72" t="s">
        <v>3510</v>
      </c>
      <c r="B3532" s="83">
        <v>0.79</v>
      </c>
      <c r="C3532" s="83">
        <v>0.21</v>
      </c>
      <c r="D3532" s="43"/>
      <c r="E3532" s="43"/>
      <c r="F3532" s="43"/>
      <c r="G3532" s="43"/>
      <c r="H3532" s="43"/>
      <c r="I3532" s="43"/>
      <c r="J3532" s="69">
        <f t="shared" si="128"/>
        <v>4.27327834706015</v>
      </c>
    </row>
    <row r="3533" s="3" customFormat="1" ht="19.5" spans="1:10">
      <c r="A3533" s="72" t="s">
        <v>3511</v>
      </c>
      <c r="B3533" s="83">
        <v>0.78</v>
      </c>
      <c r="C3533" s="83">
        <v>0.22</v>
      </c>
      <c r="D3533" s="43"/>
      <c r="E3533" s="43"/>
      <c r="F3533" s="43"/>
      <c r="G3533" s="43"/>
      <c r="H3533" s="43"/>
      <c r="I3533" s="43"/>
      <c r="J3533" s="69">
        <f t="shared" si="128"/>
        <v>4.38096149189829</v>
      </c>
    </row>
    <row r="3534" s="3" customFormat="1" ht="19.5" spans="1:10">
      <c r="A3534" s="72" t="s">
        <v>3512</v>
      </c>
      <c r="B3534" s="83">
        <v>0.77</v>
      </c>
      <c r="C3534" s="83">
        <v>0.23</v>
      </c>
      <c r="D3534" s="43"/>
      <c r="E3534" s="43"/>
      <c r="F3534" s="43"/>
      <c r="G3534" s="43"/>
      <c r="H3534" s="43"/>
      <c r="I3534" s="43"/>
      <c r="J3534" s="69">
        <f t="shared" si="128"/>
        <v>4.48379804163966</v>
      </c>
    </row>
    <row r="3535" s="3" customFormat="1" ht="19.5" spans="1:10">
      <c r="A3535" s="72" t="s">
        <v>3513</v>
      </c>
      <c r="B3535" s="83">
        <v>0.76</v>
      </c>
      <c r="C3535" s="83">
        <v>0.24</v>
      </c>
      <c r="D3535" s="43"/>
      <c r="E3535" s="43"/>
      <c r="F3535" s="43"/>
      <c r="G3535" s="43"/>
      <c r="H3535" s="43"/>
      <c r="I3535" s="43"/>
      <c r="J3535" s="69">
        <f t="shared" si="128"/>
        <v>4.58193863184115</v>
      </c>
    </row>
    <row r="3536" s="3" customFormat="1" ht="19.5" spans="1:10">
      <c r="A3536" s="72" t="s">
        <v>3514</v>
      </c>
      <c r="B3536" s="83">
        <v>0.75</v>
      </c>
      <c r="C3536" s="83">
        <v>0.25</v>
      </c>
      <c r="D3536" s="43"/>
      <c r="E3536" s="43"/>
      <c r="F3536" s="43"/>
      <c r="G3536" s="43"/>
      <c r="H3536" s="43"/>
      <c r="I3536" s="43"/>
      <c r="J3536" s="69">
        <f t="shared" si="128"/>
        <v>4.67551981454903</v>
      </c>
    </row>
    <row r="3537" s="3" customFormat="1" ht="19.5" spans="1:10">
      <c r="A3537" s="72" t="s">
        <v>3515</v>
      </c>
      <c r="B3537" s="83">
        <v>0.74</v>
      </c>
      <c r="C3537" s="83">
        <v>0.26</v>
      </c>
      <c r="D3537" s="43"/>
      <c r="E3537" s="43"/>
      <c r="F3537" s="43"/>
      <c r="G3537" s="43"/>
      <c r="H3537" s="43"/>
      <c r="I3537" s="43"/>
      <c r="J3537" s="69">
        <f t="shared" si="128"/>
        <v>4.76466569189552</v>
      </c>
    </row>
    <row r="3538" s="3" customFormat="1" ht="19.5" spans="1:10">
      <c r="A3538" s="72" t="s">
        <v>3516</v>
      </c>
      <c r="B3538" s="83">
        <v>0.73</v>
      </c>
      <c r="C3538" s="83">
        <v>0.27</v>
      </c>
      <c r="D3538" s="43"/>
      <c r="E3538" s="43"/>
      <c r="F3538" s="43"/>
      <c r="G3538" s="43"/>
      <c r="H3538" s="43"/>
      <c r="I3538" s="43"/>
      <c r="J3538" s="69">
        <f t="shared" si="128"/>
        <v>4.8494892950017</v>
      </c>
    </row>
    <row r="3539" s="3" customFormat="1" ht="19.5" spans="1:10">
      <c r="A3539" s="72" t="s">
        <v>3517</v>
      </c>
      <c r="B3539" s="83">
        <v>0.72</v>
      </c>
      <c r="C3539" s="83">
        <v>0.28</v>
      </c>
      <c r="D3539" s="43"/>
      <c r="E3539" s="43"/>
      <c r="F3539" s="43"/>
      <c r="G3539" s="43"/>
      <c r="H3539" s="43"/>
      <c r="I3539" s="43"/>
      <c r="J3539" s="69">
        <f t="shared" si="128"/>
        <v>4.93009375522414</v>
      </c>
    </row>
    <row r="3540" s="3" customFormat="1" ht="19.5" spans="1:10">
      <c r="A3540" s="72" t="s">
        <v>3518</v>
      </c>
      <c r="B3540" s="83">
        <v>0.71</v>
      </c>
      <c r="C3540" s="83">
        <v>0.29</v>
      </c>
      <c r="D3540" s="43"/>
      <c r="E3540" s="43"/>
      <c r="F3540" s="43"/>
      <c r="G3540" s="43"/>
      <c r="H3540" s="43"/>
      <c r="I3540" s="43"/>
      <c r="J3540" s="69">
        <f t="shared" si="128"/>
        <v>5.00657330466973</v>
      </c>
    </row>
    <row r="3541" s="3" customFormat="1" ht="19.5" spans="1:10">
      <c r="A3541" s="72" t="s">
        <v>3519</v>
      </c>
      <c r="B3541" s="83">
        <v>0.7</v>
      </c>
      <c r="C3541" s="83">
        <v>0.3</v>
      </c>
      <c r="D3541" s="43"/>
      <c r="E3541" s="43"/>
      <c r="F3541" s="43"/>
      <c r="G3541" s="43"/>
      <c r="H3541" s="43"/>
      <c r="I3541" s="43"/>
      <c r="J3541" s="69">
        <f t="shared" si="128"/>
        <v>5.07901413523496</v>
      </c>
    </row>
    <row r="3542" s="3" customFormat="1" ht="19.5" spans="1:10">
      <c r="A3542" s="72" t="s">
        <v>3520</v>
      </c>
      <c r="B3542" s="83">
        <v>0.69</v>
      </c>
      <c r="C3542" s="83">
        <v>0.31</v>
      </c>
      <c r="D3542" s="43"/>
      <c r="E3542" s="43"/>
      <c r="F3542" s="43"/>
      <c r="G3542" s="43"/>
      <c r="H3542" s="43"/>
      <c r="I3542" s="43"/>
      <c r="J3542" s="69">
        <f t="shared" si="128"/>
        <v>5.14749513954794</v>
      </c>
    </row>
    <row r="3543" s="3" customFormat="1" ht="19.5" spans="1:10">
      <c r="A3543" s="72" t="s">
        <v>3521</v>
      </c>
      <c r="B3543" s="83">
        <v>0.68</v>
      </c>
      <c r="C3543" s="83">
        <v>0.32</v>
      </c>
      <c r="D3543" s="43"/>
      <c r="E3543" s="43"/>
      <c r="F3543" s="43"/>
      <c r="G3543" s="43"/>
      <c r="H3543" s="43"/>
      <c r="I3543" s="43"/>
      <c r="J3543" s="69">
        <f t="shared" si="128"/>
        <v>5.21208855264113</v>
      </c>
    </row>
    <row r="3544" s="3" customFormat="1" ht="19.5" spans="1:10">
      <c r="A3544" s="72" t="s">
        <v>3522</v>
      </c>
      <c r="B3544" s="83">
        <v>0.67</v>
      </c>
      <c r="C3544" s="83">
        <v>0.33</v>
      </c>
      <c r="D3544" s="43"/>
      <c r="E3544" s="43"/>
      <c r="F3544" s="43"/>
      <c r="G3544" s="43"/>
      <c r="H3544" s="43"/>
      <c r="I3544" s="43"/>
      <c r="J3544" s="69">
        <f t="shared" si="128"/>
        <v>5.27286050962734</v>
      </c>
    </row>
    <row r="3545" s="3" customFormat="1" ht="19.5" spans="1:10">
      <c r="A3545" s="72" t="s">
        <v>3523</v>
      </c>
      <c r="B3545" s="83">
        <v>0.66</v>
      </c>
      <c r="C3545" s="83">
        <v>0.34</v>
      </c>
      <c r="D3545" s="43"/>
      <c r="E3545" s="43"/>
      <c r="F3545" s="43"/>
      <c r="G3545" s="43"/>
      <c r="H3545" s="43"/>
      <c r="I3545" s="43"/>
      <c r="J3545" s="69">
        <f t="shared" si="128"/>
        <v>5.32987153184949</v>
      </c>
    </row>
    <row r="3546" s="3" customFormat="1" ht="19.5" spans="1:10">
      <c r="A3546" s="72" t="s">
        <v>3524</v>
      </c>
      <c r="B3546" s="83">
        <v>0.65</v>
      </c>
      <c r="C3546" s="83">
        <v>0.35</v>
      </c>
      <c r="D3546" s="43"/>
      <c r="E3546" s="43"/>
      <c r="F3546" s="43"/>
      <c r="G3546" s="43"/>
      <c r="H3546" s="43"/>
      <c r="I3546" s="43"/>
      <c r="J3546" s="69">
        <f t="shared" si="128"/>
        <v>5.38317695174756</v>
      </c>
    </row>
    <row r="3547" s="3" customFormat="1" ht="19.5" spans="1:10">
      <c r="A3547" s="72" t="s">
        <v>3525</v>
      </c>
      <c r="B3547" s="83">
        <v>0.64</v>
      </c>
      <c r="C3547" s="83">
        <v>0.36</v>
      </c>
      <c r="D3547" s="43"/>
      <c r="E3547" s="43"/>
      <c r="F3547" s="43"/>
      <c r="G3547" s="43"/>
      <c r="H3547" s="43"/>
      <c r="I3547" s="43"/>
      <c r="J3547" s="69">
        <f t="shared" si="128"/>
        <v>5.43282728490278</v>
      </c>
    </row>
    <row r="3548" s="3" customFormat="1" ht="19.5" spans="1:10">
      <c r="A3548" s="72" t="s">
        <v>3526</v>
      </c>
      <c r="B3548" s="83">
        <v>0.63</v>
      </c>
      <c r="C3548" s="83">
        <v>0.37</v>
      </c>
      <c r="D3548" s="43"/>
      <c r="E3548" s="43"/>
      <c r="F3548" s="43"/>
      <c r="G3548" s="43"/>
      <c r="H3548" s="43"/>
      <c r="I3548" s="43"/>
      <c r="J3548" s="69">
        <f t="shared" si="128"/>
        <v>5.47886855628027</v>
      </c>
    </row>
    <row r="3549" s="3" customFormat="1" ht="19.5" spans="1:10">
      <c r="A3549" s="72" t="s">
        <v>3527</v>
      </c>
      <c r="B3549" s="83">
        <v>0.62</v>
      </c>
      <c r="C3549" s="83">
        <v>0.38</v>
      </c>
      <c r="D3549" s="43"/>
      <c r="E3549" s="43"/>
      <c r="F3549" s="43"/>
      <c r="G3549" s="43"/>
      <c r="H3549" s="43"/>
      <c r="I3549" s="43"/>
      <c r="J3549" s="69">
        <f t="shared" si="128"/>
        <v>5.52134258652173</v>
      </c>
    </row>
    <row r="3550" s="3" customFormat="1" ht="19.5" spans="1:10">
      <c r="A3550" s="72" t="s">
        <v>3528</v>
      </c>
      <c r="B3550" s="83">
        <v>0.61</v>
      </c>
      <c r="C3550" s="83">
        <v>0.39</v>
      </c>
      <c r="D3550" s="43"/>
      <c r="E3550" s="43"/>
      <c r="F3550" s="43"/>
      <c r="G3550" s="43"/>
      <c r="H3550" s="43"/>
      <c r="I3550" s="43"/>
      <c r="J3550" s="69">
        <f t="shared" si="128"/>
        <v>5.56028724318294</v>
      </c>
    </row>
    <row r="3551" s="3" customFormat="1" ht="19.5" spans="1:10">
      <c r="A3551" s="72" t="s">
        <v>3529</v>
      </c>
      <c r="B3551" s="83">
        <v>0.6</v>
      </c>
      <c r="C3551" s="83">
        <v>0.4</v>
      </c>
      <c r="D3551" s="43"/>
      <c r="E3551" s="43"/>
      <c r="F3551" s="43"/>
      <c r="G3551" s="43"/>
      <c r="H3551" s="43"/>
      <c r="I3551" s="43"/>
      <c r="J3551" s="69">
        <f t="shared" si="128"/>
        <v>5.59573666102179</v>
      </c>
    </row>
    <row r="3552" s="3" customFormat="1" ht="19.5" spans="1:10">
      <c r="A3552" s="72" t="s">
        <v>3530</v>
      </c>
      <c r="B3552" s="83">
        <v>0.59</v>
      </c>
      <c r="C3552" s="83">
        <v>0.41</v>
      </c>
      <c r="D3552" s="43"/>
      <c r="E3552" s="43"/>
      <c r="F3552" s="43"/>
      <c r="G3552" s="43"/>
      <c r="H3552" s="43"/>
      <c r="I3552" s="43"/>
      <c r="J3552" s="69">
        <f t="shared" si="128"/>
        <v>5.62772143478844</v>
      </c>
    </row>
    <row r="3553" s="3" customFormat="1" ht="19.5" spans="1:10">
      <c r="A3553" s="72" t="s">
        <v>3531</v>
      </c>
      <c r="B3553" s="83">
        <v>0.58</v>
      </c>
      <c r="C3553" s="83">
        <v>0.42</v>
      </c>
      <c r="D3553" s="43"/>
      <c r="E3553" s="43"/>
      <c r="F3553" s="43"/>
      <c r="G3553" s="43"/>
      <c r="H3553" s="43"/>
      <c r="I3553" s="43"/>
      <c r="J3553" s="69">
        <f t="shared" si="128"/>
        <v>5.65626878742166</v>
      </c>
    </row>
    <row r="3554" s="3" customFormat="1" ht="19.5" spans="1:10">
      <c r="A3554" s="72" t="s">
        <v>3532</v>
      </c>
      <c r="B3554" s="83">
        <v>0.57</v>
      </c>
      <c r="C3554" s="83">
        <v>0.43</v>
      </c>
      <c r="D3554" s="43"/>
      <c r="E3554" s="43"/>
      <c r="F3554" s="43"/>
      <c r="G3554" s="43"/>
      <c r="H3554" s="43"/>
      <c r="I3554" s="43"/>
      <c r="J3554" s="69">
        <f t="shared" si="128"/>
        <v>5.68140271609482</v>
      </c>
    </row>
    <row r="3555" s="3" customFormat="1" ht="19.5" spans="1:10">
      <c r="A3555" s="72" t="s">
        <v>3533</v>
      </c>
      <c r="B3555" s="83">
        <v>0.56</v>
      </c>
      <c r="C3555" s="83">
        <v>0.44</v>
      </c>
      <c r="D3555" s="43"/>
      <c r="E3555" s="43"/>
      <c r="F3555" s="43"/>
      <c r="G3555" s="43"/>
      <c r="H3555" s="43"/>
      <c r="I3555" s="43"/>
      <c r="J3555" s="69">
        <f t="shared" si="128"/>
        <v>5.70314411816395</v>
      </c>
    </row>
    <row r="3556" s="3" customFormat="1" ht="19.5" spans="1:10">
      <c r="A3556" s="72" t="s">
        <v>3534</v>
      </c>
      <c r="B3556" s="83">
        <v>0.55</v>
      </c>
      <c r="C3556" s="83">
        <v>0.45</v>
      </c>
      <c r="D3556" s="43"/>
      <c r="E3556" s="43"/>
      <c r="F3556" s="43"/>
      <c r="G3556" s="43"/>
      <c r="H3556" s="43"/>
      <c r="I3556" s="43"/>
      <c r="J3556" s="69">
        <f t="shared" si="128"/>
        <v>5.72151089873485</v>
      </c>
    </row>
    <row r="3557" s="3" customFormat="1" ht="19.5" spans="1:10">
      <c r="A3557" s="72" t="s">
        <v>3535</v>
      </c>
      <c r="B3557" s="83">
        <v>0.54</v>
      </c>
      <c r="C3557" s="83">
        <v>0.46</v>
      </c>
      <c r="D3557" s="43"/>
      <c r="E3557" s="43"/>
      <c r="F3557" s="43"/>
      <c r="G3557" s="43"/>
      <c r="H3557" s="43"/>
      <c r="I3557" s="43"/>
      <c r="J3557" s="69">
        <f t="shared" si="128"/>
        <v>5.73651806127713</v>
      </c>
    </row>
    <row r="3558" s="3" customFormat="1" ht="19.5" spans="1:10">
      <c r="A3558" s="72" t="s">
        <v>3536</v>
      </c>
      <c r="B3558" s="83">
        <v>0.53</v>
      </c>
      <c r="C3558" s="83">
        <v>0.47</v>
      </c>
      <c r="D3558" s="43"/>
      <c r="E3558" s="43"/>
      <c r="F3558" s="43"/>
      <c r="G3558" s="43"/>
      <c r="H3558" s="43"/>
      <c r="I3558" s="43"/>
      <c r="J3558" s="69">
        <f t="shared" si="128"/>
        <v>5.74817778245919</v>
      </c>
    </row>
    <row r="3559" s="3" customFormat="1" ht="19.5" spans="1:10">
      <c r="A3559" s="72" t="s">
        <v>3537</v>
      </c>
      <c r="B3559" s="83">
        <v>0.52</v>
      </c>
      <c r="C3559" s="83">
        <v>0.48</v>
      </c>
      <c r="D3559" s="43"/>
      <c r="E3559" s="43"/>
      <c r="F3559" s="43"/>
      <c r="G3559" s="43"/>
      <c r="H3559" s="43"/>
      <c r="I3559" s="43"/>
      <c r="J3559" s="69">
        <f t="shared" si="128"/>
        <v>5.75649947215441</v>
      </c>
    </row>
    <row r="3560" s="3" customFormat="1" ht="19.5" spans="1:10">
      <c r="A3560" s="72" t="s">
        <v>3538</v>
      </c>
      <c r="B3560" s="83">
        <v>0.51</v>
      </c>
      <c r="C3560" s="83">
        <v>0.49</v>
      </c>
      <c r="D3560" s="43"/>
      <c r="E3560" s="43"/>
      <c r="F3560" s="43"/>
      <c r="G3560" s="43"/>
      <c r="H3560" s="43"/>
      <c r="I3560" s="43"/>
      <c r="J3560" s="69">
        <f t="shared" si="128"/>
        <v>5.76148981936724</v>
      </c>
    </row>
    <row r="3561" s="3" customFormat="1" ht="19.5" spans="1:10">
      <c r="A3561" s="72" t="s">
        <v>3539</v>
      </c>
      <c r="B3561" s="83">
        <v>0.5</v>
      </c>
      <c r="C3561" s="83">
        <v>0.5</v>
      </c>
      <c r="D3561" s="43"/>
      <c r="E3561" s="43"/>
      <c r="F3561" s="43"/>
      <c r="G3561" s="43"/>
      <c r="H3561" s="43"/>
      <c r="I3561" s="43"/>
      <c r="J3561" s="69">
        <f t="shared" si="128"/>
        <v>5.76315282464461</v>
      </c>
    </row>
    <row r="3562" s="3" customFormat="1" ht="19.5" spans="1:10">
      <c r="A3562" s="72" t="s">
        <v>3540</v>
      </c>
      <c r="B3562" s="83">
        <v>0.49</v>
      </c>
      <c r="C3562" s="83">
        <v>0.51</v>
      </c>
      <c r="D3562" s="43"/>
      <c r="E3562" s="43"/>
      <c r="F3562" s="43"/>
      <c r="G3562" s="43"/>
      <c r="H3562" s="43"/>
      <c r="I3562" s="43"/>
      <c r="J3562" s="69">
        <f t="shared" si="128"/>
        <v>5.76148981936724</v>
      </c>
    </row>
    <row r="3563" s="3" customFormat="1" ht="19.5" spans="1:10">
      <c r="A3563" s="72" t="s">
        <v>3541</v>
      </c>
      <c r="B3563" s="83">
        <v>0.48</v>
      </c>
      <c r="C3563" s="83">
        <v>0.52</v>
      </c>
      <c r="D3563" s="43"/>
      <c r="E3563" s="43"/>
      <c r="F3563" s="43"/>
      <c r="G3563" s="43"/>
      <c r="H3563" s="43"/>
      <c r="I3563" s="43"/>
      <c r="J3563" s="69">
        <f t="shared" si="128"/>
        <v>5.75649947215441</v>
      </c>
    </row>
    <row r="3564" s="3" customFormat="1" ht="19.5" spans="1:10">
      <c r="A3564" s="72" t="s">
        <v>3542</v>
      </c>
      <c r="B3564" s="83">
        <v>0.47</v>
      </c>
      <c r="C3564" s="83">
        <v>0.53</v>
      </c>
      <c r="D3564" s="43"/>
      <c r="E3564" s="43"/>
      <c r="F3564" s="43"/>
      <c r="G3564" s="43"/>
      <c r="H3564" s="43"/>
      <c r="I3564" s="43"/>
      <c r="J3564" s="69">
        <f t="shared" si="128"/>
        <v>5.74817778245919</v>
      </c>
    </row>
    <row r="3565" s="3" customFormat="1" ht="19.5" spans="1:10">
      <c r="A3565" s="72" t="s">
        <v>3543</v>
      </c>
      <c r="B3565" s="83">
        <v>0.46</v>
      </c>
      <c r="C3565" s="83">
        <v>0.54</v>
      </c>
      <c r="D3565" s="43"/>
      <c r="E3565" s="43"/>
      <c r="F3565" s="43"/>
      <c r="G3565" s="43"/>
      <c r="H3565" s="43"/>
      <c r="I3565" s="43"/>
      <c r="J3565" s="69">
        <f t="shared" si="128"/>
        <v>5.73651806127713</v>
      </c>
    </row>
    <row r="3566" s="3" customFormat="1" ht="19.5" spans="1:10">
      <c r="A3566" s="72" t="s">
        <v>3544</v>
      </c>
      <c r="B3566" s="83">
        <v>0.45</v>
      </c>
      <c r="C3566" s="83">
        <v>0.55</v>
      </c>
      <c r="D3566" s="43"/>
      <c r="E3566" s="43"/>
      <c r="F3566" s="43"/>
      <c r="G3566" s="43"/>
      <c r="H3566" s="43"/>
      <c r="I3566" s="43"/>
      <c r="J3566" s="69">
        <f t="shared" si="128"/>
        <v>5.72151089873485</v>
      </c>
    </row>
    <row r="3567" s="3" customFormat="1" ht="19.5" spans="1:10">
      <c r="A3567" s="72" t="s">
        <v>3545</v>
      </c>
      <c r="B3567" s="83">
        <v>0.44</v>
      </c>
      <c r="C3567" s="83">
        <v>0.56</v>
      </c>
      <c r="D3567" s="43"/>
      <c r="E3567" s="43"/>
      <c r="F3567" s="43"/>
      <c r="G3567" s="43"/>
      <c r="H3567" s="43"/>
      <c r="I3567" s="43"/>
      <c r="J3567" s="69">
        <f t="shared" si="128"/>
        <v>5.70314411816395</v>
      </c>
    </row>
    <row r="3568" s="3" customFormat="1" ht="19.5" spans="1:10">
      <c r="A3568" s="72" t="s">
        <v>3546</v>
      </c>
      <c r="B3568" s="83">
        <v>0.429999999999999</v>
      </c>
      <c r="C3568" s="83">
        <v>0.57</v>
      </c>
      <c r="D3568" s="43"/>
      <c r="E3568" s="43"/>
      <c r="F3568" s="43"/>
      <c r="G3568" s="43"/>
      <c r="H3568" s="43"/>
      <c r="I3568" s="43"/>
      <c r="J3568" s="69">
        <f t="shared" si="128"/>
        <v>5.68140271609482</v>
      </c>
    </row>
    <row r="3569" s="3" customFormat="1" ht="19.5" spans="1:10">
      <c r="A3569" s="72" t="s">
        <v>3547</v>
      </c>
      <c r="B3569" s="83">
        <v>0.419999999999999</v>
      </c>
      <c r="C3569" s="83">
        <v>0.58</v>
      </c>
      <c r="D3569" s="43"/>
      <c r="E3569" s="43"/>
      <c r="F3569" s="43"/>
      <c r="G3569" s="43"/>
      <c r="H3569" s="43"/>
      <c r="I3569" s="43"/>
      <c r="J3569" s="69">
        <f t="shared" si="128"/>
        <v>5.65626878742165</v>
      </c>
    </row>
    <row r="3570" s="3" customFormat="1" ht="19.5" spans="1:10">
      <c r="A3570" s="72" t="s">
        <v>3548</v>
      </c>
      <c r="B3570" s="83">
        <v>0.409999999999999</v>
      </c>
      <c r="C3570" s="83">
        <v>0.59</v>
      </c>
      <c r="D3570" s="43"/>
      <c r="E3570" s="43"/>
      <c r="F3570" s="43"/>
      <c r="G3570" s="43"/>
      <c r="H3570" s="43"/>
      <c r="I3570" s="43"/>
      <c r="J3570" s="69">
        <f t="shared" si="128"/>
        <v>5.62772143478844</v>
      </c>
    </row>
    <row r="3571" s="3" customFormat="1" ht="19.5" spans="1:10">
      <c r="A3571" s="72" t="s">
        <v>3549</v>
      </c>
      <c r="B3571" s="83">
        <v>0.399999999999999</v>
      </c>
      <c r="C3571" s="83">
        <v>0.6</v>
      </c>
      <c r="D3571" s="43"/>
      <c r="E3571" s="43"/>
      <c r="F3571" s="43"/>
      <c r="G3571" s="43"/>
      <c r="H3571" s="43"/>
      <c r="I3571" s="43"/>
      <c r="J3571" s="69">
        <f t="shared" si="128"/>
        <v>5.59573666102179</v>
      </c>
    </row>
    <row r="3572" s="3" customFormat="1" ht="19.5" spans="1:10">
      <c r="A3572" s="72" t="s">
        <v>3550</v>
      </c>
      <c r="B3572" s="83">
        <v>0.389999999999999</v>
      </c>
      <c r="C3572" s="83">
        <v>0.61</v>
      </c>
      <c r="D3572" s="43"/>
      <c r="E3572" s="43"/>
      <c r="F3572" s="43"/>
      <c r="G3572" s="43"/>
      <c r="H3572" s="43"/>
      <c r="I3572" s="43"/>
      <c r="J3572" s="69">
        <f t="shared" si="128"/>
        <v>5.56028724318294</v>
      </c>
    </row>
    <row r="3573" s="3" customFormat="1" ht="19.5" spans="1:10">
      <c r="A3573" s="72" t="s">
        <v>3551</v>
      </c>
      <c r="B3573" s="83">
        <v>0.379999999999999</v>
      </c>
      <c r="C3573" s="83">
        <v>0.62</v>
      </c>
      <c r="D3573" s="43"/>
      <c r="E3573" s="43"/>
      <c r="F3573" s="43"/>
      <c r="G3573" s="43"/>
      <c r="H3573" s="43"/>
      <c r="I3573" s="43"/>
      <c r="J3573" s="69">
        <f t="shared" si="128"/>
        <v>5.52134258652173</v>
      </c>
    </row>
    <row r="3574" s="3" customFormat="1" ht="19.5" spans="1:10">
      <c r="A3574" s="72" t="s">
        <v>3552</v>
      </c>
      <c r="B3574" s="83">
        <v>0.369999999999999</v>
      </c>
      <c r="C3574" s="83">
        <v>0.63</v>
      </c>
      <c r="D3574" s="43"/>
      <c r="E3574" s="43"/>
      <c r="F3574" s="43"/>
      <c r="G3574" s="43"/>
      <c r="H3574" s="43"/>
      <c r="I3574" s="43"/>
      <c r="J3574" s="69">
        <f t="shared" si="128"/>
        <v>5.47886855628026</v>
      </c>
    </row>
    <row r="3575" s="3" customFormat="1" ht="19.5" spans="1:10">
      <c r="A3575" s="72" t="s">
        <v>3553</v>
      </c>
      <c r="B3575" s="83">
        <v>0.359999999999999</v>
      </c>
      <c r="C3575" s="83">
        <v>0.64</v>
      </c>
      <c r="D3575" s="43"/>
      <c r="E3575" s="43"/>
      <c r="F3575" s="43"/>
      <c r="G3575" s="43"/>
      <c r="H3575" s="43"/>
      <c r="I3575" s="43"/>
      <c r="J3575" s="69">
        <f t="shared" si="128"/>
        <v>5.43282728490278</v>
      </c>
    </row>
    <row r="3576" s="3" customFormat="1" ht="19.5" spans="1:10">
      <c r="A3576" s="72" t="s">
        <v>3554</v>
      </c>
      <c r="B3576" s="83">
        <v>0.349999999999999</v>
      </c>
      <c r="C3576" s="83">
        <v>0.65</v>
      </c>
      <c r="D3576" s="43"/>
      <c r="E3576" s="43"/>
      <c r="F3576" s="43"/>
      <c r="G3576" s="43"/>
      <c r="H3576" s="43"/>
      <c r="I3576" s="43"/>
      <c r="J3576" s="69">
        <f t="shared" ref="J3576:J3610" si="129">-8.314472*(B3576*LN(B3576)+C3576*LN(C3576))</f>
        <v>5.38317695174756</v>
      </c>
    </row>
    <row r="3577" s="3" customFormat="1" ht="19.5" spans="1:10">
      <c r="A3577" s="72" t="s">
        <v>3555</v>
      </c>
      <c r="B3577" s="83">
        <v>0.339999999999999</v>
      </c>
      <c r="C3577" s="83">
        <v>0.66</v>
      </c>
      <c r="D3577" s="43"/>
      <c r="E3577" s="43"/>
      <c r="F3577" s="43"/>
      <c r="G3577" s="43"/>
      <c r="H3577" s="43"/>
      <c r="I3577" s="43"/>
      <c r="J3577" s="69">
        <f t="shared" si="129"/>
        <v>5.32987153184949</v>
      </c>
    </row>
    <row r="3578" s="3" customFormat="1" ht="19.5" spans="1:10">
      <c r="A3578" s="72" t="s">
        <v>3556</v>
      </c>
      <c r="B3578" s="83">
        <v>0.329999999999999</v>
      </c>
      <c r="C3578" s="83">
        <v>0.67</v>
      </c>
      <c r="D3578" s="43"/>
      <c r="E3578" s="43"/>
      <c r="F3578" s="43"/>
      <c r="G3578" s="43"/>
      <c r="H3578" s="43"/>
      <c r="I3578" s="43"/>
      <c r="J3578" s="69">
        <f t="shared" si="129"/>
        <v>5.27286050962733</v>
      </c>
    </row>
    <row r="3579" s="3" customFormat="1" ht="19.5" spans="1:10">
      <c r="A3579" s="72" t="s">
        <v>3557</v>
      </c>
      <c r="B3579" s="83">
        <v>0.319999999999999</v>
      </c>
      <c r="C3579" s="83">
        <v>0.68</v>
      </c>
      <c r="D3579" s="43"/>
      <c r="E3579" s="43"/>
      <c r="F3579" s="43"/>
      <c r="G3579" s="43"/>
      <c r="H3579" s="43"/>
      <c r="I3579" s="43"/>
      <c r="J3579" s="69">
        <f t="shared" si="129"/>
        <v>5.21208855264112</v>
      </c>
    </row>
    <row r="3580" s="3" customFormat="1" ht="19.5" spans="1:10">
      <c r="A3580" s="72" t="s">
        <v>3558</v>
      </c>
      <c r="B3580" s="83">
        <v>0.309999999999999</v>
      </c>
      <c r="C3580" s="83">
        <v>0.69</v>
      </c>
      <c r="D3580" s="43"/>
      <c r="E3580" s="43"/>
      <c r="F3580" s="43"/>
      <c r="G3580" s="43"/>
      <c r="H3580" s="43"/>
      <c r="I3580" s="43"/>
      <c r="J3580" s="69">
        <f t="shared" si="129"/>
        <v>5.14749513954794</v>
      </c>
    </row>
    <row r="3581" s="3" customFormat="1" ht="19.5" spans="1:10">
      <c r="A3581" s="72" t="s">
        <v>3559</v>
      </c>
      <c r="B3581" s="83">
        <v>0.299999999999999</v>
      </c>
      <c r="C3581" s="83">
        <v>0.7</v>
      </c>
      <c r="D3581" s="43"/>
      <c r="E3581" s="43"/>
      <c r="F3581" s="43"/>
      <c r="G3581" s="43"/>
      <c r="H3581" s="43"/>
      <c r="I3581" s="43"/>
      <c r="J3581" s="69">
        <f t="shared" si="129"/>
        <v>5.07901413523495</v>
      </c>
    </row>
    <row r="3582" s="3" customFormat="1" ht="19.5" spans="1:10">
      <c r="A3582" s="72" t="s">
        <v>3560</v>
      </c>
      <c r="B3582" s="83">
        <v>0.289999999999999</v>
      </c>
      <c r="C3582" s="83">
        <v>0.71</v>
      </c>
      <c r="D3582" s="43"/>
      <c r="E3582" s="43"/>
      <c r="F3582" s="43"/>
      <c r="G3582" s="43"/>
      <c r="H3582" s="43"/>
      <c r="I3582" s="43"/>
      <c r="J3582" s="69">
        <f t="shared" si="129"/>
        <v>5.00657330466972</v>
      </c>
    </row>
    <row r="3583" s="3" customFormat="1" ht="19.5" spans="1:10">
      <c r="A3583" s="72" t="s">
        <v>3561</v>
      </c>
      <c r="B3583" s="83">
        <v>0.279999999999999</v>
      </c>
      <c r="C3583" s="83">
        <v>0.72</v>
      </c>
      <c r="D3583" s="43"/>
      <c r="E3583" s="43"/>
      <c r="F3583" s="43"/>
      <c r="G3583" s="43"/>
      <c r="H3583" s="43"/>
      <c r="I3583" s="43"/>
      <c r="J3583" s="69">
        <f t="shared" si="129"/>
        <v>4.93009375522413</v>
      </c>
    </row>
    <row r="3584" s="3" customFormat="1" ht="19.5" spans="1:10">
      <c r="A3584" s="72" t="s">
        <v>3562</v>
      </c>
      <c r="B3584" s="83">
        <v>0.269999999999999</v>
      </c>
      <c r="C3584" s="83">
        <v>0.73</v>
      </c>
      <c r="D3584" s="43"/>
      <c r="E3584" s="43"/>
      <c r="F3584" s="43"/>
      <c r="G3584" s="43"/>
      <c r="H3584" s="43"/>
      <c r="I3584" s="43"/>
      <c r="J3584" s="69">
        <f t="shared" si="129"/>
        <v>4.84948929500169</v>
      </c>
    </row>
    <row r="3585" s="3" customFormat="1" ht="19.5" spans="1:10">
      <c r="A3585" s="72" t="s">
        <v>3563</v>
      </c>
      <c r="B3585" s="83">
        <v>0.259999999999999</v>
      </c>
      <c r="C3585" s="83">
        <v>0.74</v>
      </c>
      <c r="D3585" s="43"/>
      <c r="E3585" s="43"/>
      <c r="F3585" s="43"/>
      <c r="G3585" s="43"/>
      <c r="H3585" s="43"/>
      <c r="I3585" s="43"/>
      <c r="J3585" s="69">
        <f t="shared" si="129"/>
        <v>4.76466569189551</v>
      </c>
    </row>
    <row r="3586" s="3" customFormat="1" ht="19.5" spans="1:10">
      <c r="A3586" s="72" t="s">
        <v>3564</v>
      </c>
      <c r="B3586" s="83">
        <v>0.249999999999999</v>
      </c>
      <c r="C3586" s="83">
        <v>0.75</v>
      </c>
      <c r="D3586" s="43"/>
      <c r="E3586" s="43"/>
      <c r="F3586" s="43"/>
      <c r="G3586" s="43"/>
      <c r="H3586" s="43"/>
      <c r="I3586" s="43"/>
      <c r="J3586" s="69">
        <f t="shared" si="129"/>
        <v>4.67551981454903</v>
      </c>
    </row>
    <row r="3587" s="3" customFormat="1" ht="19.5" spans="1:10">
      <c r="A3587" s="72" t="s">
        <v>3565</v>
      </c>
      <c r="B3587" s="83">
        <v>0.239999999999999</v>
      </c>
      <c r="C3587" s="83">
        <v>0.76</v>
      </c>
      <c r="D3587" s="43"/>
      <c r="E3587" s="43"/>
      <c r="F3587" s="43"/>
      <c r="G3587" s="43"/>
      <c r="H3587" s="43"/>
      <c r="I3587" s="43"/>
      <c r="J3587" s="69">
        <f t="shared" si="129"/>
        <v>4.58193863184114</v>
      </c>
    </row>
    <row r="3588" s="3" customFormat="1" ht="19.5" spans="1:10">
      <c r="A3588" s="72" t="s">
        <v>3566</v>
      </c>
      <c r="B3588" s="83">
        <v>0.229999999999999</v>
      </c>
      <c r="C3588" s="83">
        <v>0.77</v>
      </c>
      <c r="D3588" s="43"/>
      <c r="E3588" s="43"/>
      <c r="F3588" s="43"/>
      <c r="G3588" s="43"/>
      <c r="H3588" s="43"/>
      <c r="I3588" s="43"/>
      <c r="J3588" s="69">
        <f t="shared" si="129"/>
        <v>4.48379804163966</v>
      </c>
    </row>
    <row r="3589" s="3" customFormat="1" ht="19.5" spans="1:10">
      <c r="A3589" s="72" t="s">
        <v>3567</v>
      </c>
      <c r="B3589" s="83">
        <v>0.219999999999999</v>
      </c>
      <c r="C3589" s="83">
        <v>0.78</v>
      </c>
      <c r="D3589" s="43"/>
      <c r="E3589" s="43"/>
      <c r="F3589" s="43"/>
      <c r="G3589" s="43"/>
      <c r="H3589" s="43"/>
      <c r="I3589" s="43"/>
      <c r="J3589" s="69">
        <f t="shared" si="129"/>
        <v>4.38096149189829</v>
      </c>
    </row>
    <row r="3590" s="3" customFormat="1" ht="19.5" spans="1:10">
      <c r="A3590" s="72" t="s">
        <v>3568</v>
      </c>
      <c r="B3590" s="83">
        <v>0.209999999999999</v>
      </c>
      <c r="C3590" s="83">
        <v>0.79</v>
      </c>
      <c r="D3590" s="43"/>
      <c r="E3590" s="43"/>
      <c r="F3590" s="43"/>
      <c r="G3590" s="43"/>
      <c r="H3590" s="43"/>
      <c r="I3590" s="43"/>
      <c r="J3590" s="69">
        <f t="shared" si="129"/>
        <v>4.27327834706014</v>
      </c>
    </row>
    <row r="3591" s="3" customFormat="1" ht="19.5" spans="1:10">
      <c r="A3591" s="72" t="s">
        <v>3569</v>
      </c>
      <c r="B3591" s="83">
        <v>0.199999999999999</v>
      </c>
      <c r="C3591" s="83">
        <v>0.8</v>
      </c>
      <c r="D3591" s="43"/>
      <c r="E3591" s="43"/>
      <c r="F3591" s="43"/>
      <c r="G3591" s="43"/>
      <c r="H3591" s="43"/>
      <c r="I3591" s="43"/>
      <c r="J3591" s="69">
        <f t="shared" si="129"/>
        <v>4.1605819392404</v>
      </c>
    </row>
    <row r="3592" s="3" customFormat="1" ht="19.5" spans="1:10">
      <c r="A3592" s="72" t="s">
        <v>3570</v>
      </c>
      <c r="B3592" s="83">
        <v>0.189999999999999</v>
      </c>
      <c r="C3592" s="83">
        <v>0.81</v>
      </c>
      <c r="D3592" s="43"/>
      <c r="E3592" s="43"/>
      <c r="F3592" s="43"/>
      <c r="G3592" s="43"/>
      <c r="H3592" s="43"/>
      <c r="I3592" s="43"/>
      <c r="J3592" s="69">
        <f t="shared" si="129"/>
        <v>4.04268722543745</v>
      </c>
    </row>
    <row r="3593" s="3" customFormat="1" ht="19.5" spans="1:10">
      <c r="A3593" s="72" t="s">
        <v>3571</v>
      </c>
      <c r="B3593" s="83">
        <v>0.179999999999999</v>
      </c>
      <c r="C3593" s="83">
        <v>0.820000000000001</v>
      </c>
      <c r="D3593" s="43"/>
      <c r="E3593" s="43"/>
      <c r="F3593" s="43"/>
      <c r="G3593" s="43"/>
      <c r="H3593" s="43"/>
      <c r="I3593" s="43"/>
      <c r="J3593" s="69">
        <f t="shared" si="129"/>
        <v>3.91938794706489</v>
      </c>
    </row>
    <row r="3594" s="3" customFormat="1" ht="19.5" spans="1:10">
      <c r="A3594" s="72" t="s">
        <v>3572</v>
      </c>
      <c r="B3594" s="83">
        <v>0.169999999999999</v>
      </c>
      <c r="C3594" s="83">
        <v>0.830000000000001</v>
      </c>
      <c r="D3594" s="43"/>
      <c r="E3594" s="43"/>
      <c r="F3594" s="43"/>
      <c r="G3594" s="43"/>
      <c r="H3594" s="43"/>
      <c r="I3594" s="43"/>
      <c r="J3594" s="69">
        <f t="shared" si="129"/>
        <v>3.790453153402</v>
      </c>
    </row>
    <row r="3595" s="3" customFormat="1" ht="19.5" spans="1:10">
      <c r="A3595" s="72" t="s">
        <v>3573</v>
      </c>
      <c r="B3595" s="83">
        <v>0.159999999999999</v>
      </c>
      <c r="C3595" s="83">
        <v>0.840000000000001</v>
      </c>
      <c r="D3595" s="43"/>
      <c r="E3595" s="43"/>
      <c r="F3595" s="43"/>
      <c r="G3595" s="43"/>
      <c r="H3595" s="43"/>
      <c r="I3595" s="43"/>
      <c r="J3595" s="69">
        <f t="shared" si="129"/>
        <v>3.65562290152583</v>
      </c>
    </row>
    <row r="3596" s="3" customFormat="1" ht="19.5" spans="1:10">
      <c r="A3596" s="72" t="s">
        <v>3574</v>
      </c>
      <c r="B3596" s="83">
        <v>0.149999999999999</v>
      </c>
      <c r="C3596" s="83">
        <v>0.850000000000001</v>
      </c>
      <c r="D3596" s="43"/>
      <c r="E3596" s="43"/>
      <c r="F3596" s="43"/>
      <c r="G3596" s="43"/>
      <c r="H3596" s="43"/>
      <c r="I3596" s="43"/>
      <c r="J3596" s="69">
        <f t="shared" si="129"/>
        <v>3.51460287470844</v>
      </c>
    </row>
    <row r="3597" s="3" customFormat="1" ht="19.5" spans="1:10">
      <c r="A3597" s="72" t="s">
        <v>3575</v>
      </c>
      <c r="B3597" s="83">
        <v>0.139999999999999</v>
      </c>
      <c r="C3597" s="83">
        <v>0.860000000000001</v>
      </c>
      <c r="D3597" s="43"/>
      <c r="E3597" s="43"/>
      <c r="F3597" s="43"/>
      <c r="G3597" s="43"/>
      <c r="H3597" s="43"/>
      <c r="I3597" s="43"/>
      <c r="J3597" s="69">
        <f t="shared" si="129"/>
        <v>3.36705755758652</v>
      </c>
    </row>
    <row r="3598" s="3" customFormat="1" ht="19.5" spans="1:10">
      <c r="A3598" s="72" t="s">
        <v>3576</v>
      </c>
      <c r="B3598" s="83">
        <v>0.129999999999999</v>
      </c>
      <c r="C3598" s="83">
        <v>0.870000000000001</v>
      </c>
      <c r="D3598" s="43"/>
      <c r="E3598" s="43"/>
      <c r="F3598" s="43"/>
      <c r="G3598" s="43"/>
      <c r="H3598" s="43"/>
      <c r="I3598" s="43"/>
      <c r="J3598" s="69">
        <f t="shared" si="129"/>
        <v>3.21260145060881</v>
      </c>
    </row>
    <row r="3599" s="3" customFormat="1" ht="19.5" spans="1:10">
      <c r="A3599" s="72" t="s">
        <v>3577</v>
      </c>
      <c r="B3599" s="83">
        <v>0.119999999999999</v>
      </c>
      <c r="C3599" s="83">
        <v>0.880000000000001</v>
      </c>
      <c r="D3599" s="43"/>
      <c r="E3599" s="43"/>
      <c r="F3599" s="43"/>
      <c r="G3599" s="43"/>
      <c r="H3599" s="43"/>
      <c r="I3599" s="43"/>
      <c r="J3599" s="69">
        <f t="shared" si="129"/>
        <v>3.05078756603718</v>
      </c>
    </row>
    <row r="3600" s="3" customFormat="1" ht="19.5" spans="1:10">
      <c r="A3600" s="72" t="s">
        <v>3578</v>
      </c>
      <c r="B3600" s="83">
        <v>0.109999999999999</v>
      </c>
      <c r="C3600" s="83">
        <v>0.890000000000001</v>
      </c>
      <c r="D3600" s="43"/>
      <c r="E3600" s="43"/>
      <c r="F3600" s="43"/>
      <c r="G3600" s="43"/>
      <c r="H3600" s="43"/>
      <c r="I3600" s="43"/>
      <c r="J3600" s="69">
        <f t="shared" si="129"/>
        <v>2.8810920663808</v>
      </c>
    </row>
    <row r="3601" s="3" customFormat="1" ht="19.5" spans="1:10">
      <c r="A3601" s="72" t="s">
        <v>3579</v>
      </c>
      <c r="B3601" s="83">
        <v>0.0999999999999992</v>
      </c>
      <c r="C3601" s="83">
        <v>0.900000000000001</v>
      </c>
      <c r="D3601" s="43"/>
      <c r="E3601" s="43"/>
      <c r="F3601" s="43"/>
      <c r="G3601" s="43"/>
      <c r="H3601" s="43"/>
      <c r="I3601" s="43"/>
      <c r="J3601" s="69">
        <f t="shared" si="129"/>
        <v>2.70289327993993</v>
      </c>
    </row>
    <row r="3602" s="3" customFormat="1" ht="19.5" spans="1:10">
      <c r="A3602" s="72" t="s">
        <v>3580</v>
      </c>
      <c r="B3602" s="83">
        <v>0.0899999999999992</v>
      </c>
      <c r="C3602" s="83">
        <v>0.910000000000001</v>
      </c>
      <c r="D3602" s="43"/>
      <c r="E3602" s="43"/>
      <c r="F3602" s="43"/>
      <c r="G3602" s="43"/>
      <c r="H3602" s="43"/>
      <c r="I3602" s="43"/>
      <c r="J3602" s="69">
        <f t="shared" si="129"/>
        <v>2.51544225908509</v>
      </c>
    </row>
    <row r="3603" s="3" customFormat="1" ht="19.5" spans="1:10">
      <c r="A3603" s="72" t="s">
        <v>3581</v>
      </c>
      <c r="B3603" s="83">
        <v>0.0799999999999992</v>
      </c>
      <c r="C3603" s="83">
        <v>0.920000000000001</v>
      </c>
      <c r="D3603" s="43"/>
      <c r="E3603" s="43"/>
      <c r="F3603" s="43"/>
      <c r="G3603" s="43"/>
      <c r="H3603" s="43"/>
      <c r="I3603" s="43"/>
      <c r="J3603" s="69">
        <f t="shared" si="129"/>
        <v>2.3178201360275</v>
      </c>
    </row>
    <row r="3604" s="3" customFormat="1" ht="19.5" spans="1:10">
      <c r="A3604" s="72" t="s">
        <v>3582</v>
      </c>
      <c r="B3604" s="83">
        <v>0.0699999999999992</v>
      </c>
      <c r="C3604" s="83">
        <v>0.930000000000001</v>
      </c>
      <c r="D3604" s="43"/>
      <c r="E3604" s="43"/>
      <c r="F3604" s="43"/>
      <c r="G3604" s="43"/>
      <c r="H3604" s="43"/>
      <c r="I3604" s="43"/>
      <c r="J3604" s="69">
        <f t="shared" si="129"/>
        <v>2.10887392228987</v>
      </c>
    </row>
    <row r="3605" s="3" customFormat="1" ht="19.5" spans="1:10">
      <c r="A3605" s="72" t="s">
        <v>3583</v>
      </c>
      <c r="B3605" s="83">
        <v>0.0599999999999992</v>
      </c>
      <c r="C3605" s="83">
        <v>0.940000000000001</v>
      </c>
      <c r="D3605" s="43"/>
      <c r="E3605" s="43"/>
      <c r="F3605" s="43"/>
      <c r="G3605" s="43"/>
      <c r="H3605" s="43"/>
      <c r="I3605" s="43"/>
      <c r="J3605" s="69">
        <f t="shared" si="129"/>
        <v>1.88711511074063</v>
      </c>
    </row>
    <row r="3606" s="3" customFormat="1" ht="19.5" spans="1:10">
      <c r="A3606" s="72" t="s">
        <v>3584</v>
      </c>
      <c r="B3606" s="83">
        <v>0.0499999999999992</v>
      </c>
      <c r="C3606" s="83">
        <v>0.950000000000001</v>
      </c>
      <c r="D3606" s="43"/>
      <c r="E3606" s="43"/>
      <c r="F3606" s="43"/>
      <c r="G3606" s="43"/>
      <c r="H3606" s="43"/>
      <c r="I3606" s="43"/>
      <c r="J3606" s="69">
        <f t="shared" si="129"/>
        <v>1.65054943237242</v>
      </c>
    </row>
    <row r="3607" s="3" customFormat="1" ht="19.5" spans="1:10">
      <c r="A3607" s="72" t="s">
        <v>3585</v>
      </c>
      <c r="B3607" s="83">
        <v>0.0399999999999991</v>
      </c>
      <c r="C3607" s="83">
        <v>0.960000000000001</v>
      </c>
      <c r="D3607" s="43"/>
      <c r="E3607" s="43"/>
      <c r="F3607" s="43"/>
      <c r="G3607" s="43"/>
      <c r="H3607" s="43"/>
      <c r="I3607" s="43"/>
      <c r="J3607" s="69">
        <f t="shared" si="129"/>
        <v>1.39636691389962</v>
      </c>
    </row>
    <row r="3608" s="3" customFormat="1" ht="19.5" spans="1:10">
      <c r="A3608" s="72" t="s">
        <v>3586</v>
      </c>
      <c r="B3608" s="83">
        <v>0.0299999999999991</v>
      </c>
      <c r="C3608" s="83">
        <v>0.970000000000001</v>
      </c>
      <c r="D3608" s="43"/>
      <c r="E3608" s="43"/>
      <c r="F3608" s="43"/>
      <c r="G3608" s="43"/>
      <c r="H3608" s="43"/>
      <c r="I3608" s="43"/>
      <c r="J3608" s="69">
        <f t="shared" si="129"/>
        <v>1.12030998454994</v>
      </c>
    </row>
    <row r="3609" s="3" customFormat="1" ht="19.5" spans="1:10">
      <c r="A3609" s="72" t="s">
        <v>3587</v>
      </c>
      <c r="B3609" s="83">
        <v>0.0199999999999991</v>
      </c>
      <c r="C3609" s="83">
        <v>0.980000000000001</v>
      </c>
      <c r="D3609" s="43"/>
      <c r="E3609" s="43"/>
      <c r="F3609" s="43"/>
      <c r="G3609" s="43"/>
      <c r="H3609" s="43"/>
      <c r="I3609" s="43"/>
      <c r="J3609" s="69">
        <f t="shared" si="129"/>
        <v>0.815143462269133</v>
      </c>
    </row>
    <row r="3610" s="3" customFormat="1" ht="19.5" spans="1:10">
      <c r="A3610" s="72" t="s">
        <v>3588</v>
      </c>
      <c r="B3610" s="83">
        <v>0.00999999999999912</v>
      </c>
      <c r="C3610" s="83">
        <v>0.990000000000001</v>
      </c>
      <c r="D3610" s="43"/>
      <c r="E3610" s="43"/>
      <c r="F3610" s="43"/>
      <c r="G3610" s="43"/>
      <c r="H3610" s="43"/>
      <c r="I3610" s="43"/>
      <c r="J3610" s="69">
        <f t="shared" si="129"/>
        <v>0.465623189350385</v>
      </c>
    </row>
    <row r="3611" s="3" customFormat="1" ht="19.5" spans="1:10">
      <c r="A3611" s="72" t="s">
        <v>3589</v>
      </c>
      <c r="B3611" s="83">
        <v>0</v>
      </c>
      <c r="C3611" s="83">
        <v>1</v>
      </c>
      <c r="D3611" s="43"/>
      <c r="E3611" s="43"/>
      <c r="F3611" s="43"/>
      <c r="G3611" s="43"/>
      <c r="H3611" s="43"/>
      <c r="I3611" s="43"/>
      <c r="J3611" s="69">
        <f>-8.314472*(C3611*LN(C3611))</f>
        <v>0</v>
      </c>
    </row>
    <row r="3612" s="3" customFormat="1" ht="15.5" spans="1:10">
      <c r="A3612" s="93"/>
      <c r="B3612" s="89"/>
      <c r="C3612" s="89"/>
      <c r="D3612" s="43"/>
      <c r="E3612" s="43"/>
      <c r="F3612" s="43"/>
      <c r="G3612" s="43"/>
      <c r="H3612" s="43"/>
      <c r="I3612" s="43"/>
      <c r="J3612" s="90"/>
    </row>
    <row r="3613" s="3" customFormat="1" ht="19.5" spans="1:10">
      <c r="A3613" s="72" t="s">
        <v>3590</v>
      </c>
      <c r="B3613" s="83">
        <v>1</v>
      </c>
      <c r="C3613" s="83">
        <v>0</v>
      </c>
      <c r="D3613" s="43"/>
      <c r="E3613" s="43"/>
      <c r="F3613" s="43"/>
      <c r="G3613" s="43"/>
      <c r="H3613" s="43"/>
      <c r="I3613" s="43"/>
      <c r="J3613" s="69">
        <f>-8.314472*(B3613*LN(B3613))</f>
        <v>0</v>
      </c>
    </row>
    <row r="3614" s="3" customFormat="1" ht="19.5" spans="1:10">
      <c r="A3614" s="72" t="s">
        <v>3591</v>
      </c>
      <c r="B3614" s="83">
        <v>0.99</v>
      </c>
      <c r="C3614" s="83">
        <v>0.01</v>
      </c>
      <c r="D3614" s="43"/>
      <c r="E3614" s="43"/>
      <c r="F3614" s="43"/>
      <c r="G3614" s="43"/>
      <c r="H3614" s="43"/>
      <c r="I3614" s="43"/>
      <c r="J3614" s="69">
        <f t="shared" ref="J3614:J3677" si="130">-8.314472*(B3614*LN(B3614)+C3614*LN(C3614))</f>
        <v>0.465623189350416</v>
      </c>
    </row>
    <row r="3615" s="3" customFormat="1" ht="19.5" spans="1:10">
      <c r="A3615" s="72" t="s">
        <v>3592</v>
      </c>
      <c r="B3615" s="83">
        <v>0.98</v>
      </c>
      <c r="C3615" s="83">
        <v>0.02</v>
      </c>
      <c r="D3615" s="43"/>
      <c r="E3615" s="43"/>
      <c r="F3615" s="43"/>
      <c r="G3615" s="43"/>
      <c r="H3615" s="43"/>
      <c r="I3615" s="43"/>
      <c r="J3615" s="69">
        <f t="shared" si="130"/>
        <v>0.81514346226916</v>
      </c>
    </row>
    <row r="3616" s="3" customFormat="1" ht="19.5" spans="1:10">
      <c r="A3616" s="72" t="s">
        <v>3593</v>
      </c>
      <c r="B3616" s="83">
        <v>0.97</v>
      </c>
      <c r="C3616" s="83">
        <v>0.03</v>
      </c>
      <c r="D3616" s="43"/>
      <c r="E3616" s="43"/>
      <c r="F3616" s="43"/>
      <c r="G3616" s="43"/>
      <c r="H3616" s="43"/>
      <c r="I3616" s="43"/>
      <c r="J3616" s="69">
        <f t="shared" si="130"/>
        <v>1.12030998454996</v>
      </c>
    </row>
    <row r="3617" s="3" customFormat="1" ht="19.5" spans="1:10">
      <c r="A3617" s="72" t="s">
        <v>3594</v>
      </c>
      <c r="B3617" s="83">
        <v>0.96</v>
      </c>
      <c r="C3617" s="83">
        <v>0.04</v>
      </c>
      <c r="D3617" s="43"/>
      <c r="E3617" s="43"/>
      <c r="F3617" s="43"/>
      <c r="G3617" s="43"/>
      <c r="H3617" s="43"/>
      <c r="I3617" s="43"/>
      <c r="J3617" s="69">
        <f t="shared" si="130"/>
        <v>1.39636691389964</v>
      </c>
    </row>
    <row r="3618" s="3" customFormat="1" ht="19.5" spans="1:10">
      <c r="A3618" s="72" t="s">
        <v>3595</v>
      </c>
      <c r="B3618" s="83">
        <v>0.95</v>
      </c>
      <c r="C3618" s="83">
        <v>0.05</v>
      </c>
      <c r="D3618" s="43"/>
      <c r="E3618" s="43"/>
      <c r="F3618" s="43"/>
      <c r="G3618" s="43"/>
      <c r="H3618" s="43"/>
      <c r="I3618" s="43"/>
      <c r="J3618" s="69">
        <f t="shared" si="130"/>
        <v>1.65054943237244</v>
      </c>
    </row>
    <row r="3619" s="3" customFormat="1" ht="19.5" spans="1:10">
      <c r="A3619" s="72" t="s">
        <v>3596</v>
      </c>
      <c r="B3619" s="83">
        <v>0.94</v>
      </c>
      <c r="C3619" s="83">
        <v>0.06</v>
      </c>
      <c r="D3619" s="43"/>
      <c r="E3619" s="43"/>
      <c r="F3619" s="43"/>
      <c r="G3619" s="43"/>
      <c r="H3619" s="43"/>
      <c r="I3619" s="43"/>
      <c r="J3619" s="69">
        <f t="shared" si="130"/>
        <v>1.88711511074065</v>
      </c>
    </row>
    <row r="3620" s="3" customFormat="1" ht="19.5" spans="1:10">
      <c r="A3620" s="72" t="s">
        <v>3597</v>
      </c>
      <c r="B3620" s="83">
        <v>0.93</v>
      </c>
      <c r="C3620" s="83">
        <v>0.07</v>
      </c>
      <c r="D3620" s="43"/>
      <c r="E3620" s="43"/>
      <c r="F3620" s="43"/>
      <c r="G3620" s="43"/>
      <c r="H3620" s="43"/>
      <c r="I3620" s="43"/>
      <c r="J3620" s="69">
        <f t="shared" si="130"/>
        <v>2.10887392228989</v>
      </c>
    </row>
    <row r="3621" s="3" customFormat="1" ht="19.5" spans="1:10">
      <c r="A3621" s="72" t="s">
        <v>3598</v>
      </c>
      <c r="B3621" s="83">
        <v>0.92</v>
      </c>
      <c r="C3621" s="83">
        <v>0.08</v>
      </c>
      <c r="D3621" s="43"/>
      <c r="E3621" s="43"/>
      <c r="F3621" s="43"/>
      <c r="G3621" s="43"/>
      <c r="H3621" s="43"/>
      <c r="I3621" s="43"/>
      <c r="J3621" s="69">
        <f t="shared" si="130"/>
        <v>2.31782013602751</v>
      </c>
    </row>
    <row r="3622" s="3" customFormat="1" ht="19.5" spans="1:10">
      <c r="A3622" s="72" t="s">
        <v>3599</v>
      </c>
      <c r="B3622" s="83">
        <v>0.91</v>
      </c>
      <c r="C3622" s="83">
        <v>0.09</v>
      </c>
      <c r="D3622" s="43"/>
      <c r="E3622" s="43"/>
      <c r="F3622" s="43"/>
      <c r="G3622" s="43"/>
      <c r="H3622" s="43"/>
      <c r="I3622" s="43"/>
      <c r="J3622" s="69">
        <f t="shared" si="130"/>
        <v>2.5154422590851</v>
      </c>
    </row>
    <row r="3623" s="3" customFormat="1" ht="19.5" spans="1:10">
      <c r="A3623" s="72" t="s">
        <v>3600</v>
      </c>
      <c r="B3623" s="83">
        <v>0.9</v>
      </c>
      <c r="C3623" s="83">
        <v>0.1</v>
      </c>
      <c r="D3623" s="43"/>
      <c r="E3623" s="43"/>
      <c r="F3623" s="43"/>
      <c r="G3623" s="43"/>
      <c r="H3623" s="43"/>
      <c r="I3623" s="43"/>
      <c r="J3623" s="69">
        <f t="shared" si="130"/>
        <v>2.70289327993994</v>
      </c>
    </row>
    <row r="3624" s="3" customFormat="1" ht="19.5" spans="1:10">
      <c r="A3624" s="72" t="s">
        <v>3601</v>
      </c>
      <c r="B3624" s="83">
        <v>0.89</v>
      </c>
      <c r="C3624" s="83">
        <v>0.11</v>
      </c>
      <c r="D3624" s="43"/>
      <c r="E3624" s="43"/>
      <c r="F3624" s="43"/>
      <c r="G3624" s="43"/>
      <c r="H3624" s="43"/>
      <c r="I3624" s="43"/>
      <c r="J3624" s="69">
        <f t="shared" si="130"/>
        <v>2.88109206638082</v>
      </c>
    </row>
    <row r="3625" s="3" customFormat="1" ht="19.5" spans="1:10">
      <c r="A3625" s="72" t="s">
        <v>3602</v>
      </c>
      <c r="B3625" s="83">
        <v>0.88</v>
      </c>
      <c r="C3625" s="83">
        <v>0.12</v>
      </c>
      <c r="D3625" s="43"/>
      <c r="E3625" s="43"/>
      <c r="F3625" s="43"/>
      <c r="G3625" s="43"/>
      <c r="H3625" s="43"/>
      <c r="I3625" s="43"/>
      <c r="J3625" s="69">
        <f t="shared" si="130"/>
        <v>3.05078756603719</v>
      </c>
    </row>
    <row r="3626" s="3" customFormat="1" ht="19.5" spans="1:10">
      <c r="A3626" s="72" t="s">
        <v>3603</v>
      </c>
      <c r="B3626" s="83">
        <v>0.87</v>
      </c>
      <c r="C3626" s="83">
        <v>0.13</v>
      </c>
      <c r="D3626" s="43"/>
      <c r="E3626" s="43"/>
      <c r="F3626" s="43"/>
      <c r="G3626" s="43"/>
      <c r="H3626" s="43"/>
      <c r="I3626" s="43"/>
      <c r="J3626" s="69">
        <f t="shared" si="130"/>
        <v>3.21260145060882</v>
      </c>
    </row>
    <row r="3627" s="3" customFormat="1" ht="19.5" spans="1:10">
      <c r="A3627" s="72" t="s">
        <v>3604</v>
      </c>
      <c r="B3627" s="83">
        <v>0.86</v>
      </c>
      <c r="C3627" s="83">
        <v>0.14</v>
      </c>
      <c r="D3627" s="43"/>
      <c r="E3627" s="43"/>
      <c r="F3627" s="43"/>
      <c r="G3627" s="43"/>
      <c r="H3627" s="43"/>
      <c r="I3627" s="43"/>
      <c r="J3627" s="69">
        <f t="shared" si="130"/>
        <v>3.36705755758654</v>
      </c>
    </row>
    <row r="3628" s="3" customFormat="1" ht="19.5" spans="1:10">
      <c r="A3628" s="72" t="s">
        <v>3605</v>
      </c>
      <c r="B3628" s="83">
        <v>0.85</v>
      </c>
      <c r="C3628" s="83">
        <v>0.15</v>
      </c>
      <c r="D3628" s="43"/>
      <c r="E3628" s="43"/>
      <c r="F3628" s="43"/>
      <c r="G3628" s="43"/>
      <c r="H3628" s="43"/>
      <c r="I3628" s="43"/>
      <c r="J3628" s="69">
        <f t="shared" si="130"/>
        <v>3.51460287470845</v>
      </c>
    </row>
    <row r="3629" s="3" customFormat="1" ht="19.5" spans="1:10">
      <c r="A3629" s="72" t="s">
        <v>3606</v>
      </c>
      <c r="B3629" s="83">
        <v>0.84</v>
      </c>
      <c r="C3629" s="83">
        <v>0.16</v>
      </c>
      <c r="D3629" s="43"/>
      <c r="E3629" s="43"/>
      <c r="F3629" s="43"/>
      <c r="G3629" s="43"/>
      <c r="H3629" s="43"/>
      <c r="I3629" s="43"/>
      <c r="J3629" s="69">
        <f t="shared" si="130"/>
        <v>3.65562290152584</v>
      </c>
    </row>
    <row r="3630" s="3" customFormat="1" ht="19.5" spans="1:10">
      <c r="A3630" s="72" t="s">
        <v>3607</v>
      </c>
      <c r="B3630" s="83">
        <v>0.83</v>
      </c>
      <c r="C3630" s="83">
        <v>0.17</v>
      </c>
      <c r="D3630" s="43"/>
      <c r="E3630" s="43"/>
      <c r="F3630" s="43"/>
      <c r="G3630" s="43"/>
      <c r="H3630" s="43"/>
      <c r="I3630" s="43"/>
      <c r="J3630" s="69">
        <f t="shared" si="130"/>
        <v>3.79045315340201</v>
      </c>
    </row>
    <row r="3631" s="3" customFormat="1" ht="19.5" spans="1:10">
      <c r="A3631" s="72" t="s">
        <v>3608</v>
      </c>
      <c r="B3631" s="83">
        <v>0.82</v>
      </c>
      <c r="C3631" s="83">
        <v>0.18</v>
      </c>
      <c r="D3631" s="43"/>
      <c r="E3631" s="43"/>
      <c r="F3631" s="43"/>
      <c r="G3631" s="43"/>
      <c r="H3631" s="43"/>
      <c r="I3631" s="43"/>
      <c r="J3631" s="69">
        <f t="shared" si="130"/>
        <v>3.9193879470649</v>
      </c>
    </row>
    <row r="3632" s="3" customFormat="1" ht="19.5" spans="1:10">
      <c r="A3632" s="72" t="s">
        <v>3609</v>
      </c>
      <c r="B3632" s="83">
        <v>0.81</v>
      </c>
      <c r="C3632" s="83">
        <v>0.19</v>
      </c>
      <c r="D3632" s="43"/>
      <c r="E3632" s="43"/>
      <c r="F3632" s="43"/>
      <c r="G3632" s="43"/>
      <c r="H3632" s="43"/>
      <c r="I3632" s="43"/>
      <c r="J3632" s="69">
        <f t="shared" si="130"/>
        <v>4.04268722543746</v>
      </c>
    </row>
    <row r="3633" s="3" customFormat="1" ht="19.5" spans="1:10">
      <c r="A3633" s="72" t="s">
        <v>3610</v>
      </c>
      <c r="B3633" s="83">
        <v>0.8</v>
      </c>
      <c r="C3633" s="83">
        <v>0.2</v>
      </c>
      <c r="D3633" s="43"/>
      <c r="E3633" s="43"/>
      <c r="F3633" s="43"/>
      <c r="G3633" s="43"/>
      <c r="H3633" s="43"/>
      <c r="I3633" s="43"/>
      <c r="J3633" s="69">
        <f t="shared" si="130"/>
        <v>4.16058193924041</v>
      </c>
    </row>
    <row r="3634" s="3" customFormat="1" ht="19.5" spans="1:10">
      <c r="A3634" s="72" t="s">
        <v>3611</v>
      </c>
      <c r="B3634" s="83">
        <v>0.79</v>
      </c>
      <c r="C3634" s="83">
        <v>0.21</v>
      </c>
      <c r="D3634" s="43"/>
      <c r="E3634" s="43"/>
      <c r="F3634" s="43"/>
      <c r="G3634" s="43"/>
      <c r="H3634" s="43"/>
      <c r="I3634" s="43"/>
      <c r="J3634" s="69">
        <f t="shared" si="130"/>
        <v>4.27327834706015</v>
      </c>
    </row>
    <row r="3635" s="3" customFormat="1" ht="19.5" spans="1:10">
      <c r="A3635" s="72" t="s">
        <v>3612</v>
      </c>
      <c r="B3635" s="83">
        <v>0.78</v>
      </c>
      <c r="C3635" s="83">
        <v>0.22</v>
      </c>
      <c r="D3635" s="43"/>
      <c r="E3635" s="43"/>
      <c r="F3635" s="43"/>
      <c r="G3635" s="43"/>
      <c r="H3635" s="43"/>
      <c r="I3635" s="43"/>
      <c r="J3635" s="69">
        <f t="shared" si="130"/>
        <v>4.38096149189829</v>
      </c>
    </row>
    <row r="3636" s="3" customFormat="1" ht="19.5" spans="1:10">
      <c r="A3636" s="72" t="s">
        <v>3613</v>
      </c>
      <c r="B3636" s="83">
        <v>0.77</v>
      </c>
      <c r="C3636" s="83">
        <v>0.23</v>
      </c>
      <c r="D3636" s="43"/>
      <c r="E3636" s="43"/>
      <c r="F3636" s="43"/>
      <c r="G3636" s="43"/>
      <c r="H3636" s="43"/>
      <c r="I3636" s="43"/>
      <c r="J3636" s="69">
        <f t="shared" si="130"/>
        <v>4.48379804163966</v>
      </c>
    </row>
    <row r="3637" s="3" customFormat="1" ht="19.5" spans="1:10">
      <c r="A3637" s="72" t="s">
        <v>3614</v>
      </c>
      <c r="B3637" s="83">
        <v>0.76</v>
      </c>
      <c r="C3637" s="83">
        <v>0.24</v>
      </c>
      <c r="D3637" s="43"/>
      <c r="E3637" s="43"/>
      <c r="F3637" s="43"/>
      <c r="G3637" s="43"/>
      <c r="H3637" s="43"/>
      <c r="I3637" s="43"/>
      <c r="J3637" s="69">
        <f t="shared" si="130"/>
        <v>4.58193863184115</v>
      </c>
    </row>
    <row r="3638" s="3" customFormat="1" ht="19.5" spans="1:10">
      <c r="A3638" s="72" t="s">
        <v>3615</v>
      </c>
      <c r="B3638" s="83">
        <v>0.75</v>
      </c>
      <c r="C3638" s="83">
        <v>0.25</v>
      </c>
      <c r="D3638" s="43"/>
      <c r="E3638" s="43"/>
      <c r="F3638" s="43"/>
      <c r="G3638" s="43"/>
      <c r="H3638" s="43"/>
      <c r="I3638" s="43"/>
      <c r="J3638" s="69">
        <f t="shared" si="130"/>
        <v>4.67551981454903</v>
      </c>
    </row>
    <row r="3639" s="3" customFormat="1" ht="19.5" spans="1:10">
      <c r="A3639" s="72" t="s">
        <v>3616</v>
      </c>
      <c r="B3639" s="83">
        <v>0.74</v>
      </c>
      <c r="C3639" s="83">
        <v>0.26</v>
      </c>
      <c r="D3639" s="43"/>
      <c r="E3639" s="43"/>
      <c r="F3639" s="43"/>
      <c r="G3639" s="43"/>
      <c r="H3639" s="43"/>
      <c r="I3639" s="43"/>
      <c r="J3639" s="69">
        <f t="shared" si="130"/>
        <v>4.76466569189552</v>
      </c>
    </row>
    <row r="3640" s="3" customFormat="1" ht="19.5" spans="1:10">
      <c r="A3640" s="72" t="s">
        <v>3617</v>
      </c>
      <c r="B3640" s="83">
        <v>0.73</v>
      </c>
      <c r="C3640" s="83">
        <v>0.27</v>
      </c>
      <c r="D3640" s="43"/>
      <c r="E3640" s="43"/>
      <c r="F3640" s="43"/>
      <c r="G3640" s="43"/>
      <c r="H3640" s="43"/>
      <c r="I3640" s="43"/>
      <c r="J3640" s="69">
        <f t="shared" si="130"/>
        <v>4.8494892950017</v>
      </c>
    </row>
    <row r="3641" s="3" customFormat="1" ht="19.5" spans="1:10">
      <c r="A3641" s="72" t="s">
        <v>3618</v>
      </c>
      <c r="B3641" s="83">
        <v>0.72</v>
      </c>
      <c r="C3641" s="83">
        <v>0.28</v>
      </c>
      <c r="D3641" s="43"/>
      <c r="E3641" s="43"/>
      <c r="F3641" s="43"/>
      <c r="G3641" s="43"/>
      <c r="H3641" s="43"/>
      <c r="I3641" s="43"/>
      <c r="J3641" s="69">
        <f t="shared" si="130"/>
        <v>4.93009375522414</v>
      </c>
    </row>
    <row r="3642" s="3" customFormat="1" ht="19.5" spans="1:10">
      <c r="A3642" s="72" t="s">
        <v>3619</v>
      </c>
      <c r="B3642" s="83">
        <v>0.71</v>
      </c>
      <c r="C3642" s="83">
        <v>0.29</v>
      </c>
      <c r="D3642" s="43"/>
      <c r="E3642" s="43"/>
      <c r="F3642" s="43"/>
      <c r="G3642" s="43"/>
      <c r="H3642" s="43"/>
      <c r="I3642" s="43"/>
      <c r="J3642" s="69">
        <f t="shared" si="130"/>
        <v>5.00657330466973</v>
      </c>
    </row>
    <row r="3643" s="3" customFormat="1" ht="19.5" spans="1:10">
      <c r="A3643" s="72" t="s">
        <v>3620</v>
      </c>
      <c r="B3643" s="83">
        <v>0.7</v>
      </c>
      <c r="C3643" s="83">
        <v>0.3</v>
      </c>
      <c r="D3643" s="43"/>
      <c r="E3643" s="43"/>
      <c r="F3643" s="43"/>
      <c r="G3643" s="43"/>
      <c r="H3643" s="43"/>
      <c r="I3643" s="43"/>
      <c r="J3643" s="69">
        <f t="shared" si="130"/>
        <v>5.07901413523496</v>
      </c>
    </row>
    <row r="3644" s="3" customFormat="1" ht="19.5" spans="1:10">
      <c r="A3644" s="72" t="s">
        <v>3621</v>
      </c>
      <c r="B3644" s="83">
        <v>0.69</v>
      </c>
      <c r="C3644" s="83">
        <v>0.31</v>
      </c>
      <c r="D3644" s="43"/>
      <c r="E3644" s="43"/>
      <c r="F3644" s="43"/>
      <c r="G3644" s="43"/>
      <c r="H3644" s="43"/>
      <c r="I3644" s="43"/>
      <c r="J3644" s="69">
        <f t="shared" si="130"/>
        <v>5.14749513954794</v>
      </c>
    </row>
    <row r="3645" s="3" customFormat="1" ht="19.5" spans="1:10">
      <c r="A3645" s="72" t="s">
        <v>3622</v>
      </c>
      <c r="B3645" s="83">
        <v>0.68</v>
      </c>
      <c r="C3645" s="83">
        <v>0.32</v>
      </c>
      <c r="D3645" s="43"/>
      <c r="E3645" s="43"/>
      <c r="F3645" s="43"/>
      <c r="G3645" s="43"/>
      <c r="H3645" s="43"/>
      <c r="I3645" s="43"/>
      <c r="J3645" s="69">
        <f t="shared" si="130"/>
        <v>5.21208855264113</v>
      </c>
    </row>
    <row r="3646" s="3" customFormat="1" ht="19.5" spans="1:10">
      <c r="A3646" s="72" t="s">
        <v>3623</v>
      </c>
      <c r="B3646" s="83">
        <v>0.67</v>
      </c>
      <c r="C3646" s="83">
        <v>0.33</v>
      </c>
      <c r="D3646" s="43"/>
      <c r="E3646" s="43"/>
      <c r="F3646" s="43"/>
      <c r="G3646" s="43"/>
      <c r="H3646" s="43"/>
      <c r="I3646" s="43"/>
      <c r="J3646" s="69">
        <f t="shared" si="130"/>
        <v>5.27286050962734</v>
      </c>
    </row>
    <row r="3647" s="3" customFormat="1" ht="19.5" spans="1:10">
      <c r="A3647" s="72" t="s">
        <v>3624</v>
      </c>
      <c r="B3647" s="83">
        <v>0.66</v>
      </c>
      <c r="C3647" s="83">
        <v>0.34</v>
      </c>
      <c r="D3647" s="43"/>
      <c r="E3647" s="43"/>
      <c r="F3647" s="43"/>
      <c r="G3647" s="43"/>
      <c r="H3647" s="43"/>
      <c r="I3647" s="43"/>
      <c r="J3647" s="69">
        <f t="shared" si="130"/>
        <v>5.32987153184949</v>
      </c>
    </row>
    <row r="3648" s="3" customFormat="1" ht="19.5" spans="1:10">
      <c r="A3648" s="72" t="s">
        <v>3625</v>
      </c>
      <c r="B3648" s="83">
        <v>0.65</v>
      </c>
      <c r="C3648" s="83">
        <v>0.35</v>
      </c>
      <c r="D3648" s="43"/>
      <c r="E3648" s="43"/>
      <c r="F3648" s="43"/>
      <c r="G3648" s="43"/>
      <c r="H3648" s="43"/>
      <c r="I3648" s="43"/>
      <c r="J3648" s="69">
        <f t="shared" si="130"/>
        <v>5.38317695174756</v>
      </c>
    </row>
    <row r="3649" s="3" customFormat="1" ht="19.5" spans="1:10">
      <c r="A3649" s="72" t="s">
        <v>3626</v>
      </c>
      <c r="B3649" s="83">
        <v>0.64</v>
      </c>
      <c r="C3649" s="83">
        <v>0.36</v>
      </c>
      <c r="D3649" s="43"/>
      <c r="E3649" s="43"/>
      <c r="F3649" s="43"/>
      <c r="G3649" s="43"/>
      <c r="H3649" s="43"/>
      <c r="I3649" s="43"/>
      <c r="J3649" s="69">
        <f t="shared" si="130"/>
        <v>5.43282728490278</v>
      </c>
    </row>
    <row r="3650" s="3" customFormat="1" ht="19.5" spans="1:10">
      <c r="A3650" s="72" t="s">
        <v>3627</v>
      </c>
      <c r="B3650" s="83">
        <v>0.63</v>
      </c>
      <c r="C3650" s="83">
        <v>0.37</v>
      </c>
      <c r="D3650" s="43"/>
      <c r="E3650" s="43"/>
      <c r="F3650" s="43"/>
      <c r="G3650" s="43"/>
      <c r="H3650" s="43"/>
      <c r="I3650" s="43"/>
      <c r="J3650" s="69">
        <f t="shared" si="130"/>
        <v>5.47886855628027</v>
      </c>
    </row>
    <row r="3651" s="3" customFormat="1" ht="19.5" spans="1:10">
      <c r="A3651" s="72" t="s">
        <v>3628</v>
      </c>
      <c r="B3651" s="83">
        <v>0.62</v>
      </c>
      <c r="C3651" s="83">
        <v>0.38</v>
      </c>
      <c r="D3651" s="43"/>
      <c r="E3651" s="43"/>
      <c r="F3651" s="43"/>
      <c r="G3651" s="43"/>
      <c r="H3651" s="43"/>
      <c r="I3651" s="43"/>
      <c r="J3651" s="69">
        <f t="shared" si="130"/>
        <v>5.52134258652173</v>
      </c>
    </row>
    <row r="3652" s="3" customFormat="1" ht="19.5" spans="1:10">
      <c r="A3652" s="72" t="s">
        <v>3629</v>
      </c>
      <c r="B3652" s="83">
        <v>0.61</v>
      </c>
      <c r="C3652" s="83">
        <v>0.39</v>
      </c>
      <c r="D3652" s="43"/>
      <c r="E3652" s="43"/>
      <c r="F3652" s="43"/>
      <c r="G3652" s="43"/>
      <c r="H3652" s="43"/>
      <c r="I3652" s="43"/>
      <c r="J3652" s="69">
        <f t="shared" si="130"/>
        <v>5.56028724318294</v>
      </c>
    </row>
    <row r="3653" s="3" customFormat="1" ht="19.5" spans="1:10">
      <c r="A3653" s="72" t="s">
        <v>3630</v>
      </c>
      <c r="B3653" s="83">
        <v>0.6</v>
      </c>
      <c r="C3653" s="83">
        <v>0.4</v>
      </c>
      <c r="D3653" s="43"/>
      <c r="E3653" s="43"/>
      <c r="F3653" s="43"/>
      <c r="G3653" s="43"/>
      <c r="H3653" s="43"/>
      <c r="I3653" s="43"/>
      <c r="J3653" s="69">
        <f t="shared" si="130"/>
        <v>5.59573666102179</v>
      </c>
    </row>
    <row r="3654" s="3" customFormat="1" ht="19.5" spans="1:10">
      <c r="A3654" s="72" t="s">
        <v>3631</v>
      </c>
      <c r="B3654" s="83">
        <v>0.59</v>
      </c>
      <c r="C3654" s="83">
        <v>0.41</v>
      </c>
      <c r="D3654" s="43"/>
      <c r="E3654" s="43"/>
      <c r="F3654" s="43"/>
      <c r="G3654" s="43"/>
      <c r="H3654" s="43"/>
      <c r="I3654" s="43"/>
      <c r="J3654" s="69">
        <f t="shared" si="130"/>
        <v>5.62772143478844</v>
      </c>
    </row>
    <row r="3655" s="3" customFormat="1" ht="19.5" spans="1:10">
      <c r="A3655" s="72" t="s">
        <v>3632</v>
      </c>
      <c r="B3655" s="83">
        <v>0.58</v>
      </c>
      <c r="C3655" s="83">
        <v>0.42</v>
      </c>
      <c r="D3655" s="43"/>
      <c r="E3655" s="43"/>
      <c r="F3655" s="43"/>
      <c r="G3655" s="43"/>
      <c r="H3655" s="43"/>
      <c r="I3655" s="43"/>
      <c r="J3655" s="69">
        <f t="shared" si="130"/>
        <v>5.65626878742166</v>
      </c>
    </row>
    <row r="3656" s="3" customFormat="1" ht="19.5" spans="1:10">
      <c r="A3656" s="72" t="s">
        <v>3633</v>
      </c>
      <c r="B3656" s="83">
        <v>0.57</v>
      </c>
      <c r="C3656" s="83">
        <v>0.43</v>
      </c>
      <c r="D3656" s="43"/>
      <c r="E3656" s="43"/>
      <c r="F3656" s="43"/>
      <c r="G3656" s="43"/>
      <c r="H3656" s="43"/>
      <c r="I3656" s="43"/>
      <c r="J3656" s="69">
        <f t="shared" si="130"/>
        <v>5.68140271609482</v>
      </c>
    </row>
    <row r="3657" s="3" customFormat="1" ht="19.5" spans="1:10">
      <c r="A3657" s="72" t="s">
        <v>3634</v>
      </c>
      <c r="B3657" s="83">
        <v>0.56</v>
      </c>
      <c r="C3657" s="83">
        <v>0.44</v>
      </c>
      <c r="D3657" s="43"/>
      <c r="E3657" s="43"/>
      <c r="F3657" s="43"/>
      <c r="G3657" s="43"/>
      <c r="H3657" s="43"/>
      <c r="I3657" s="43"/>
      <c r="J3657" s="69">
        <f t="shared" si="130"/>
        <v>5.70314411816395</v>
      </c>
    </row>
    <row r="3658" s="3" customFormat="1" ht="19.5" spans="1:10">
      <c r="A3658" s="72" t="s">
        <v>3635</v>
      </c>
      <c r="B3658" s="83">
        <v>0.55</v>
      </c>
      <c r="C3658" s="83">
        <v>0.45</v>
      </c>
      <c r="D3658" s="43"/>
      <c r="E3658" s="43"/>
      <c r="F3658" s="43"/>
      <c r="G3658" s="43"/>
      <c r="H3658" s="43"/>
      <c r="I3658" s="43"/>
      <c r="J3658" s="69">
        <f t="shared" si="130"/>
        <v>5.72151089873485</v>
      </c>
    </row>
    <row r="3659" s="3" customFormat="1" ht="19.5" spans="1:10">
      <c r="A3659" s="72" t="s">
        <v>3636</v>
      </c>
      <c r="B3659" s="83">
        <v>0.54</v>
      </c>
      <c r="C3659" s="83">
        <v>0.46</v>
      </c>
      <c r="D3659" s="43"/>
      <c r="E3659" s="43"/>
      <c r="F3659" s="43"/>
      <c r="G3659" s="43"/>
      <c r="H3659" s="43"/>
      <c r="I3659" s="43"/>
      <c r="J3659" s="69">
        <f t="shared" si="130"/>
        <v>5.73651806127713</v>
      </c>
    </row>
    <row r="3660" s="3" customFormat="1" ht="19.5" spans="1:10">
      <c r="A3660" s="72" t="s">
        <v>3637</v>
      </c>
      <c r="B3660" s="83">
        <v>0.53</v>
      </c>
      <c r="C3660" s="83">
        <v>0.47</v>
      </c>
      <c r="D3660" s="43"/>
      <c r="E3660" s="43"/>
      <c r="F3660" s="43"/>
      <c r="G3660" s="43"/>
      <c r="H3660" s="43"/>
      <c r="I3660" s="43"/>
      <c r="J3660" s="69">
        <f t="shared" si="130"/>
        <v>5.74817778245919</v>
      </c>
    </row>
    <row r="3661" s="3" customFormat="1" ht="19.5" spans="1:10">
      <c r="A3661" s="72" t="s">
        <v>3638</v>
      </c>
      <c r="B3661" s="83">
        <v>0.52</v>
      </c>
      <c r="C3661" s="83">
        <v>0.48</v>
      </c>
      <c r="D3661" s="43"/>
      <c r="E3661" s="43"/>
      <c r="F3661" s="43"/>
      <c r="G3661" s="43"/>
      <c r="H3661" s="43"/>
      <c r="I3661" s="43"/>
      <c r="J3661" s="69">
        <f t="shared" si="130"/>
        <v>5.75649947215441</v>
      </c>
    </row>
    <row r="3662" s="3" customFormat="1" ht="19.5" spans="1:10">
      <c r="A3662" s="72" t="s">
        <v>3639</v>
      </c>
      <c r="B3662" s="83">
        <v>0.51</v>
      </c>
      <c r="C3662" s="83">
        <v>0.49</v>
      </c>
      <c r="D3662" s="43"/>
      <c r="E3662" s="43"/>
      <c r="F3662" s="43"/>
      <c r="G3662" s="43"/>
      <c r="H3662" s="43"/>
      <c r="I3662" s="43"/>
      <c r="J3662" s="69">
        <f t="shared" si="130"/>
        <v>5.76148981936724</v>
      </c>
    </row>
    <row r="3663" s="3" customFormat="1" ht="19.5" spans="1:10">
      <c r="A3663" s="72" t="s">
        <v>3640</v>
      </c>
      <c r="B3663" s="83">
        <v>0.5</v>
      </c>
      <c r="C3663" s="83">
        <v>0.5</v>
      </c>
      <c r="D3663" s="43"/>
      <c r="E3663" s="43"/>
      <c r="F3663" s="43"/>
      <c r="G3663" s="43"/>
      <c r="H3663" s="43"/>
      <c r="I3663" s="43"/>
      <c r="J3663" s="69">
        <f t="shared" si="130"/>
        <v>5.76315282464461</v>
      </c>
    </row>
    <row r="3664" s="3" customFormat="1" ht="19.5" spans="1:10">
      <c r="A3664" s="72" t="s">
        <v>3641</v>
      </c>
      <c r="B3664" s="83">
        <v>0.49</v>
      </c>
      <c r="C3664" s="83">
        <v>0.51</v>
      </c>
      <c r="D3664" s="43"/>
      <c r="E3664" s="43"/>
      <c r="F3664" s="43"/>
      <c r="G3664" s="43"/>
      <c r="H3664" s="43"/>
      <c r="I3664" s="43"/>
      <c r="J3664" s="69">
        <f t="shared" si="130"/>
        <v>5.76148981936724</v>
      </c>
    </row>
    <row r="3665" s="3" customFormat="1" ht="19.5" spans="1:10">
      <c r="A3665" s="72" t="s">
        <v>3642</v>
      </c>
      <c r="B3665" s="83">
        <v>0.48</v>
      </c>
      <c r="C3665" s="83">
        <v>0.52</v>
      </c>
      <c r="D3665" s="43"/>
      <c r="E3665" s="43"/>
      <c r="F3665" s="43"/>
      <c r="G3665" s="43"/>
      <c r="H3665" s="43"/>
      <c r="I3665" s="43"/>
      <c r="J3665" s="69">
        <f t="shared" si="130"/>
        <v>5.75649947215441</v>
      </c>
    </row>
    <row r="3666" s="3" customFormat="1" ht="19.5" spans="1:10">
      <c r="A3666" s="72" t="s">
        <v>3643</v>
      </c>
      <c r="B3666" s="83">
        <v>0.47</v>
      </c>
      <c r="C3666" s="83">
        <v>0.53</v>
      </c>
      <c r="D3666" s="43"/>
      <c r="E3666" s="43"/>
      <c r="F3666" s="43"/>
      <c r="G3666" s="43"/>
      <c r="H3666" s="43"/>
      <c r="I3666" s="43"/>
      <c r="J3666" s="69">
        <f t="shared" si="130"/>
        <v>5.74817778245919</v>
      </c>
    </row>
    <row r="3667" s="3" customFormat="1" ht="19.5" spans="1:10">
      <c r="A3667" s="72" t="s">
        <v>3644</v>
      </c>
      <c r="B3667" s="83">
        <v>0.46</v>
      </c>
      <c r="C3667" s="83">
        <v>0.54</v>
      </c>
      <c r="D3667" s="43"/>
      <c r="E3667" s="43"/>
      <c r="F3667" s="43"/>
      <c r="G3667" s="43"/>
      <c r="H3667" s="43"/>
      <c r="I3667" s="43"/>
      <c r="J3667" s="69">
        <f t="shared" si="130"/>
        <v>5.73651806127713</v>
      </c>
    </row>
    <row r="3668" s="3" customFormat="1" ht="19.5" spans="1:10">
      <c r="A3668" s="72" t="s">
        <v>3645</v>
      </c>
      <c r="B3668" s="83">
        <v>0.45</v>
      </c>
      <c r="C3668" s="83">
        <v>0.55</v>
      </c>
      <c r="D3668" s="43"/>
      <c r="E3668" s="43"/>
      <c r="F3668" s="43"/>
      <c r="G3668" s="43"/>
      <c r="H3668" s="43"/>
      <c r="I3668" s="43"/>
      <c r="J3668" s="69">
        <f t="shared" si="130"/>
        <v>5.72151089873485</v>
      </c>
    </row>
    <row r="3669" s="3" customFormat="1" ht="19.5" spans="1:10">
      <c r="A3669" s="72" t="s">
        <v>3646</v>
      </c>
      <c r="B3669" s="83">
        <v>0.44</v>
      </c>
      <c r="C3669" s="83">
        <v>0.56</v>
      </c>
      <c r="D3669" s="43"/>
      <c r="E3669" s="43"/>
      <c r="F3669" s="43"/>
      <c r="G3669" s="43"/>
      <c r="H3669" s="43"/>
      <c r="I3669" s="43"/>
      <c r="J3669" s="69">
        <f t="shared" si="130"/>
        <v>5.70314411816395</v>
      </c>
    </row>
    <row r="3670" s="3" customFormat="1" ht="19.5" spans="1:10">
      <c r="A3670" s="72" t="s">
        <v>3647</v>
      </c>
      <c r="B3670" s="83">
        <v>0.429999999999999</v>
      </c>
      <c r="C3670" s="83">
        <v>0.57</v>
      </c>
      <c r="D3670" s="43"/>
      <c r="E3670" s="43"/>
      <c r="F3670" s="43"/>
      <c r="G3670" s="43"/>
      <c r="H3670" s="43"/>
      <c r="I3670" s="43"/>
      <c r="J3670" s="69">
        <f t="shared" si="130"/>
        <v>5.68140271609482</v>
      </c>
    </row>
    <row r="3671" s="3" customFormat="1" ht="19.5" spans="1:10">
      <c r="A3671" s="72" t="s">
        <v>3648</v>
      </c>
      <c r="B3671" s="83">
        <v>0.419999999999999</v>
      </c>
      <c r="C3671" s="83">
        <v>0.58</v>
      </c>
      <c r="D3671" s="43"/>
      <c r="E3671" s="43"/>
      <c r="F3671" s="43"/>
      <c r="G3671" s="43"/>
      <c r="H3671" s="43"/>
      <c r="I3671" s="43"/>
      <c r="J3671" s="69">
        <f t="shared" si="130"/>
        <v>5.65626878742165</v>
      </c>
    </row>
    <row r="3672" s="3" customFormat="1" ht="19.5" spans="1:10">
      <c r="A3672" s="72" t="s">
        <v>3649</v>
      </c>
      <c r="B3672" s="83">
        <v>0.409999999999999</v>
      </c>
      <c r="C3672" s="83">
        <v>0.59</v>
      </c>
      <c r="D3672" s="43"/>
      <c r="E3672" s="43"/>
      <c r="F3672" s="43"/>
      <c r="G3672" s="43"/>
      <c r="H3672" s="43"/>
      <c r="I3672" s="43"/>
      <c r="J3672" s="69">
        <f t="shared" si="130"/>
        <v>5.62772143478844</v>
      </c>
    </row>
    <row r="3673" s="3" customFormat="1" ht="19.5" spans="1:10">
      <c r="A3673" s="72" t="s">
        <v>3650</v>
      </c>
      <c r="B3673" s="83">
        <v>0.399999999999999</v>
      </c>
      <c r="C3673" s="83">
        <v>0.6</v>
      </c>
      <c r="D3673" s="43"/>
      <c r="E3673" s="43"/>
      <c r="F3673" s="43"/>
      <c r="G3673" s="43"/>
      <c r="H3673" s="43"/>
      <c r="I3673" s="43"/>
      <c r="J3673" s="69">
        <f t="shared" si="130"/>
        <v>5.59573666102179</v>
      </c>
    </row>
    <row r="3674" s="3" customFormat="1" ht="19.5" spans="1:10">
      <c r="A3674" s="72" t="s">
        <v>3651</v>
      </c>
      <c r="B3674" s="83">
        <v>0.389999999999999</v>
      </c>
      <c r="C3674" s="83">
        <v>0.61</v>
      </c>
      <c r="D3674" s="43"/>
      <c r="E3674" s="43"/>
      <c r="F3674" s="43"/>
      <c r="G3674" s="43"/>
      <c r="H3674" s="43"/>
      <c r="I3674" s="43"/>
      <c r="J3674" s="69">
        <f t="shared" si="130"/>
        <v>5.56028724318294</v>
      </c>
    </row>
    <row r="3675" s="3" customFormat="1" ht="19.5" spans="1:10">
      <c r="A3675" s="72" t="s">
        <v>3652</v>
      </c>
      <c r="B3675" s="83">
        <v>0.379999999999999</v>
      </c>
      <c r="C3675" s="83">
        <v>0.62</v>
      </c>
      <c r="D3675" s="43"/>
      <c r="E3675" s="43"/>
      <c r="F3675" s="43"/>
      <c r="G3675" s="43"/>
      <c r="H3675" s="43"/>
      <c r="I3675" s="43"/>
      <c r="J3675" s="69">
        <f t="shared" si="130"/>
        <v>5.52134258652173</v>
      </c>
    </row>
    <row r="3676" s="3" customFormat="1" ht="19.5" spans="1:10">
      <c r="A3676" s="72" t="s">
        <v>3653</v>
      </c>
      <c r="B3676" s="83">
        <v>0.369999999999999</v>
      </c>
      <c r="C3676" s="83">
        <v>0.63</v>
      </c>
      <c r="D3676" s="43"/>
      <c r="E3676" s="43"/>
      <c r="F3676" s="43"/>
      <c r="G3676" s="43"/>
      <c r="H3676" s="43"/>
      <c r="I3676" s="43"/>
      <c r="J3676" s="69">
        <f t="shared" si="130"/>
        <v>5.47886855628026</v>
      </c>
    </row>
    <row r="3677" s="3" customFormat="1" ht="19.5" spans="1:10">
      <c r="A3677" s="72" t="s">
        <v>3654</v>
      </c>
      <c r="B3677" s="83">
        <v>0.359999999999999</v>
      </c>
      <c r="C3677" s="83">
        <v>0.64</v>
      </c>
      <c r="D3677" s="43"/>
      <c r="E3677" s="43"/>
      <c r="F3677" s="43"/>
      <c r="G3677" s="43"/>
      <c r="H3677" s="43"/>
      <c r="I3677" s="43"/>
      <c r="J3677" s="69">
        <f t="shared" si="130"/>
        <v>5.43282728490278</v>
      </c>
    </row>
    <row r="3678" s="3" customFormat="1" ht="19.5" spans="1:10">
      <c r="A3678" s="72" t="s">
        <v>3655</v>
      </c>
      <c r="B3678" s="83">
        <v>0.349999999999999</v>
      </c>
      <c r="C3678" s="83">
        <v>0.65</v>
      </c>
      <c r="D3678" s="43"/>
      <c r="E3678" s="43"/>
      <c r="F3678" s="43"/>
      <c r="G3678" s="43"/>
      <c r="H3678" s="43"/>
      <c r="I3678" s="43"/>
      <c r="J3678" s="69">
        <f t="shared" ref="J3678:J3712" si="131">-8.314472*(B3678*LN(B3678)+C3678*LN(C3678))</f>
        <v>5.38317695174756</v>
      </c>
    </row>
    <row r="3679" s="3" customFormat="1" ht="19.5" spans="1:10">
      <c r="A3679" s="72" t="s">
        <v>3656</v>
      </c>
      <c r="B3679" s="83">
        <v>0.339999999999999</v>
      </c>
      <c r="C3679" s="83">
        <v>0.66</v>
      </c>
      <c r="D3679" s="43"/>
      <c r="E3679" s="43"/>
      <c r="F3679" s="43"/>
      <c r="G3679" s="43"/>
      <c r="H3679" s="43"/>
      <c r="I3679" s="43"/>
      <c r="J3679" s="69">
        <f t="shared" si="131"/>
        <v>5.32987153184949</v>
      </c>
    </row>
    <row r="3680" s="3" customFormat="1" ht="19.5" spans="1:10">
      <c r="A3680" s="72" t="s">
        <v>3657</v>
      </c>
      <c r="B3680" s="83">
        <v>0.329999999999999</v>
      </c>
      <c r="C3680" s="83">
        <v>0.67</v>
      </c>
      <c r="D3680" s="43"/>
      <c r="E3680" s="43"/>
      <c r="F3680" s="43"/>
      <c r="G3680" s="43"/>
      <c r="H3680" s="43"/>
      <c r="I3680" s="43"/>
      <c r="J3680" s="69">
        <f t="shared" si="131"/>
        <v>5.27286050962733</v>
      </c>
    </row>
    <row r="3681" s="3" customFormat="1" ht="19.5" spans="1:10">
      <c r="A3681" s="72" t="s">
        <v>3658</v>
      </c>
      <c r="B3681" s="83">
        <v>0.319999999999999</v>
      </c>
      <c r="C3681" s="83">
        <v>0.68</v>
      </c>
      <c r="D3681" s="43"/>
      <c r="E3681" s="43"/>
      <c r="F3681" s="43"/>
      <c r="G3681" s="43"/>
      <c r="H3681" s="43"/>
      <c r="I3681" s="43"/>
      <c r="J3681" s="69">
        <f t="shared" si="131"/>
        <v>5.21208855264112</v>
      </c>
    </row>
    <row r="3682" s="3" customFormat="1" ht="19.5" spans="1:10">
      <c r="A3682" s="72" t="s">
        <v>3659</v>
      </c>
      <c r="B3682" s="83">
        <v>0.309999999999999</v>
      </c>
      <c r="C3682" s="83">
        <v>0.69</v>
      </c>
      <c r="D3682" s="43"/>
      <c r="E3682" s="43"/>
      <c r="F3682" s="43"/>
      <c r="G3682" s="43"/>
      <c r="H3682" s="43"/>
      <c r="I3682" s="43"/>
      <c r="J3682" s="69">
        <f t="shared" si="131"/>
        <v>5.14749513954794</v>
      </c>
    </row>
    <row r="3683" s="3" customFormat="1" ht="19.5" spans="1:10">
      <c r="A3683" s="72" t="s">
        <v>3660</v>
      </c>
      <c r="B3683" s="83">
        <v>0.299999999999999</v>
      </c>
      <c r="C3683" s="83">
        <v>0.7</v>
      </c>
      <c r="D3683" s="43"/>
      <c r="E3683" s="43"/>
      <c r="F3683" s="43"/>
      <c r="G3683" s="43"/>
      <c r="H3683" s="43"/>
      <c r="I3683" s="43"/>
      <c r="J3683" s="69">
        <f t="shared" si="131"/>
        <v>5.07901413523495</v>
      </c>
    </row>
    <row r="3684" s="3" customFormat="1" ht="19.5" spans="1:10">
      <c r="A3684" s="72" t="s">
        <v>3661</v>
      </c>
      <c r="B3684" s="83">
        <v>0.289999999999999</v>
      </c>
      <c r="C3684" s="83">
        <v>0.71</v>
      </c>
      <c r="D3684" s="43"/>
      <c r="E3684" s="43"/>
      <c r="F3684" s="43"/>
      <c r="G3684" s="43"/>
      <c r="H3684" s="43"/>
      <c r="I3684" s="43"/>
      <c r="J3684" s="69">
        <f t="shared" si="131"/>
        <v>5.00657330466972</v>
      </c>
    </row>
    <row r="3685" s="3" customFormat="1" ht="19.5" spans="1:10">
      <c r="A3685" s="72" t="s">
        <v>3662</v>
      </c>
      <c r="B3685" s="83">
        <v>0.279999999999999</v>
      </c>
      <c r="C3685" s="83">
        <v>0.72</v>
      </c>
      <c r="D3685" s="43"/>
      <c r="E3685" s="43"/>
      <c r="F3685" s="43"/>
      <c r="G3685" s="43"/>
      <c r="H3685" s="43"/>
      <c r="I3685" s="43"/>
      <c r="J3685" s="69">
        <f t="shared" si="131"/>
        <v>4.93009375522413</v>
      </c>
    </row>
    <row r="3686" s="3" customFormat="1" ht="19.5" spans="1:10">
      <c r="A3686" s="72" t="s">
        <v>3663</v>
      </c>
      <c r="B3686" s="83">
        <v>0.269999999999999</v>
      </c>
      <c r="C3686" s="83">
        <v>0.73</v>
      </c>
      <c r="D3686" s="43"/>
      <c r="E3686" s="43"/>
      <c r="F3686" s="43"/>
      <c r="G3686" s="43"/>
      <c r="H3686" s="43"/>
      <c r="I3686" s="43"/>
      <c r="J3686" s="69">
        <f t="shared" si="131"/>
        <v>4.84948929500169</v>
      </c>
    </row>
    <row r="3687" s="3" customFormat="1" ht="19.5" spans="1:10">
      <c r="A3687" s="72" t="s">
        <v>3664</v>
      </c>
      <c r="B3687" s="83">
        <v>0.259999999999999</v>
      </c>
      <c r="C3687" s="83">
        <v>0.74</v>
      </c>
      <c r="D3687" s="43"/>
      <c r="E3687" s="43"/>
      <c r="F3687" s="43"/>
      <c r="G3687" s="43"/>
      <c r="H3687" s="43"/>
      <c r="I3687" s="43"/>
      <c r="J3687" s="69">
        <f t="shared" si="131"/>
        <v>4.76466569189551</v>
      </c>
    </row>
    <row r="3688" s="3" customFormat="1" ht="19.5" spans="1:10">
      <c r="A3688" s="72" t="s">
        <v>3665</v>
      </c>
      <c r="B3688" s="83">
        <v>0.249999999999999</v>
      </c>
      <c r="C3688" s="83">
        <v>0.75</v>
      </c>
      <c r="D3688" s="43"/>
      <c r="E3688" s="43"/>
      <c r="F3688" s="43"/>
      <c r="G3688" s="43"/>
      <c r="H3688" s="43"/>
      <c r="I3688" s="43"/>
      <c r="J3688" s="69">
        <f t="shared" si="131"/>
        <v>4.67551981454903</v>
      </c>
    </row>
    <row r="3689" s="3" customFormat="1" ht="19.5" spans="1:10">
      <c r="A3689" s="72" t="s">
        <v>3666</v>
      </c>
      <c r="B3689" s="83">
        <v>0.239999999999999</v>
      </c>
      <c r="C3689" s="83">
        <v>0.76</v>
      </c>
      <c r="D3689" s="43"/>
      <c r="E3689" s="43"/>
      <c r="F3689" s="43"/>
      <c r="G3689" s="43"/>
      <c r="H3689" s="43"/>
      <c r="I3689" s="43"/>
      <c r="J3689" s="69">
        <f t="shared" si="131"/>
        <v>4.58193863184114</v>
      </c>
    </row>
    <row r="3690" s="3" customFormat="1" ht="19.5" spans="1:10">
      <c r="A3690" s="72" t="s">
        <v>3667</v>
      </c>
      <c r="B3690" s="83">
        <v>0.229999999999999</v>
      </c>
      <c r="C3690" s="83">
        <v>0.77</v>
      </c>
      <c r="D3690" s="43"/>
      <c r="E3690" s="43"/>
      <c r="F3690" s="43"/>
      <c r="G3690" s="43"/>
      <c r="H3690" s="43"/>
      <c r="I3690" s="43"/>
      <c r="J3690" s="69">
        <f t="shared" si="131"/>
        <v>4.48379804163966</v>
      </c>
    </row>
    <row r="3691" s="3" customFormat="1" ht="19.5" spans="1:10">
      <c r="A3691" s="72" t="s">
        <v>3668</v>
      </c>
      <c r="B3691" s="83">
        <v>0.219999999999999</v>
      </c>
      <c r="C3691" s="83">
        <v>0.78</v>
      </c>
      <c r="D3691" s="43"/>
      <c r="E3691" s="43"/>
      <c r="F3691" s="43"/>
      <c r="G3691" s="43"/>
      <c r="H3691" s="43"/>
      <c r="I3691" s="43"/>
      <c r="J3691" s="69">
        <f t="shared" si="131"/>
        <v>4.38096149189829</v>
      </c>
    </row>
    <row r="3692" s="3" customFormat="1" ht="19.5" spans="1:10">
      <c r="A3692" s="72" t="s">
        <v>3669</v>
      </c>
      <c r="B3692" s="83">
        <v>0.209999999999999</v>
      </c>
      <c r="C3692" s="83">
        <v>0.79</v>
      </c>
      <c r="D3692" s="43"/>
      <c r="E3692" s="43"/>
      <c r="F3692" s="43"/>
      <c r="G3692" s="43"/>
      <c r="H3692" s="43"/>
      <c r="I3692" s="43"/>
      <c r="J3692" s="69">
        <f t="shared" si="131"/>
        <v>4.27327834706014</v>
      </c>
    </row>
    <row r="3693" s="3" customFormat="1" ht="19.5" spans="1:10">
      <c r="A3693" s="72" t="s">
        <v>3670</v>
      </c>
      <c r="B3693" s="83">
        <v>0.199999999999999</v>
      </c>
      <c r="C3693" s="83">
        <v>0.8</v>
      </c>
      <c r="D3693" s="43"/>
      <c r="E3693" s="43"/>
      <c r="F3693" s="43"/>
      <c r="G3693" s="43"/>
      <c r="H3693" s="43"/>
      <c r="I3693" s="43"/>
      <c r="J3693" s="69">
        <f t="shared" si="131"/>
        <v>4.1605819392404</v>
      </c>
    </row>
    <row r="3694" s="3" customFormat="1" ht="19.5" spans="1:10">
      <c r="A3694" s="72" t="s">
        <v>3671</v>
      </c>
      <c r="B3694" s="83">
        <v>0.189999999999999</v>
      </c>
      <c r="C3694" s="83">
        <v>0.81</v>
      </c>
      <c r="D3694" s="43"/>
      <c r="E3694" s="43"/>
      <c r="F3694" s="43"/>
      <c r="G3694" s="43"/>
      <c r="H3694" s="43"/>
      <c r="I3694" s="43"/>
      <c r="J3694" s="69">
        <f t="shared" si="131"/>
        <v>4.04268722543745</v>
      </c>
    </row>
    <row r="3695" s="3" customFormat="1" ht="19.5" spans="1:10">
      <c r="A3695" s="72" t="s">
        <v>3672</v>
      </c>
      <c r="B3695" s="83">
        <v>0.179999999999999</v>
      </c>
      <c r="C3695" s="83">
        <v>0.820000000000001</v>
      </c>
      <c r="D3695" s="43"/>
      <c r="E3695" s="43"/>
      <c r="F3695" s="43"/>
      <c r="G3695" s="43"/>
      <c r="H3695" s="43"/>
      <c r="I3695" s="43"/>
      <c r="J3695" s="69">
        <f t="shared" si="131"/>
        <v>3.91938794706489</v>
      </c>
    </row>
    <row r="3696" s="3" customFormat="1" ht="19.5" spans="1:10">
      <c r="A3696" s="72" t="s">
        <v>3673</v>
      </c>
      <c r="B3696" s="83">
        <v>0.169999999999999</v>
      </c>
      <c r="C3696" s="83">
        <v>0.830000000000001</v>
      </c>
      <c r="D3696" s="43"/>
      <c r="E3696" s="43"/>
      <c r="F3696" s="43"/>
      <c r="G3696" s="43"/>
      <c r="H3696" s="43"/>
      <c r="I3696" s="43"/>
      <c r="J3696" s="69">
        <f t="shared" si="131"/>
        <v>3.790453153402</v>
      </c>
    </row>
    <row r="3697" s="3" customFormat="1" ht="19.5" spans="1:10">
      <c r="A3697" s="72" t="s">
        <v>3674</v>
      </c>
      <c r="B3697" s="83">
        <v>0.159999999999999</v>
      </c>
      <c r="C3697" s="83">
        <v>0.840000000000001</v>
      </c>
      <c r="D3697" s="43"/>
      <c r="E3697" s="43"/>
      <c r="F3697" s="43"/>
      <c r="G3697" s="43"/>
      <c r="H3697" s="43"/>
      <c r="I3697" s="43"/>
      <c r="J3697" s="69">
        <f t="shared" si="131"/>
        <v>3.65562290152583</v>
      </c>
    </row>
    <row r="3698" s="3" customFormat="1" ht="19.5" spans="1:10">
      <c r="A3698" s="72" t="s">
        <v>3675</v>
      </c>
      <c r="B3698" s="83">
        <v>0.149999999999999</v>
      </c>
      <c r="C3698" s="83">
        <v>0.850000000000001</v>
      </c>
      <c r="D3698" s="43"/>
      <c r="E3698" s="43"/>
      <c r="F3698" s="43"/>
      <c r="G3698" s="43"/>
      <c r="H3698" s="43"/>
      <c r="I3698" s="43"/>
      <c r="J3698" s="69">
        <f t="shared" si="131"/>
        <v>3.51460287470844</v>
      </c>
    </row>
    <row r="3699" s="3" customFormat="1" ht="19.5" spans="1:10">
      <c r="A3699" s="72" t="s">
        <v>3676</v>
      </c>
      <c r="B3699" s="83">
        <v>0.139999999999999</v>
      </c>
      <c r="C3699" s="83">
        <v>0.860000000000001</v>
      </c>
      <c r="D3699" s="43"/>
      <c r="E3699" s="43"/>
      <c r="F3699" s="43"/>
      <c r="G3699" s="43"/>
      <c r="H3699" s="43"/>
      <c r="I3699" s="43"/>
      <c r="J3699" s="69">
        <f t="shared" si="131"/>
        <v>3.36705755758652</v>
      </c>
    </row>
    <row r="3700" s="3" customFormat="1" ht="19.5" spans="1:10">
      <c r="A3700" s="72" t="s">
        <v>3677</v>
      </c>
      <c r="B3700" s="83">
        <v>0.129999999999999</v>
      </c>
      <c r="C3700" s="83">
        <v>0.870000000000001</v>
      </c>
      <c r="D3700" s="43"/>
      <c r="E3700" s="43"/>
      <c r="F3700" s="43"/>
      <c r="G3700" s="43"/>
      <c r="H3700" s="43"/>
      <c r="I3700" s="43"/>
      <c r="J3700" s="69">
        <f t="shared" si="131"/>
        <v>3.21260145060881</v>
      </c>
    </row>
    <row r="3701" s="3" customFormat="1" ht="19.5" spans="1:10">
      <c r="A3701" s="72" t="s">
        <v>3678</v>
      </c>
      <c r="B3701" s="83">
        <v>0.119999999999999</v>
      </c>
      <c r="C3701" s="83">
        <v>0.880000000000001</v>
      </c>
      <c r="D3701" s="43"/>
      <c r="E3701" s="43"/>
      <c r="F3701" s="43"/>
      <c r="G3701" s="43"/>
      <c r="H3701" s="43"/>
      <c r="I3701" s="43"/>
      <c r="J3701" s="69">
        <f t="shared" si="131"/>
        <v>3.05078756603718</v>
      </c>
    </row>
    <row r="3702" s="3" customFormat="1" ht="19.5" spans="1:10">
      <c r="A3702" s="72" t="s">
        <v>3679</v>
      </c>
      <c r="B3702" s="83">
        <v>0.109999999999999</v>
      </c>
      <c r="C3702" s="83">
        <v>0.890000000000001</v>
      </c>
      <c r="D3702" s="43"/>
      <c r="E3702" s="43"/>
      <c r="F3702" s="43"/>
      <c r="G3702" s="43"/>
      <c r="H3702" s="43"/>
      <c r="I3702" s="43"/>
      <c r="J3702" s="69">
        <f t="shared" si="131"/>
        <v>2.8810920663808</v>
      </c>
    </row>
    <row r="3703" s="3" customFormat="1" ht="19.5" spans="1:10">
      <c r="A3703" s="72" t="s">
        <v>3680</v>
      </c>
      <c r="B3703" s="83">
        <v>0.0999999999999992</v>
      </c>
      <c r="C3703" s="83">
        <v>0.900000000000001</v>
      </c>
      <c r="D3703" s="43"/>
      <c r="E3703" s="43"/>
      <c r="F3703" s="43"/>
      <c r="G3703" s="43"/>
      <c r="H3703" s="43"/>
      <c r="I3703" s="43"/>
      <c r="J3703" s="69">
        <f t="shared" si="131"/>
        <v>2.70289327993993</v>
      </c>
    </row>
    <row r="3704" s="3" customFormat="1" ht="19.5" spans="1:10">
      <c r="A3704" s="72" t="s">
        <v>3681</v>
      </c>
      <c r="B3704" s="83">
        <v>0.0899999999999992</v>
      </c>
      <c r="C3704" s="83">
        <v>0.910000000000001</v>
      </c>
      <c r="D3704" s="43"/>
      <c r="E3704" s="43"/>
      <c r="F3704" s="43"/>
      <c r="G3704" s="43"/>
      <c r="H3704" s="43"/>
      <c r="I3704" s="43"/>
      <c r="J3704" s="69">
        <f t="shared" si="131"/>
        <v>2.51544225908509</v>
      </c>
    </row>
    <row r="3705" s="3" customFormat="1" ht="19.5" spans="1:10">
      <c r="A3705" s="72" t="s">
        <v>3682</v>
      </c>
      <c r="B3705" s="83">
        <v>0.0799999999999992</v>
      </c>
      <c r="C3705" s="83">
        <v>0.920000000000001</v>
      </c>
      <c r="D3705" s="43"/>
      <c r="E3705" s="43"/>
      <c r="F3705" s="43"/>
      <c r="G3705" s="43"/>
      <c r="H3705" s="43"/>
      <c r="I3705" s="43"/>
      <c r="J3705" s="69">
        <f t="shared" si="131"/>
        <v>2.3178201360275</v>
      </c>
    </row>
    <row r="3706" s="3" customFormat="1" ht="19.5" spans="1:10">
      <c r="A3706" s="72" t="s">
        <v>3683</v>
      </c>
      <c r="B3706" s="83">
        <v>0.0699999999999992</v>
      </c>
      <c r="C3706" s="83">
        <v>0.930000000000001</v>
      </c>
      <c r="D3706" s="43"/>
      <c r="E3706" s="43"/>
      <c r="F3706" s="43"/>
      <c r="G3706" s="43"/>
      <c r="H3706" s="43"/>
      <c r="I3706" s="43"/>
      <c r="J3706" s="69">
        <f t="shared" si="131"/>
        <v>2.10887392228987</v>
      </c>
    </row>
    <row r="3707" s="3" customFormat="1" ht="19.5" spans="1:10">
      <c r="A3707" s="72" t="s">
        <v>3684</v>
      </c>
      <c r="B3707" s="83">
        <v>0.0599999999999992</v>
      </c>
      <c r="C3707" s="83">
        <v>0.940000000000001</v>
      </c>
      <c r="D3707" s="43"/>
      <c r="E3707" s="43"/>
      <c r="F3707" s="43"/>
      <c r="G3707" s="43"/>
      <c r="H3707" s="43"/>
      <c r="I3707" s="43"/>
      <c r="J3707" s="69">
        <f t="shared" si="131"/>
        <v>1.88711511074063</v>
      </c>
    </row>
    <row r="3708" s="3" customFormat="1" ht="19.5" spans="1:10">
      <c r="A3708" s="72" t="s">
        <v>3685</v>
      </c>
      <c r="B3708" s="83">
        <v>0.0499999999999992</v>
      </c>
      <c r="C3708" s="83">
        <v>0.950000000000001</v>
      </c>
      <c r="D3708" s="43"/>
      <c r="E3708" s="43"/>
      <c r="F3708" s="43"/>
      <c r="G3708" s="43"/>
      <c r="H3708" s="43"/>
      <c r="I3708" s="43"/>
      <c r="J3708" s="69">
        <f t="shared" si="131"/>
        <v>1.65054943237242</v>
      </c>
    </row>
    <row r="3709" s="3" customFormat="1" ht="19.5" spans="1:10">
      <c r="A3709" s="72" t="s">
        <v>3686</v>
      </c>
      <c r="B3709" s="83">
        <v>0.0399999999999991</v>
      </c>
      <c r="C3709" s="83">
        <v>0.960000000000001</v>
      </c>
      <c r="D3709" s="43"/>
      <c r="E3709" s="43"/>
      <c r="F3709" s="43"/>
      <c r="G3709" s="43"/>
      <c r="H3709" s="43"/>
      <c r="I3709" s="43"/>
      <c r="J3709" s="69">
        <f t="shared" si="131"/>
        <v>1.39636691389962</v>
      </c>
    </row>
    <row r="3710" s="3" customFormat="1" ht="19.5" spans="1:10">
      <c r="A3710" s="72" t="s">
        <v>3687</v>
      </c>
      <c r="B3710" s="83">
        <v>0.0299999999999991</v>
      </c>
      <c r="C3710" s="83">
        <v>0.970000000000001</v>
      </c>
      <c r="D3710" s="43"/>
      <c r="E3710" s="43"/>
      <c r="F3710" s="43"/>
      <c r="G3710" s="43"/>
      <c r="H3710" s="43"/>
      <c r="I3710" s="43"/>
      <c r="J3710" s="69">
        <f t="shared" si="131"/>
        <v>1.12030998454994</v>
      </c>
    </row>
    <row r="3711" s="3" customFormat="1" ht="19.5" spans="1:10">
      <c r="A3711" s="72" t="s">
        <v>3688</v>
      </c>
      <c r="B3711" s="83">
        <v>0.0199999999999991</v>
      </c>
      <c r="C3711" s="83">
        <v>0.980000000000001</v>
      </c>
      <c r="D3711" s="43"/>
      <c r="E3711" s="43"/>
      <c r="F3711" s="43"/>
      <c r="G3711" s="43"/>
      <c r="H3711" s="43"/>
      <c r="I3711" s="43"/>
      <c r="J3711" s="69">
        <f t="shared" si="131"/>
        <v>0.815143462269133</v>
      </c>
    </row>
    <row r="3712" s="3" customFormat="1" ht="19.5" spans="1:10">
      <c r="A3712" s="72" t="s">
        <v>3689</v>
      </c>
      <c r="B3712" s="83">
        <v>0.00999999999999912</v>
      </c>
      <c r="C3712" s="83">
        <v>0.990000000000001</v>
      </c>
      <c r="D3712" s="43"/>
      <c r="E3712" s="43"/>
      <c r="F3712" s="43"/>
      <c r="G3712" s="43"/>
      <c r="H3712" s="43"/>
      <c r="I3712" s="43"/>
      <c r="J3712" s="69">
        <f t="shared" si="131"/>
        <v>0.465623189350385</v>
      </c>
    </row>
    <row r="3713" s="3" customFormat="1" ht="19.5" spans="1:10">
      <c r="A3713" s="72" t="s">
        <v>3690</v>
      </c>
      <c r="B3713" s="83">
        <v>0</v>
      </c>
      <c r="C3713" s="83">
        <v>1</v>
      </c>
      <c r="D3713" s="43"/>
      <c r="E3713" s="43"/>
      <c r="F3713" s="43"/>
      <c r="G3713" s="43"/>
      <c r="H3713" s="43"/>
      <c r="I3713" s="43"/>
      <c r="J3713" s="69">
        <f>-8.314472*(C3713*LN(C3713))</f>
        <v>0</v>
      </c>
    </row>
    <row r="3714" s="47" customFormat="1" spans="1:10">
      <c r="A3714" s="80"/>
      <c r="B3714" s="81"/>
      <c r="C3714" s="81"/>
      <c r="D3714" s="81"/>
      <c r="E3714" s="81"/>
      <c r="F3714" s="81"/>
      <c r="G3714" s="81"/>
      <c r="H3714" s="81"/>
      <c r="I3714" s="81"/>
      <c r="J3714" s="86"/>
    </row>
    <row r="3715" ht="19.5" spans="1:10">
      <c r="A3715" s="85" t="s">
        <v>3691</v>
      </c>
      <c r="B3715">
        <v>1</v>
      </c>
      <c r="C3715">
        <v>0</v>
      </c>
      <c r="J3715" s="49">
        <f>-8.314472*(B3715*LN(B3715))</f>
        <v>0</v>
      </c>
    </row>
    <row r="3716" ht="19.5" spans="1:10">
      <c r="A3716" s="85" t="s">
        <v>3692</v>
      </c>
      <c r="B3716">
        <v>0.99</v>
      </c>
      <c r="C3716">
        <v>0.01</v>
      </c>
      <c r="J3716" s="49">
        <f t="shared" ref="J3716:J3747" si="132">-8.314472*(B3716*LN(B3716)+C3716*LN(C3716))</f>
        <v>0.465623189350416</v>
      </c>
    </row>
    <row r="3717" ht="19.5" spans="1:10">
      <c r="A3717" s="85" t="s">
        <v>3693</v>
      </c>
      <c r="B3717">
        <v>0.98</v>
      </c>
      <c r="C3717">
        <v>0.02</v>
      </c>
      <c r="J3717" s="49">
        <f t="shared" si="132"/>
        <v>0.81514346226916</v>
      </c>
    </row>
    <row r="3718" ht="19.5" spans="1:10">
      <c r="A3718" s="85" t="s">
        <v>3694</v>
      </c>
      <c r="B3718">
        <v>0.97</v>
      </c>
      <c r="C3718">
        <v>0.03</v>
      </c>
      <c r="J3718" s="49">
        <f t="shared" si="132"/>
        <v>1.12030998454996</v>
      </c>
    </row>
    <row r="3719" ht="19.5" spans="1:10">
      <c r="A3719" s="85" t="s">
        <v>3695</v>
      </c>
      <c r="B3719">
        <v>0.96</v>
      </c>
      <c r="C3719">
        <v>0.04</v>
      </c>
      <c r="J3719" s="49">
        <f t="shared" si="132"/>
        <v>1.39636691389964</v>
      </c>
    </row>
    <row r="3720" ht="19.5" spans="1:10">
      <c r="A3720" s="85" t="s">
        <v>3696</v>
      </c>
      <c r="B3720">
        <v>0.95</v>
      </c>
      <c r="C3720">
        <v>0.05</v>
      </c>
      <c r="J3720" s="49">
        <f t="shared" si="132"/>
        <v>1.65054943237244</v>
      </c>
    </row>
    <row r="3721" ht="19.5" spans="1:10">
      <c r="A3721" s="85" t="s">
        <v>3697</v>
      </c>
      <c r="B3721">
        <v>0.94</v>
      </c>
      <c r="C3721">
        <v>0.06</v>
      </c>
      <c r="J3721" s="49">
        <f t="shared" si="132"/>
        <v>1.88711511074065</v>
      </c>
    </row>
    <row r="3722" ht="19.5" spans="1:10">
      <c r="A3722" s="85" t="s">
        <v>3698</v>
      </c>
      <c r="B3722">
        <v>0.93</v>
      </c>
      <c r="C3722">
        <v>0.07</v>
      </c>
      <c r="J3722" s="49">
        <f t="shared" si="132"/>
        <v>2.10887392228989</v>
      </c>
    </row>
    <row r="3723" ht="19.5" spans="1:10">
      <c r="A3723" s="85" t="s">
        <v>3699</v>
      </c>
      <c r="B3723">
        <v>0.92</v>
      </c>
      <c r="C3723">
        <v>0.08</v>
      </c>
      <c r="J3723" s="49">
        <f t="shared" si="132"/>
        <v>2.31782013602751</v>
      </c>
    </row>
    <row r="3724" ht="19.5" spans="1:10">
      <c r="A3724" s="85" t="s">
        <v>3700</v>
      </c>
      <c r="B3724">
        <v>0.91</v>
      </c>
      <c r="C3724">
        <v>0.09</v>
      </c>
      <c r="J3724" s="49">
        <f t="shared" si="132"/>
        <v>2.5154422590851</v>
      </c>
    </row>
    <row r="3725" ht="19.5" spans="1:10">
      <c r="A3725" s="85" t="s">
        <v>3701</v>
      </c>
      <c r="B3725">
        <v>0.9</v>
      </c>
      <c r="C3725">
        <v>0.1</v>
      </c>
      <c r="J3725" s="49">
        <f t="shared" si="132"/>
        <v>2.70289327993994</v>
      </c>
    </row>
    <row r="3726" ht="19.5" spans="1:10">
      <c r="A3726" s="85" t="s">
        <v>3702</v>
      </c>
      <c r="B3726">
        <v>0.89</v>
      </c>
      <c r="C3726">
        <v>0.11</v>
      </c>
      <c r="J3726" s="49">
        <f t="shared" si="132"/>
        <v>2.88109206638082</v>
      </c>
    </row>
    <row r="3727" ht="19.5" spans="1:10">
      <c r="A3727" s="85" t="s">
        <v>3703</v>
      </c>
      <c r="B3727">
        <v>0.88</v>
      </c>
      <c r="C3727">
        <v>0.12</v>
      </c>
      <c r="J3727" s="49">
        <f t="shared" si="132"/>
        <v>3.05078756603719</v>
      </c>
    </row>
    <row r="3728" ht="19.5" spans="1:10">
      <c r="A3728" s="85" t="s">
        <v>3704</v>
      </c>
      <c r="B3728">
        <v>0.87</v>
      </c>
      <c r="C3728">
        <v>0.13</v>
      </c>
      <c r="J3728" s="49">
        <f t="shared" si="132"/>
        <v>3.21260145060882</v>
      </c>
    </row>
    <row r="3729" ht="19.5" spans="1:10">
      <c r="A3729" s="85" t="s">
        <v>3705</v>
      </c>
      <c r="B3729">
        <v>0.86</v>
      </c>
      <c r="C3729">
        <v>0.14</v>
      </c>
      <c r="J3729" s="49">
        <f t="shared" si="132"/>
        <v>3.36705755758654</v>
      </c>
    </row>
    <row r="3730" ht="19.5" spans="1:10">
      <c r="A3730" s="85" t="s">
        <v>3706</v>
      </c>
      <c r="B3730">
        <v>0.85</v>
      </c>
      <c r="C3730">
        <v>0.15</v>
      </c>
      <c r="J3730" s="49">
        <f t="shared" si="132"/>
        <v>3.51460287470845</v>
      </c>
    </row>
    <row r="3731" ht="19.5" spans="1:10">
      <c r="A3731" s="85" t="s">
        <v>3707</v>
      </c>
      <c r="B3731">
        <v>0.84</v>
      </c>
      <c r="C3731">
        <v>0.16</v>
      </c>
      <c r="J3731" s="49">
        <f t="shared" si="132"/>
        <v>3.65562290152584</v>
      </c>
    </row>
    <row r="3732" ht="19.5" spans="1:10">
      <c r="A3732" s="85" t="s">
        <v>3708</v>
      </c>
      <c r="B3732">
        <v>0.83</v>
      </c>
      <c r="C3732">
        <v>0.17</v>
      </c>
      <c r="J3732" s="49">
        <f t="shared" si="132"/>
        <v>3.79045315340201</v>
      </c>
    </row>
    <row r="3733" ht="19.5" spans="1:10">
      <c r="A3733" s="85" t="s">
        <v>3709</v>
      </c>
      <c r="B3733">
        <v>0.82</v>
      </c>
      <c r="C3733">
        <v>0.18</v>
      </c>
      <c r="J3733" s="49">
        <f t="shared" si="132"/>
        <v>3.9193879470649</v>
      </c>
    </row>
    <row r="3734" ht="19.5" spans="1:10">
      <c r="A3734" s="85" t="s">
        <v>3710</v>
      </c>
      <c r="B3734">
        <v>0.81</v>
      </c>
      <c r="C3734">
        <v>0.19</v>
      </c>
      <c r="J3734" s="49">
        <f t="shared" si="132"/>
        <v>4.04268722543746</v>
      </c>
    </row>
    <row r="3735" ht="19.5" spans="1:10">
      <c r="A3735" s="85" t="s">
        <v>3711</v>
      </c>
      <c r="B3735">
        <v>0.8</v>
      </c>
      <c r="C3735">
        <v>0.2</v>
      </c>
      <c r="J3735" s="49">
        <f t="shared" si="132"/>
        <v>4.16058193924041</v>
      </c>
    </row>
    <row r="3736" ht="19.5" spans="1:10">
      <c r="A3736" s="85" t="s">
        <v>3712</v>
      </c>
      <c r="B3736" s="3">
        <v>0.79</v>
      </c>
      <c r="C3736" s="3">
        <v>0.21</v>
      </c>
      <c r="J3736" s="49">
        <f t="shared" si="132"/>
        <v>4.27327834706015</v>
      </c>
    </row>
    <row r="3737" ht="19.5" spans="1:10">
      <c r="A3737" s="85" t="s">
        <v>3713</v>
      </c>
      <c r="B3737">
        <v>0.78</v>
      </c>
      <c r="C3737">
        <v>0.22</v>
      </c>
      <c r="J3737" s="49">
        <f t="shared" si="132"/>
        <v>4.38096149189829</v>
      </c>
    </row>
    <row r="3738" ht="19.5" spans="1:10">
      <c r="A3738" s="85" t="s">
        <v>3714</v>
      </c>
      <c r="B3738">
        <v>0.77</v>
      </c>
      <c r="C3738">
        <v>0.23</v>
      </c>
      <c r="J3738" s="49">
        <f t="shared" si="132"/>
        <v>4.48379804163966</v>
      </c>
    </row>
    <row r="3739" ht="19.5" spans="1:10">
      <c r="A3739" s="85" t="s">
        <v>3715</v>
      </c>
      <c r="B3739">
        <v>0.76</v>
      </c>
      <c r="C3739">
        <v>0.24</v>
      </c>
      <c r="J3739" s="49">
        <f t="shared" si="132"/>
        <v>4.58193863184115</v>
      </c>
    </row>
    <row r="3740" ht="19.5" spans="1:10">
      <c r="A3740" s="85" t="s">
        <v>3716</v>
      </c>
      <c r="B3740">
        <v>0.75</v>
      </c>
      <c r="C3740">
        <v>0.25</v>
      </c>
      <c r="J3740" s="49">
        <f t="shared" si="132"/>
        <v>4.67551981454903</v>
      </c>
    </row>
    <row r="3741" ht="19.5" spans="1:10">
      <c r="A3741" s="85" t="s">
        <v>3717</v>
      </c>
      <c r="B3741">
        <v>0.74</v>
      </c>
      <c r="C3741">
        <v>0.26</v>
      </c>
      <c r="J3741" s="49">
        <f t="shared" si="132"/>
        <v>4.76466569189552</v>
      </c>
    </row>
    <row r="3742" ht="19.5" spans="1:10">
      <c r="A3742" s="85" t="s">
        <v>3718</v>
      </c>
      <c r="B3742" s="3">
        <v>0.73</v>
      </c>
      <c r="C3742" s="3">
        <v>0.27</v>
      </c>
      <c r="J3742" s="49">
        <f t="shared" si="132"/>
        <v>4.8494892950017</v>
      </c>
    </row>
    <row r="3743" ht="19.5" spans="1:10">
      <c r="A3743" s="85" t="s">
        <v>3719</v>
      </c>
      <c r="B3743">
        <v>0.72</v>
      </c>
      <c r="C3743">
        <v>0.28</v>
      </c>
      <c r="J3743" s="49">
        <f t="shared" si="132"/>
        <v>4.93009375522414</v>
      </c>
    </row>
    <row r="3744" ht="19.5" spans="1:10">
      <c r="A3744" s="85" t="s">
        <v>3720</v>
      </c>
      <c r="B3744">
        <v>0.71</v>
      </c>
      <c r="C3744">
        <v>0.29</v>
      </c>
      <c r="J3744" s="49">
        <f t="shared" si="132"/>
        <v>5.00657330466973</v>
      </c>
    </row>
    <row r="3745" ht="19.5" spans="1:10">
      <c r="A3745" s="85" t="s">
        <v>3721</v>
      </c>
      <c r="B3745">
        <v>0.7</v>
      </c>
      <c r="C3745">
        <v>0.3</v>
      </c>
      <c r="J3745" s="49">
        <f t="shared" si="132"/>
        <v>5.07901413523496</v>
      </c>
    </row>
    <row r="3746" ht="19.5" spans="1:10">
      <c r="A3746" s="85" t="s">
        <v>3722</v>
      </c>
      <c r="B3746">
        <v>0.69</v>
      </c>
      <c r="C3746">
        <v>0.31</v>
      </c>
      <c r="J3746" s="49">
        <f t="shared" si="132"/>
        <v>5.14749513954794</v>
      </c>
    </row>
    <row r="3747" ht="19.5" spans="1:10">
      <c r="A3747" s="85" t="s">
        <v>3723</v>
      </c>
      <c r="B3747">
        <v>0.68</v>
      </c>
      <c r="C3747">
        <v>0.32</v>
      </c>
      <c r="J3747" s="49">
        <f t="shared" si="132"/>
        <v>5.21208855264113</v>
      </c>
    </row>
    <row r="3748" ht="19.5" spans="1:10">
      <c r="A3748" s="85" t="s">
        <v>3724</v>
      </c>
      <c r="B3748">
        <v>0.67</v>
      </c>
      <c r="C3748">
        <v>0.33</v>
      </c>
      <c r="J3748" s="49">
        <f t="shared" ref="J3748:J3779" si="133">-8.314472*(B3748*LN(B3748)+C3748*LN(C3748))</f>
        <v>5.27286050962734</v>
      </c>
    </row>
    <row r="3749" ht="19.5" spans="1:10">
      <c r="A3749" s="85" t="s">
        <v>3725</v>
      </c>
      <c r="B3749">
        <v>0.66</v>
      </c>
      <c r="C3749">
        <v>0.34</v>
      </c>
      <c r="J3749" s="49">
        <f t="shared" si="133"/>
        <v>5.32987153184949</v>
      </c>
    </row>
    <row r="3750" ht="19.5" spans="1:10">
      <c r="A3750" s="85" t="s">
        <v>3726</v>
      </c>
      <c r="B3750">
        <v>0.65</v>
      </c>
      <c r="C3750">
        <v>0.35</v>
      </c>
      <c r="J3750" s="49">
        <f t="shared" si="133"/>
        <v>5.38317695174756</v>
      </c>
    </row>
    <row r="3751" ht="19.5" spans="1:10">
      <c r="A3751" s="85" t="s">
        <v>3727</v>
      </c>
      <c r="B3751">
        <v>0.64</v>
      </c>
      <c r="C3751">
        <v>0.36</v>
      </c>
      <c r="J3751" s="49">
        <f t="shared" si="133"/>
        <v>5.43282728490278</v>
      </c>
    </row>
    <row r="3752" ht="19.5" spans="1:10">
      <c r="A3752" s="85" t="s">
        <v>3728</v>
      </c>
      <c r="B3752">
        <v>0.63</v>
      </c>
      <c r="C3752">
        <v>0.37</v>
      </c>
      <c r="J3752" s="49">
        <f t="shared" si="133"/>
        <v>5.47886855628027</v>
      </c>
    </row>
    <row r="3753" ht="19.5" spans="1:10">
      <c r="A3753" s="85" t="s">
        <v>3729</v>
      </c>
      <c r="B3753">
        <v>0.62</v>
      </c>
      <c r="C3753">
        <v>0.38</v>
      </c>
      <c r="J3753" s="49">
        <f t="shared" si="133"/>
        <v>5.52134258652173</v>
      </c>
    </row>
    <row r="3754" ht="19.5" spans="1:10">
      <c r="A3754" s="85" t="s">
        <v>3730</v>
      </c>
      <c r="B3754">
        <v>0.61</v>
      </c>
      <c r="C3754">
        <v>0.39</v>
      </c>
      <c r="J3754" s="49">
        <f t="shared" si="133"/>
        <v>5.56028724318294</v>
      </c>
    </row>
    <row r="3755" ht="19.5" spans="1:10">
      <c r="A3755" s="85" t="s">
        <v>3731</v>
      </c>
      <c r="B3755">
        <v>0.6</v>
      </c>
      <c r="C3755">
        <v>0.4</v>
      </c>
      <c r="J3755" s="49">
        <f t="shared" si="133"/>
        <v>5.59573666102179</v>
      </c>
    </row>
    <row r="3756" ht="19.5" spans="1:10">
      <c r="A3756" s="85" t="s">
        <v>3732</v>
      </c>
      <c r="B3756">
        <v>0.59</v>
      </c>
      <c r="C3756">
        <v>0.41</v>
      </c>
      <c r="J3756" s="49">
        <f t="shared" si="133"/>
        <v>5.62772143478844</v>
      </c>
    </row>
    <row r="3757" ht="19.5" spans="1:10">
      <c r="A3757" s="85" t="s">
        <v>3733</v>
      </c>
      <c r="B3757">
        <v>0.58</v>
      </c>
      <c r="C3757">
        <v>0.42</v>
      </c>
      <c r="J3757" s="49">
        <f t="shared" si="133"/>
        <v>5.65626878742166</v>
      </c>
    </row>
    <row r="3758" ht="19.5" spans="1:10">
      <c r="A3758" s="85" t="s">
        <v>3734</v>
      </c>
      <c r="B3758">
        <v>0.57</v>
      </c>
      <c r="C3758">
        <v>0.43</v>
      </c>
      <c r="J3758" s="49">
        <f t="shared" si="133"/>
        <v>5.68140271609482</v>
      </c>
    </row>
    <row r="3759" ht="19.5" spans="1:10">
      <c r="A3759" s="85" t="s">
        <v>3735</v>
      </c>
      <c r="B3759">
        <v>0.56</v>
      </c>
      <c r="C3759">
        <v>0.44</v>
      </c>
      <c r="J3759" s="49">
        <f t="shared" si="133"/>
        <v>5.70314411816395</v>
      </c>
    </row>
    <row r="3760" ht="19.5" spans="1:10">
      <c r="A3760" s="85" t="s">
        <v>3736</v>
      </c>
      <c r="B3760">
        <v>0.55</v>
      </c>
      <c r="C3760">
        <v>0.45</v>
      </c>
      <c r="J3760" s="49">
        <f t="shared" si="133"/>
        <v>5.72151089873485</v>
      </c>
    </row>
    <row r="3761" ht="19.5" spans="1:10">
      <c r="A3761" s="85" t="s">
        <v>3737</v>
      </c>
      <c r="B3761">
        <v>0.54</v>
      </c>
      <c r="C3761">
        <v>0.46</v>
      </c>
      <c r="J3761" s="49">
        <f t="shared" si="133"/>
        <v>5.73651806127713</v>
      </c>
    </row>
    <row r="3762" ht="19.5" spans="1:10">
      <c r="A3762" s="85" t="s">
        <v>3738</v>
      </c>
      <c r="B3762">
        <v>0.53</v>
      </c>
      <c r="C3762">
        <v>0.47</v>
      </c>
      <c r="J3762" s="49">
        <f t="shared" si="133"/>
        <v>5.74817778245919</v>
      </c>
    </row>
    <row r="3763" ht="19.5" spans="1:10">
      <c r="A3763" s="85" t="s">
        <v>3739</v>
      </c>
      <c r="B3763">
        <v>0.52</v>
      </c>
      <c r="C3763">
        <v>0.48</v>
      </c>
      <c r="J3763" s="49">
        <f t="shared" si="133"/>
        <v>5.75649947215441</v>
      </c>
    </row>
    <row r="3764" ht="19.5" spans="1:10">
      <c r="A3764" s="85" t="s">
        <v>3740</v>
      </c>
      <c r="B3764">
        <v>0.51</v>
      </c>
      <c r="C3764">
        <v>0.49</v>
      </c>
      <c r="J3764" s="49">
        <f t="shared" si="133"/>
        <v>5.76148981936724</v>
      </c>
    </row>
    <row r="3765" ht="19.5" spans="1:10">
      <c r="A3765" s="85" t="s">
        <v>3741</v>
      </c>
      <c r="B3765">
        <v>0.5</v>
      </c>
      <c r="C3765">
        <v>0.5</v>
      </c>
      <c r="J3765" s="49">
        <f t="shared" si="133"/>
        <v>5.76315282464461</v>
      </c>
    </row>
    <row r="3766" ht="19.5" spans="1:10">
      <c r="A3766" s="85" t="s">
        <v>3742</v>
      </c>
      <c r="B3766">
        <v>0.49</v>
      </c>
      <c r="C3766">
        <v>0.51</v>
      </c>
      <c r="J3766" s="49">
        <f t="shared" si="133"/>
        <v>5.76148981936724</v>
      </c>
    </row>
    <row r="3767" ht="19.5" spans="1:10">
      <c r="A3767" s="85" t="s">
        <v>3743</v>
      </c>
      <c r="B3767">
        <v>0.48</v>
      </c>
      <c r="C3767">
        <v>0.52</v>
      </c>
      <c r="J3767" s="49">
        <f t="shared" si="133"/>
        <v>5.75649947215441</v>
      </c>
    </row>
    <row r="3768" ht="19.5" spans="1:10">
      <c r="A3768" s="85" t="s">
        <v>3744</v>
      </c>
      <c r="B3768" s="3">
        <v>0.47</v>
      </c>
      <c r="C3768" s="3">
        <v>0.53</v>
      </c>
      <c r="J3768" s="49">
        <f t="shared" si="133"/>
        <v>5.74817778245919</v>
      </c>
    </row>
    <row r="3769" ht="19.5" spans="1:10">
      <c r="A3769" s="85" t="s">
        <v>3745</v>
      </c>
      <c r="B3769">
        <v>0.46</v>
      </c>
      <c r="C3769">
        <v>0.54</v>
      </c>
      <c r="J3769" s="49">
        <f t="shared" si="133"/>
        <v>5.73651806127713</v>
      </c>
    </row>
    <row r="3770" ht="19.5" spans="1:10">
      <c r="A3770" s="85" t="s">
        <v>3746</v>
      </c>
      <c r="B3770">
        <v>0.45</v>
      </c>
      <c r="C3770">
        <v>0.55</v>
      </c>
      <c r="J3770" s="49">
        <f t="shared" si="133"/>
        <v>5.72151089873485</v>
      </c>
    </row>
    <row r="3771" ht="19.5" spans="1:10">
      <c r="A3771" s="85" t="s">
        <v>3747</v>
      </c>
      <c r="B3771">
        <v>0.44</v>
      </c>
      <c r="C3771">
        <v>0.56</v>
      </c>
      <c r="J3771" s="49">
        <f t="shared" si="133"/>
        <v>5.70314411816395</v>
      </c>
    </row>
    <row r="3772" ht="19.5" spans="1:10">
      <c r="A3772" s="85" t="s">
        <v>3748</v>
      </c>
      <c r="B3772">
        <v>0.429999999999999</v>
      </c>
      <c r="C3772">
        <v>0.57</v>
      </c>
      <c r="J3772" s="49">
        <f t="shared" si="133"/>
        <v>5.68140271609482</v>
      </c>
    </row>
    <row r="3773" ht="19.5" spans="1:10">
      <c r="A3773" s="85" t="s">
        <v>3749</v>
      </c>
      <c r="B3773">
        <v>0.419999999999999</v>
      </c>
      <c r="C3773">
        <v>0.58</v>
      </c>
      <c r="J3773" s="49">
        <f t="shared" si="133"/>
        <v>5.65626878742165</v>
      </c>
    </row>
    <row r="3774" ht="19.5" spans="1:10">
      <c r="A3774" s="85" t="s">
        <v>3750</v>
      </c>
      <c r="B3774" s="3">
        <v>0.409999999999999</v>
      </c>
      <c r="C3774" s="3">
        <v>0.59</v>
      </c>
      <c r="J3774" s="49">
        <f t="shared" si="133"/>
        <v>5.62772143478844</v>
      </c>
    </row>
    <row r="3775" ht="19.5" spans="1:10">
      <c r="A3775" s="85" t="s">
        <v>3751</v>
      </c>
      <c r="B3775">
        <v>0.399999999999999</v>
      </c>
      <c r="C3775">
        <v>0.6</v>
      </c>
      <c r="J3775" s="49">
        <f t="shared" si="133"/>
        <v>5.59573666102179</v>
      </c>
    </row>
    <row r="3776" ht="19.5" spans="1:10">
      <c r="A3776" s="85" t="s">
        <v>3752</v>
      </c>
      <c r="B3776">
        <v>0.389999999999999</v>
      </c>
      <c r="C3776">
        <v>0.61</v>
      </c>
      <c r="J3776" s="49">
        <f t="shared" si="133"/>
        <v>5.56028724318294</v>
      </c>
    </row>
    <row r="3777" ht="19.5" spans="1:10">
      <c r="A3777" s="85" t="s">
        <v>3753</v>
      </c>
      <c r="B3777">
        <v>0.379999999999999</v>
      </c>
      <c r="C3777">
        <v>0.62</v>
      </c>
      <c r="J3777" s="49">
        <f t="shared" si="133"/>
        <v>5.52134258652173</v>
      </c>
    </row>
    <row r="3778" ht="19.5" spans="1:10">
      <c r="A3778" s="85" t="s">
        <v>3754</v>
      </c>
      <c r="B3778">
        <v>0.369999999999999</v>
      </c>
      <c r="C3778">
        <v>0.63</v>
      </c>
      <c r="J3778" s="49">
        <f t="shared" si="133"/>
        <v>5.47886855628026</v>
      </c>
    </row>
    <row r="3779" ht="19.5" spans="1:10">
      <c r="A3779" s="85" t="s">
        <v>3755</v>
      </c>
      <c r="B3779">
        <v>0.359999999999999</v>
      </c>
      <c r="C3779">
        <v>0.64</v>
      </c>
      <c r="J3779" s="49">
        <f t="shared" si="133"/>
        <v>5.43282728490278</v>
      </c>
    </row>
    <row r="3780" ht="19.5" spans="1:10">
      <c r="A3780" s="85" t="s">
        <v>3756</v>
      </c>
      <c r="B3780">
        <v>0.349999999999999</v>
      </c>
      <c r="C3780">
        <v>0.65</v>
      </c>
      <c r="J3780" s="49">
        <f t="shared" ref="J3780:J3814" si="134">-8.314472*(B3780*LN(B3780)+C3780*LN(C3780))</f>
        <v>5.38317695174756</v>
      </c>
    </row>
    <row r="3781" ht="19.5" spans="1:10">
      <c r="A3781" s="85" t="s">
        <v>3757</v>
      </c>
      <c r="B3781">
        <v>0.339999999999999</v>
      </c>
      <c r="C3781">
        <v>0.66</v>
      </c>
      <c r="J3781" s="49">
        <f t="shared" si="134"/>
        <v>5.32987153184949</v>
      </c>
    </row>
    <row r="3782" ht="19.5" spans="1:10">
      <c r="A3782" s="85" t="s">
        <v>3758</v>
      </c>
      <c r="B3782">
        <v>0.329999999999999</v>
      </c>
      <c r="C3782">
        <v>0.67</v>
      </c>
      <c r="J3782" s="49">
        <f t="shared" si="134"/>
        <v>5.27286050962733</v>
      </c>
    </row>
    <row r="3783" ht="19.5" spans="1:10">
      <c r="A3783" s="85" t="s">
        <v>3759</v>
      </c>
      <c r="B3783">
        <v>0.319999999999999</v>
      </c>
      <c r="C3783">
        <v>0.68</v>
      </c>
      <c r="J3783" s="49">
        <f t="shared" si="134"/>
        <v>5.21208855264112</v>
      </c>
    </row>
    <row r="3784" ht="19.5" spans="1:10">
      <c r="A3784" s="85" t="s">
        <v>3760</v>
      </c>
      <c r="B3784">
        <v>0.309999999999999</v>
      </c>
      <c r="C3784">
        <v>0.69</v>
      </c>
      <c r="J3784" s="49">
        <f t="shared" si="134"/>
        <v>5.14749513954794</v>
      </c>
    </row>
    <row r="3785" ht="19.5" spans="1:10">
      <c r="A3785" s="85" t="s">
        <v>3761</v>
      </c>
      <c r="B3785">
        <v>0.299999999999999</v>
      </c>
      <c r="C3785">
        <v>0.7</v>
      </c>
      <c r="J3785" s="49">
        <f t="shared" si="134"/>
        <v>5.07901413523495</v>
      </c>
    </row>
    <row r="3786" ht="19.5" spans="1:10">
      <c r="A3786" s="85" t="s">
        <v>3762</v>
      </c>
      <c r="B3786">
        <v>0.289999999999999</v>
      </c>
      <c r="C3786">
        <v>0.71</v>
      </c>
      <c r="J3786" s="49">
        <f t="shared" si="134"/>
        <v>5.00657330466972</v>
      </c>
    </row>
    <row r="3787" ht="19.5" spans="1:10">
      <c r="A3787" s="85" t="s">
        <v>3763</v>
      </c>
      <c r="B3787">
        <v>0.279999999999999</v>
      </c>
      <c r="C3787">
        <v>0.72</v>
      </c>
      <c r="J3787" s="49">
        <f t="shared" si="134"/>
        <v>4.93009375522413</v>
      </c>
    </row>
    <row r="3788" ht="19.5" spans="1:10">
      <c r="A3788" s="85" t="s">
        <v>3764</v>
      </c>
      <c r="B3788">
        <v>0.269999999999999</v>
      </c>
      <c r="C3788">
        <v>0.73</v>
      </c>
      <c r="J3788" s="49">
        <f t="shared" si="134"/>
        <v>4.84948929500169</v>
      </c>
    </row>
    <row r="3789" ht="19.5" spans="1:10">
      <c r="A3789" s="85" t="s">
        <v>3765</v>
      </c>
      <c r="B3789">
        <v>0.259999999999999</v>
      </c>
      <c r="C3789">
        <v>0.74</v>
      </c>
      <c r="J3789" s="49">
        <f t="shared" si="134"/>
        <v>4.76466569189551</v>
      </c>
    </row>
    <row r="3790" ht="19.5" spans="1:10">
      <c r="A3790" s="85" t="s">
        <v>3766</v>
      </c>
      <c r="B3790">
        <v>0.249999999999999</v>
      </c>
      <c r="C3790">
        <v>0.75</v>
      </c>
      <c r="J3790" s="49">
        <f t="shared" si="134"/>
        <v>4.67551981454903</v>
      </c>
    </row>
    <row r="3791" ht="19.5" spans="1:10">
      <c r="A3791" s="85" t="s">
        <v>3767</v>
      </c>
      <c r="B3791">
        <v>0.239999999999999</v>
      </c>
      <c r="C3791">
        <v>0.76</v>
      </c>
      <c r="J3791" s="49">
        <f t="shared" si="134"/>
        <v>4.58193863184114</v>
      </c>
    </row>
    <row r="3792" ht="19.5" spans="1:10">
      <c r="A3792" s="85" t="s">
        <v>3768</v>
      </c>
      <c r="B3792">
        <v>0.229999999999999</v>
      </c>
      <c r="C3792">
        <v>0.77</v>
      </c>
      <c r="J3792" s="49">
        <f t="shared" si="134"/>
        <v>4.48379804163966</v>
      </c>
    </row>
    <row r="3793" ht="19.5" spans="1:10">
      <c r="A3793" s="85" t="s">
        <v>3769</v>
      </c>
      <c r="B3793">
        <v>0.219999999999999</v>
      </c>
      <c r="C3793">
        <v>0.78</v>
      </c>
      <c r="J3793" s="49">
        <f t="shared" si="134"/>
        <v>4.38096149189829</v>
      </c>
    </row>
    <row r="3794" ht="19.5" spans="1:10">
      <c r="A3794" s="85" t="s">
        <v>3770</v>
      </c>
      <c r="B3794">
        <v>0.209999999999999</v>
      </c>
      <c r="C3794">
        <v>0.79</v>
      </c>
      <c r="J3794" s="49">
        <f t="shared" si="134"/>
        <v>4.27327834706014</v>
      </c>
    </row>
    <row r="3795" ht="19.5" spans="1:10">
      <c r="A3795" s="85" t="s">
        <v>3771</v>
      </c>
      <c r="B3795">
        <v>0.199999999999999</v>
      </c>
      <c r="C3795">
        <v>0.8</v>
      </c>
      <c r="J3795" s="49">
        <f t="shared" si="134"/>
        <v>4.1605819392404</v>
      </c>
    </row>
    <row r="3796" ht="19.5" spans="1:10">
      <c r="A3796" s="85" t="s">
        <v>3772</v>
      </c>
      <c r="B3796">
        <v>0.189999999999999</v>
      </c>
      <c r="C3796">
        <v>0.81</v>
      </c>
      <c r="J3796" s="49">
        <f t="shared" si="134"/>
        <v>4.04268722543745</v>
      </c>
    </row>
    <row r="3797" ht="19.5" spans="1:10">
      <c r="A3797" s="85" t="s">
        <v>3773</v>
      </c>
      <c r="B3797">
        <v>0.179999999999999</v>
      </c>
      <c r="C3797">
        <v>0.820000000000001</v>
      </c>
      <c r="J3797" s="49">
        <f t="shared" si="134"/>
        <v>3.91938794706489</v>
      </c>
    </row>
    <row r="3798" ht="19.5" spans="1:10">
      <c r="A3798" s="85" t="s">
        <v>3774</v>
      </c>
      <c r="B3798">
        <v>0.169999999999999</v>
      </c>
      <c r="C3798">
        <v>0.830000000000001</v>
      </c>
      <c r="J3798" s="49">
        <f t="shared" si="134"/>
        <v>3.790453153402</v>
      </c>
    </row>
    <row r="3799" ht="19.5" spans="1:10">
      <c r="A3799" s="85" t="s">
        <v>3775</v>
      </c>
      <c r="B3799">
        <v>0.159999999999999</v>
      </c>
      <c r="C3799">
        <v>0.840000000000001</v>
      </c>
      <c r="J3799" s="49">
        <f t="shared" si="134"/>
        <v>3.65562290152583</v>
      </c>
    </row>
    <row r="3800" ht="19.5" spans="1:10">
      <c r="A3800" s="85" t="s">
        <v>3776</v>
      </c>
      <c r="B3800" s="3">
        <v>0.149999999999999</v>
      </c>
      <c r="C3800" s="3">
        <v>0.850000000000001</v>
      </c>
      <c r="J3800" s="49">
        <f t="shared" si="134"/>
        <v>3.51460287470844</v>
      </c>
    </row>
    <row r="3801" ht="19.5" spans="1:10">
      <c r="A3801" s="85" t="s">
        <v>3777</v>
      </c>
      <c r="B3801">
        <v>0.139999999999999</v>
      </c>
      <c r="C3801">
        <v>0.860000000000001</v>
      </c>
      <c r="J3801" s="49">
        <f t="shared" si="134"/>
        <v>3.36705755758652</v>
      </c>
    </row>
    <row r="3802" ht="19.5" spans="1:10">
      <c r="A3802" s="85" t="s">
        <v>3778</v>
      </c>
      <c r="B3802">
        <v>0.129999999999999</v>
      </c>
      <c r="C3802">
        <v>0.870000000000001</v>
      </c>
      <c r="J3802" s="49">
        <f t="shared" si="134"/>
        <v>3.21260145060881</v>
      </c>
    </row>
    <row r="3803" ht="19.5" spans="1:10">
      <c r="A3803" s="85" t="s">
        <v>3779</v>
      </c>
      <c r="B3803">
        <v>0.119999999999999</v>
      </c>
      <c r="C3803">
        <v>0.880000000000001</v>
      </c>
      <c r="J3803" s="49">
        <f t="shared" si="134"/>
        <v>3.05078756603718</v>
      </c>
    </row>
    <row r="3804" ht="19.5" spans="1:10">
      <c r="A3804" s="85" t="s">
        <v>3780</v>
      </c>
      <c r="B3804">
        <v>0.109999999999999</v>
      </c>
      <c r="C3804">
        <v>0.890000000000001</v>
      </c>
      <c r="J3804" s="49">
        <f t="shared" si="134"/>
        <v>2.8810920663808</v>
      </c>
    </row>
    <row r="3805" ht="19.5" spans="1:10">
      <c r="A3805" s="85" t="s">
        <v>3781</v>
      </c>
      <c r="B3805">
        <v>0.0999999999999992</v>
      </c>
      <c r="C3805">
        <v>0.900000000000001</v>
      </c>
      <c r="J3805" s="49">
        <f t="shared" si="134"/>
        <v>2.70289327993993</v>
      </c>
    </row>
    <row r="3806" ht="19.5" spans="1:10">
      <c r="A3806" s="85" t="s">
        <v>3782</v>
      </c>
      <c r="B3806" s="3">
        <v>0.0899999999999992</v>
      </c>
      <c r="C3806" s="3">
        <v>0.910000000000001</v>
      </c>
      <c r="J3806" s="49">
        <f t="shared" si="134"/>
        <v>2.51544225908509</v>
      </c>
    </row>
    <row r="3807" ht="19.5" spans="1:10">
      <c r="A3807" s="85" t="s">
        <v>3783</v>
      </c>
      <c r="B3807">
        <v>0.0799999999999992</v>
      </c>
      <c r="C3807">
        <v>0.920000000000001</v>
      </c>
      <c r="J3807" s="49">
        <f t="shared" si="134"/>
        <v>2.3178201360275</v>
      </c>
    </row>
    <row r="3808" ht="19.5" spans="1:10">
      <c r="A3808" s="85" t="s">
        <v>3784</v>
      </c>
      <c r="B3808">
        <v>0.0699999999999992</v>
      </c>
      <c r="C3808">
        <v>0.930000000000001</v>
      </c>
      <c r="J3808" s="49">
        <f t="shared" si="134"/>
        <v>2.10887392228987</v>
      </c>
    </row>
    <row r="3809" ht="19.5" spans="1:10">
      <c r="A3809" s="85" t="s">
        <v>3785</v>
      </c>
      <c r="B3809">
        <v>0.0599999999999992</v>
      </c>
      <c r="C3809">
        <v>0.940000000000001</v>
      </c>
      <c r="J3809" s="49">
        <f t="shared" si="134"/>
        <v>1.88711511074063</v>
      </c>
    </row>
    <row r="3810" ht="19.5" spans="1:10">
      <c r="A3810" s="85" t="s">
        <v>3786</v>
      </c>
      <c r="B3810">
        <v>0.0499999999999992</v>
      </c>
      <c r="C3810">
        <v>0.950000000000001</v>
      </c>
      <c r="J3810" s="49">
        <f t="shared" si="134"/>
        <v>1.65054943237242</v>
      </c>
    </row>
    <row r="3811" ht="19.5" spans="1:10">
      <c r="A3811" s="85" t="s">
        <v>3787</v>
      </c>
      <c r="B3811">
        <v>0.0399999999999991</v>
      </c>
      <c r="C3811">
        <v>0.960000000000001</v>
      </c>
      <c r="J3811" s="49">
        <f t="shared" si="134"/>
        <v>1.39636691389962</v>
      </c>
    </row>
    <row r="3812" ht="19.5" spans="1:10">
      <c r="A3812" s="85" t="s">
        <v>3788</v>
      </c>
      <c r="B3812">
        <v>0.0299999999999991</v>
      </c>
      <c r="C3812">
        <v>0.970000000000001</v>
      </c>
      <c r="J3812" s="49">
        <f t="shared" si="134"/>
        <v>1.12030998454994</v>
      </c>
    </row>
    <row r="3813" ht="19.5" spans="1:10">
      <c r="A3813" s="85" t="s">
        <v>3789</v>
      </c>
      <c r="B3813">
        <v>0.0199999999999991</v>
      </c>
      <c r="C3813">
        <v>0.980000000000001</v>
      </c>
      <c r="J3813" s="49">
        <f t="shared" si="134"/>
        <v>0.815143462269133</v>
      </c>
    </row>
    <row r="3814" ht="19.5" spans="1:10">
      <c r="A3814" s="85" t="s">
        <v>3790</v>
      </c>
      <c r="B3814">
        <v>0.00999999999999912</v>
      </c>
      <c r="C3814">
        <v>0.990000000000001</v>
      </c>
      <c r="J3814" s="49">
        <f t="shared" si="134"/>
        <v>0.465623189350385</v>
      </c>
    </row>
    <row r="3815" ht="19.5" spans="1:10">
      <c r="A3815" s="85" t="s">
        <v>3791</v>
      </c>
      <c r="B3815">
        <v>0</v>
      </c>
      <c r="C3815">
        <v>1</v>
      </c>
      <c r="J3815" s="49">
        <f>-8.314472*(C3815*LN(C3815))</f>
        <v>0</v>
      </c>
    </row>
    <row r="3816" s="47" customFormat="1" spans="1:10">
      <c r="A3816" s="80"/>
      <c r="B3816" s="81"/>
      <c r="C3816" s="81"/>
      <c r="D3816" s="81"/>
      <c r="E3816" s="81"/>
      <c r="F3816" s="81"/>
      <c r="G3816" s="81"/>
      <c r="H3816" s="81"/>
      <c r="I3816" s="81"/>
      <c r="J3816" s="86"/>
    </row>
    <row r="3817" ht="19.5" spans="1:10">
      <c r="A3817" s="87" t="s">
        <v>3792</v>
      </c>
      <c r="B3817">
        <v>1</v>
      </c>
      <c r="C3817">
        <v>0</v>
      </c>
      <c r="J3817" s="49">
        <f>-8.314472*(B3817*LN(B3817))</f>
        <v>0</v>
      </c>
    </row>
    <row r="3818" ht="19.5" spans="1:10">
      <c r="A3818" s="87" t="s">
        <v>3793</v>
      </c>
      <c r="B3818">
        <v>0.99</v>
      </c>
      <c r="C3818">
        <v>0.01</v>
      </c>
      <c r="J3818" s="49">
        <f t="shared" ref="J3818:J3849" si="135">-8.314472*(B3818*LN(B3818)+C3818*LN(C3818))</f>
        <v>0.465623189350416</v>
      </c>
    </row>
    <row r="3819" ht="19.5" spans="1:10">
      <c r="A3819" s="87" t="s">
        <v>3794</v>
      </c>
      <c r="B3819">
        <v>0.98</v>
      </c>
      <c r="C3819">
        <v>0.02</v>
      </c>
      <c r="J3819" s="49">
        <f t="shared" si="135"/>
        <v>0.81514346226916</v>
      </c>
    </row>
    <row r="3820" ht="19.5" spans="1:10">
      <c r="A3820" s="87" t="s">
        <v>3795</v>
      </c>
      <c r="B3820">
        <v>0.97</v>
      </c>
      <c r="C3820">
        <v>0.03</v>
      </c>
      <c r="J3820" s="49">
        <f t="shared" si="135"/>
        <v>1.12030998454996</v>
      </c>
    </row>
    <row r="3821" ht="19.5" spans="1:10">
      <c r="A3821" s="87" t="s">
        <v>3796</v>
      </c>
      <c r="B3821">
        <v>0.96</v>
      </c>
      <c r="C3821">
        <v>0.04</v>
      </c>
      <c r="J3821" s="49">
        <f t="shared" si="135"/>
        <v>1.39636691389964</v>
      </c>
    </row>
    <row r="3822" ht="19.5" spans="1:10">
      <c r="A3822" s="87" t="s">
        <v>3797</v>
      </c>
      <c r="B3822">
        <v>0.95</v>
      </c>
      <c r="C3822">
        <v>0.05</v>
      </c>
      <c r="J3822" s="49">
        <f t="shared" si="135"/>
        <v>1.65054943237244</v>
      </c>
    </row>
    <row r="3823" ht="19.5" spans="1:10">
      <c r="A3823" s="87" t="s">
        <v>3798</v>
      </c>
      <c r="B3823">
        <v>0.94</v>
      </c>
      <c r="C3823">
        <v>0.06</v>
      </c>
      <c r="J3823" s="49">
        <f t="shared" si="135"/>
        <v>1.88711511074065</v>
      </c>
    </row>
    <row r="3824" ht="19.5" spans="1:10">
      <c r="A3824" s="87" t="s">
        <v>3799</v>
      </c>
      <c r="B3824">
        <v>0.93</v>
      </c>
      <c r="C3824">
        <v>0.07</v>
      </c>
      <c r="J3824" s="49">
        <f t="shared" si="135"/>
        <v>2.10887392228989</v>
      </c>
    </row>
    <row r="3825" ht="19.5" spans="1:10">
      <c r="A3825" s="87" t="s">
        <v>3800</v>
      </c>
      <c r="B3825">
        <v>0.92</v>
      </c>
      <c r="C3825">
        <v>0.08</v>
      </c>
      <c r="J3825" s="49">
        <f t="shared" si="135"/>
        <v>2.31782013602751</v>
      </c>
    </row>
    <row r="3826" ht="19.5" spans="1:10">
      <c r="A3826" s="87" t="s">
        <v>3801</v>
      </c>
      <c r="B3826">
        <v>0.91</v>
      </c>
      <c r="C3826">
        <v>0.09</v>
      </c>
      <c r="J3826" s="49">
        <f t="shared" si="135"/>
        <v>2.5154422590851</v>
      </c>
    </row>
    <row r="3827" ht="19.5" spans="1:10">
      <c r="A3827" s="87" t="s">
        <v>3802</v>
      </c>
      <c r="B3827">
        <v>0.9</v>
      </c>
      <c r="C3827">
        <v>0.1</v>
      </c>
      <c r="J3827" s="49">
        <f t="shared" si="135"/>
        <v>2.70289327993994</v>
      </c>
    </row>
    <row r="3828" ht="19.5" spans="1:10">
      <c r="A3828" s="87" t="s">
        <v>3803</v>
      </c>
      <c r="B3828">
        <v>0.89</v>
      </c>
      <c r="C3828">
        <v>0.11</v>
      </c>
      <c r="J3828" s="49">
        <f t="shared" si="135"/>
        <v>2.88109206638082</v>
      </c>
    </row>
    <row r="3829" ht="19.5" spans="1:10">
      <c r="A3829" s="87" t="s">
        <v>3804</v>
      </c>
      <c r="B3829">
        <v>0.88</v>
      </c>
      <c r="C3829">
        <v>0.12</v>
      </c>
      <c r="J3829" s="49">
        <f t="shared" si="135"/>
        <v>3.05078756603719</v>
      </c>
    </row>
    <row r="3830" ht="19.5" spans="1:10">
      <c r="A3830" s="87" t="s">
        <v>3805</v>
      </c>
      <c r="B3830">
        <v>0.87</v>
      </c>
      <c r="C3830">
        <v>0.13</v>
      </c>
      <c r="J3830" s="49">
        <f t="shared" si="135"/>
        <v>3.21260145060882</v>
      </c>
    </row>
    <row r="3831" ht="19.5" spans="1:10">
      <c r="A3831" s="87" t="s">
        <v>3806</v>
      </c>
      <c r="B3831">
        <v>0.86</v>
      </c>
      <c r="C3831">
        <v>0.14</v>
      </c>
      <c r="J3831" s="49">
        <f t="shared" si="135"/>
        <v>3.36705755758654</v>
      </c>
    </row>
    <row r="3832" ht="19.5" spans="1:10">
      <c r="A3832" s="87" t="s">
        <v>3807</v>
      </c>
      <c r="B3832">
        <v>0.85</v>
      </c>
      <c r="C3832">
        <v>0.15</v>
      </c>
      <c r="J3832" s="49">
        <f t="shared" si="135"/>
        <v>3.51460287470845</v>
      </c>
    </row>
    <row r="3833" ht="19.5" spans="1:10">
      <c r="A3833" s="87" t="s">
        <v>3808</v>
      </c>
      <c r="B3833">
        <v>0.84</v>
      </c>
      <c r="C3833">
        <v>0.16</v>
      </c>
      <c r="J3833" s="49">
        <f t="shared" si="135"/>
        <v>3.65562290152584</v>
      </c>
    </row>
    <row r="3834" ht="19.5" spans="1:10">
      <c r="A3834" s="87" t="s">
        <v>3809</v>
      </c>
      <c r="B3834">
        <v>0.83</v>
      </c>
      <c r="C3834">
        <v>0.17</v>
      </c>
      <c r="J3834" s="49">
        <f t="shared" si="135"/>
        <v>3.79045315340201</v>
      </c>
    </row>
    <row r="3835" ht="19.5" spans="1:10">
      <c r="A3835" s="87" t="s">
        <v>3810</v>
      </c>
      <c r="B3835">
        <v>0.82</v>
      </c>
      <c r="C3835">
        <v>0.18</v>
      </c>
      <c r="J3835" s="49">
        <f t="shared" si="135"/>
        <v>3.9193879470649</v>
      </c>
    </row>
    <row r="3836" ht="19.5" spans="1:10">
      <c r="A3836" s="87" t="s">
        <v>3811</v>
      </c>
      <c r="B3836">
        <v>0.81</v>
      </c>
      <c r="C3836">
        <v>0.19</v>
      </c>
      <c r="J3836" s="49">
        <f t="shared" si="135"/>
        <v>4.04268722543746</v>
      </c>
    </row>
    <row r="3837" ht="19.5" spans="1:10">
      <c r="A3837" s="87" t="s">
        <v>3812</v>
      </c>
      <c r="B3837">
        <v>0.8</v>
      </c>
      <c r="C3837">
        <v>0.2</v>
      </c>
      <c r="J3837" s="49">
        <f t="shared" si="135"/>
        <v>4.16058193924041</v>
      </c>
    </row>
    <row r="3838" ht="19.5" spans="1:10">
      <c r="A3838" s="87" t="s">
        <v>3813</v>
      </c>
      <c r="B3838" s="3">
        <v>0.79</v>
      </c>
      <c r="C3838" s="3">
        <v>0.21</v>
      </c>
      <c r="J3838" s="49">
        <f t="shared" si="135"/>
        <v>4.27327834706015</v>
      </c>
    </row>
    <row r="3839" ht="19.5" spans="1:10">
      <c r="A3839" s="87" t="s">
        <v>3814</v>
      </c>
      <c r="B3839">
        <v>0.78</v>
      </c>
      <c r="C3839">
        <v>0.22</v>
      </c>
      <c r="J3839" s="49">
        <f t="shared" si="135"/>
        <v>4.38096149189829</v>
      </c>
    </row>
    <row r="3840" ht="19.5" spans="1:10">
      <c r="A3840" s="87" t="s">
        <v>3815</v>
      </c>
      <c r="B3840">
        <v>0.77</v>
      </c>
      <c r="C3840">
        <v>0.23</v>
      </c>
      <c r="J3840" s="49">
        <f t="shared" si="135"/>
        <v>4.48379804163966</v>
      </c>
    </row>
    <row r="3841" ht="19.5" spans="1:10">
      <c r="A3841" s="87" t="s">
        <v>3816</v>
      </c>
      <c r="B3841">
        <v>0.76</v>
      </c>
      <c r="C3841">
        <v>0.24</v>
      </c>
      <c r="J3841" s="49">
        <f t="shared" si="135"/>
        <v>4.58193863184115</v>
      </c>
    </row>
    <row r="3842" ht="19.5" spans="1:10">
      <c r="A3842" s="87" t="s">
        <v>3817</v>
      </c>
      <c r="B3842">
        <v>0.75</v>
      </c>
      <c r="C3842">
        <v>0.25</v>
      </c>
      <c r="J3842" s="49">
        <f t="shared" si="135"/>
        <v>4.67551981454903</v>
      </c>
    </row>
    <row r="3843" ht="19.5" spans="1:10">
      <c r="A3843" s="87" t="s">
        <v>3818</v>
      </c>
      <c r="B3843">
        <v>0.74</v>
      </c>
      <c r="C3843">
        <v>0.26</v>
      </c>
      <c r="J3843" s="49">
        <f t="shared" si="135"/>
        <v>4.76466569189552</v>
      </c>
    </row>
    <row r="3844" ht="19.5" spans="1:10">
      <c r="A3844" s="87" t="s">
        <v>3819</v>
      </c>
      <c r="B3844" s="3">
        <v>0.73</v>
      </c>
      <c r="C3844" s="3">
        <v>0.27</v>
      </c>
      <c r="J3844" s="49">
        <f t="shared" si="135"/>
        <v>4.8494892950017</v>
      </c>
    </row>
    <row r="3845" ht="19.5" spans="1:10">
      <c r="A3845" s="87" t="s">
        <v>3820</v>
      </c>
      <c r="B3845">
        <v>0.72</v>
      </c>
      <c r="C3845">
        <v>0.28</v>
      </c>
      <c r="J3845" s="49">
        <f t="shared" si="135"/>
        <v>4.93009375522414</v>
      </c>
    </row>
    <row r="3846" ht="19.5" spans="1:10">
      <c r="A3846" s="87" t="s">
        <v>3821</v>
      </c>
      <c r="B3846">
        <v>0.71</v>
      </c>
      <c r="C3846">
        <v>0.29</v>
      </c>
      <c r="J3846" s="49">
        <f t="shared" si="135"/>
        <v>5.00657330466973</v>
      </c>
    </row>
    <row r="3847" ht="19.5" spans="1:10">
      <c r="A3847" s="87" t="s">
        <v>3822</v>
      </c>
      <c r="B3847">
        <v>0.7</v>
      </c>
      <c r="C3847">
        <v>0.3</v>
      </c>
      <c r="J3847" s="49">
        <f t="shared" si="135"/>
        <v>5.07901413523496</v>
      </c>
    </row>
    <row r="3848" ht="19.5" spans="1:10">
      <c r="A3848" s="87" t="s">
        <v>3823</v>
      </c>
      <c r="B3848">
        <v>0.69</v>
      </c>
      <c r="C3848">
        <v>0.31</v>
      </c>
      <c r="J3848" s="49">
        <f t="shared" si="135"/>
        <v>5.14749513954794</v>
      </c>
    </row>
    <row r="3849" ht="19.5" spans="1:10">
      <c r="A3849" s="87" t="s">
        <v>3824</v>
      </c>
      <c r="B3849">
        <v>0.68</v>
      </c>
      <c r="C3849">
        <v>0.32</v>
      </c>
      <c r="J3849" s="49">
        <f t="shared" si="135"/>
        <v>5.21208855264113</v>
      </c>
    </row>
    <row r="3850" ht="19.5" spans="1:10">
      <c r="A3850" s="87" t="s">
        <v>3825</v>
      </c>
      <c r="B3850">
        <v>0.67</v>
      </c>
      <c r="C3850">
        <v>0.33</v>
      </c>
      <c r="J3850" s="49">
        <f t="shared" ref="J3850:J3881" si="136">-8.314472*(B3850*LN(B3850)+C3850*LN(C3850))</f>
        <v>5.27286050962734</v>
      </c>
    </row>
    <row r="3851" ht="19.5" spans="1:10">
      <c r="A3851" s="87" t="s">
        <v>3826</v>
      </c>
      <c r="B3851">
        <v>0.66</v>
      </c>
      <c r="C3851">
        <v>0.34</v>
      </c>
      <c r="J3851" s="49">
        <f t="shared" si="136"/>
        <v>5.32987153184949</v>
      </c>
    </row>
    <row r="3852" ht="19.5" spans="1:10">
      <c r="A3852" s="87" t="s">
        <v>3827</v>
      </c>
      <c r="B3852">
        <v>0.65</v>
      </c>
      <c r="C3852">
        <v>0.35</v>
      </c>
      <c r="J3852" s="49">
        <f t="shared" si="136"/>
        <v>5.38317695174756</v>
      </c>
    </row>
    <row r="3853" ht="19.5" spans="1:10">
      <c r="A3853" s="87" t="s">
        <v>3828</v>
      </c>
      <c r="B3853">
        <v>0.64</v>
      </c>
      <c r="C3853">
        <v>0.36</v>
      </c>
      <c r="J3853" s="49">
        <f t="shared" si="136"/>
        <v>5.43282728490278</v>
      </c>
    </row>
    <row r="3854" ht="19.5" spans="1:10">
      <c r="A3854" s="87" t="s">
        <v>3829</v>
      </c>
      <c r="B3854">
        <v>0.63</v>
      </c>
      <c r="C3854">
        <v>0.37</v>
      </c>
      <c r="J3854" s="49">
        <f t="shared" si="136"/>
        <v>5.47886855628027</v>
      </c>
    </row>
    <row r="3855" ht="19.5" spans="1:10">
      <c r="A3855" s="87" t="s">
        <v>3830</v>
      </c>
      <c r="B3855">
        <v>0.62</v>
      </c>
      <c r="C3855">
        <v>0.38</v>
      </c>
      <c r="J3855" s="49">
        <f t="shared" si="136"/>
        <v>5.52134258652173</v>
      </c>
    </row>
    <row r="3856" ht="19.5" spans="1:10">
      <c r="A3856" s="87" t="s">
        <v>3831</v>
      </c>
      <c r="B3856">
        <v>0.61</v>
      </c>
      <c r="C3856">
        <v>0.39</v>
      </c>
      <c r="J3856" s="49">
        <f t="shared" si="136"/>
        <v>5.56028724318294</v>
      </c>
    </row>
    <row r="3857" ht="19.5" spans="1:10">
      <c r="A3857" s="87" t="s">
        <v>3832</v>
      </c>
      <c r="B3857">
        <v>0.6</v>
      </c>
      <c r="C3857">
        <v>0.4</v>
      </c>
      <c r="J3857" s="49">
        <f t="shared" si="136"/>
        <v>5.59573666102179</v>
      </c>
    </row>
    <row r="3858" ht="19.5" spans="1:10">
      <c r="A3858" s="87" t="s">
        <v>3833</v>
      </c>
      <c r="B3858">
        <v>0.59</v>
      </c>
      <c r="C3858">
        <v>0.41</v>
      </c>
      <c r="J3858" s="49">
        <f t="shared" si="136"/>
        <v>5.62772143478844</v>
      </c>
    </row>
    <row r="3859" ht="19.5" spans="1:10">
      <c r="A3859" s="87" t="s">
        <v>3834</v>
      </c>
      <c r="B3859">
        <v>0.58</v>
      </c>
      <c r="C3859">
        <v>0.42</v>
      </c>
      <c r="J3859" s="49">
        <f t="shared" si="136"/>
        <v>5.65626878742166</v>
      </c>
    </row>
    <row r="3860" ht="19.5" spans="1:10">
      <c r="A3860" s="87" t="s">
        <v>3835</v>
      </c>
      <c r="B3860">
        <v>0.57</v>
      </c>
      <c r="C3860">
        <v>0.43</v>
      </c>
      <c r="J3860" s="49">
        <f t="shared" si="136"/>
        <v>5.68140271609482</v>
      </c>
    </row>
    <row r="3861" ht="19.5" spans="1:10">
      <c r="A3861" s="87" t="s">
        <v>3836</v>
      </c>
      <c r="B3861">
        <v>0.56</v>
      </c>
      <c r="C3861">
        <v>0.44</v>
      </c>
      <c r="J3861" s="49">
        <f t="shared" si="136"/>
        <v>5.70314411816395</v>
      </c>
    </row>
    <row r="3862" ht="19.5" spans="1:10">
      <c r="A3862" s="87" t="s">
        <v>3837</v>
      </c>
      <c r="B3862">
        <v>0.55</v>
      </c>
      <c r="C3862">
        <v>0.45</v>
      </c>
      <c r="J3862" s="49">
        <f t="shared" si="136"/>
        <v>5.72151089873485</v>
      </c>
    </row>
    <row r="3863" ht="19.5" spans="1:10">
      <c r="A3863" s="87" t="s">
        <v>3838</v>
      </c>
      <c r="B3863">
        <v>0.54</v>
      </c>
      <c r="C3863">
        <v>0.46</v>
      </c>
      <c r="J3863" s="49">
        <f t="shared" si="136"/>
        <v>5.73651806127713</v>
      </c>
    </row>
    <row r="3864" ht="19.5" spans="1:10">
      <c r="A3864" s="87" t="s">
        <v>3839</v>
      </c>
      <c r="B3864">
        <v>0.53</v>
      </c>
      <c r="C3864">
        <v>0.47</v>
      </c>
      <c r="J3864" s="49">
        <f t="shared" si="136"/>
        <v>5.74817778245919</v>
      </c>
    </row>
    <row r="3865" ht="19.5" spans="1:10">
      <c r="A3865" s="87" t="s">
        <v>3840</v>
      </c>
      <c r="B3865">
        <v>0.52</v>
      </c>
      <c r="C3865">
        <v>0.48</v>
      </c>
      <c r="J3865" s="49">
        <f t="shared" si="136"/>
        <v>5.75649947215441</v>
      </c>
    </row>
    <row r="3866" ht="19.5" spans="1:10">
      <c r="A3866" s="87" t="s">
        <v>3841</v>
      </c>
      <c r="B3866">
        <v>0.51</v>
      </c>
      <c r="C3866">
        <v>0.49</v>
      </c>
      <c r="J3866" s="49">
        <f t="shared" si="136"/>
        <v>5.76148981936724</v>
      </c>
    </row>
    <row r="3867" ht="19.5" spans="1:10">
      <c r="A3867" s="87" t="s">
        <v>3842</v>
      </c>
      <c r="B3867">
        <v>0.5</v>
      </c>
      <c r="C3867">
        <v>0.5</v>
      </c>
      <c r="J3867" s="49">
        <f t="shared" si="136"/>
        <v>5.76315282464461</v>
      </c>
    </row>
    <row r="3868" ht="19.5" spans="1:10">
      <c r="A3868" s="87" t="s">
        <v>3843</v>
      </c>
      <c r="B3868">
        <v>0.49</v>
      </c>
      <c r="C3868">
        <v>0.51</v>
      </c>
      <c r="J3868" s="49">
        <f t="shared" si="136"/>
        <v>5.76148981936724</v>
      </c>
    </row>
    <row r="3869" ht="19.5" spans="1:10">
      <c r="A3869" s="87" t="s">
        <v>3844</v>
      </c>
      <c r="B3869">
        <v>0.48</v>
      </c>
      <c r="C3869">
        <v>0.52</v>
      </c>
      <c r="J3869" s="49">
        <f t="shared" si="136"/>
        <v>5.75649947215441</v>
      </c>
    </row>
    <row r="3870" ht="19.5" spans="1:10">
      <c r="A3870" s="87" t="s">
        <v>3845</v>
      </c>
      <c r="B3870" s="3">
        <v>0.47</v>
      </c>
      <c r="C3870" s="3">
        <v>0.53</v>
      </c>
      <c r="J3870" s="49">
        <f t="shared" si="136"/>
        <v>5.74817778245919</v>
      </c>
    </row>
    <row r="3871" ht="19.5" spans="1:10">
      <c r="A3871" s="87" t="s">
        <v>3846</v>
      </c>
      <c r="B3871">
        <v>0.46</v>
      </c>
      <c r="C3871">
        <v>0.54</v>
      </c>
      <c r="J3871" s="49">
        <f t="shared" si="136"/>
        <v>5.73651806127713</v>
      </c>
    </row>
    <row r="3872" ht="19.5" spans="1:10">
      <c r="A3872" s="87" t="s">
        <v>3847</v>
      </c>
      <c r="B3872">
        <v>0.45</v>
      </c>
      <c r="C3872">
        <v>0.55</v>
      </c>
      <c r="J3872" s="49">
        <f t="shared" si="136"/>
        <v>5.72151089873485</v>
      </c>
    </row>
    <row r="3873" ht="19.5" spans="1:10">
      <c r="A3873" s="87" t="s">
        <v>3848</v>
      </c>
      <c r="B3873">
        <v>0.44</v>
      </c>
      <c r="C3873">
        <v>0.56</v>
      </c>
      <c r="J3873" s="49">
        <f t="shared" si="136"/>
        <v>5.70314411816395</v>
      </c>
    </row>
    <row r="3874" ht="19.5" spans="1:10">
      <c r="A3874" s="87" t="s">
        <v>3849</v>
      </c>
      <c r="B3874">
        <v>0.429999999999999</v>
      </c>
      <c r="C3874">
        <v>0.57</v>
      </c>
      <c r="J3874" s="49">
        <f t="shared" si="136"/>
        <v>5.68140271609482</v>
      </c>
    </row>
    <row r="3875" ht="19.5" spans="1:10">
      <c r="A3875" s="87" t="s">
        <v>3850</v>
      </c>
      <c r="B3875">
        <v>0.419999999999999</v>
      </c>
      <c r="C3875">
        <v>0.58</v>
      </c>
      <c r="J3875" s="49">
        <f t="shared" si="136"/>
        <v>5.65626878742165</v>
      </c>
    </row>
    <row r="3876" ht="19.5" spans="1:10">
      <c r="A3876" s="87" t="s">
        <v>3851</v>
      </c>
      <c r="B3876" s="3">
        <v>0.409999999999999</v>
      </c>
      <c r="C3876" s="3">
        <v>0.59</v>
      </c>
      <c r="J3876" s="49">
        <f t="shared" si="136"/>
        <v>5.62772143478844</v>
      </c>
    </row>
    <row r="3877" ht="19.5" spans="1:10">
      <c r="A3877" s="87" t="s">
        <v>3852</v>
      </c>
      <c r="B3877">
        <v>0.399999999999999</v>
      </c>
      <c r="C3877">
        <v>0.6</v>
      </c>
      <c r="J3877" s="49">
        <f t="shared" si="136"/>
        <v>5.59573666102179</v>
      </c>
    </row>
    <row r="3878" ht="19.5" spans="1:10">
      <c r="A3878" s="87" t="s">
        <v>3853</v>
      </c>
      <c r="B3878">
        <v>0.389999999999999</v>
      </c>
      <c r="C3878">
        <v>0.61</v>
      </c>
      <c r="J3878" s="49">
        <f t="shared" si="136"/>
        <v>5.56028724318294</v>
      </c>
    </row>
    <row r="3879" ht="19.5" spans="1:10">
      <c r="A3879" s="87" t="s">
        <v>3854</v>
      </c>
      <c r="B3879">
        <v>0.379999999999999</v>
      </c>
      <c r="C3879">
        <v>0.62</v>
      </c>
      <c r="J3879" s="49">
        <f t="shared" si="136"/>
        <v>5.52134258652173</v>
      </c>
    </row>
    <row r="3880" ht="19.5" spans="1:10">
      <c r="A3880" s="87" t="s">
        <v>3855</v>
      </c>
      <c r="B3880">
        <v>0.369999999999999</v>
      </c>
      <c r="C3880">
        <v>0.63</v>
      </c>
      <c r="J3880" s="49">
        <f t="shared" si="136"/>
        <v>5.47886855628026</v>
      </c>
    </row>
    <row r="3881" ht="19.5" spans="1:10">
      <c r="A3881" s="87" t="s">
        <v>3856</v>
      </c>
      <c r="B3881">
        <v>0.359999999999999</v>
      </c>
      <c r="C3881">
        <v>0.64</v>
      </c>
      <c r="J3881" s="49">
        <f t="shared" si="136"/>
        <v>5.43282728490278</v>
      </c>
    </row>
    <row r="3882" ht="19.5" spans="1:10">
      <c r="A3882" s="87" t="s">
        <v>3857</v>
      </c>
      <c r="B3882">
        <v>0.349999999999999</v>
      </c>
      <c r="C3882">
        <v>0.65</v>
      </c>
      <c r="J3882" s="49">
        <f t="shared" ref="J3882:J3916" si="137">-8.314472*(B3882*LN(B3882)+C3882*LN(C3882))</f>
        <v>5.38317695174756</v>
      </c>
    </row>
    <row r="3883" ht="19.5" spans="1:10">
      <c r="A3883" s="87" t="s">
        <v>3858</v>
      </c>
      <c r="B3883">
        <v>0.339999999999999</v>
      </c>
      <c r="C3883">
        <v>0.66</v>
      </c>
      <c r="J3883" s="49">
        <f t="shared" si="137"/>
        <v>5.32987153184949</v>
      </c>
    </row>
    <row r="3884" ht="19.5" spans="1:10">
      <c r="A3884" s="87" t="s">
        <v>3859</v>
      </c>
      <c r="B3884">
        <v>0.329999999999999</v>
      </c>
      <c r="C3884">
        <v>0.67</v>
      </c>
      <c r="J3884" s="49">
        <f t="shared" si="137"/>
        <v>5.27286050962733</v>
      </c>
    </row>
    <row r="3885" ht="19.5" spans="1:10">
      <c r="A3885" s="87" t="s">
        <v>3860</v>
      </c>
      <c r="B3885">
        <v>0.319999999999999</v>
      </c>
      <c r="C3885">
        <v>0.68</v>
      </c>
      <c r="J3885" s="49">
        <f t="shared" si="137"/>
        <v>5.21208855264112</v>
      </c>
    </row>
    <row r="3886" ht="19.5" spans="1:10">
      <c r="A3886" s="87" t="s">
        <v>3861</v>
      </c>
      <c r="B3886">
        <v>0.309999999999999</v>
      </c>
      <c r="C3886">
        <v>0.69</v>
      </c>
      <c r="J3886" s="49">
        <f t="shared" si="137"/>
        <v>5.14749513954794</v>
      </c>
    </row>
    <row r="3887" ht="19.5" spans="1:10">
      <c r="A3887" s="87" t="s">
        <v>3862</v>
      </c>
      <c r="B3887">
        <v>0.299999999999999</v>
      </c>
      <c r="C3887">
        <v>0.7</v>
      </c>
      <c r="J3887" s="49">
        <f t="shared" si="137"/>
        <v>5.07901413523495</v>
      </c>
    </row>
    <row r="3888" ht="19.5" spans="1:10">
      <c r="A3888" s="87" t="s">
        <v>3863</v>
      </c>
      <c r="B3888">
        <v>0.289999999999999</v>
      </c>
      <c r="C3888">
        <v>0.71</v>
      </c>
      <c r="J3888" s="49">
        <f t="shared" si="137"/>
        <v>5.00657330466972</v>
      </c>
    </row>
    <row r="3889" ht="19.5" spans="1:10">
      <c r="A3889" s="87" t="s">
        <v>3864</v>
      </c>
      <c r="B3889">
        <v>0.279999999999999</v>
      </c>
      <c r="C3889">
        <v>0.72</v>
      </c>
      <c r="J3889" s="49">
        <f t="shared" si="137"/>
        <v>4.93009375522413</v>
      </c>
    </row>
    <row r="3890" ht="19.5" spans="1:10">
      <c r="A3890" s="87" t="s">
        <v>3865</v>
      </c>
      <c r="B3890">
        <v>0.269999999999999</v>
      </c>
      <c r="C3890">
        <v>0.73</v>
      </c>
      <c r="J3890" s="49">
        <f t="shared" si="137"/>
        <v>4.84948929500169</v>
      </c>
    </row>
    <row r="3891" ht="19.5" spans="1:10">
      <c r="A3891" s="87" t="s">
        <v>3866</v>
      </c>
      <c r="B3891">
        <v>0.259999999999999</v>
      </c>
      <c r="C3891">
        <v>0.74</v>
      </c>
      <c r="J3891" s="49">
        <f t="shared" si="137"/>
        <v>4.76466569189551</v>
      </c>
    </row>
    <row r="3892" ht="19.5" spans="1:10">
      <c r="A3892" s="87" t="s">
        <v>3867</v>
      </c>
      <c r="B3892">
        <v>0.249999999999999</v>
      </c>
      <c r="C3892">
        <v>0.75</v>
      </c>
      <c r="J3892" s="49">
        <f t="shared" si="137"/>
        <v>4.67551981454903</v>
      </c>
    </row>
    <row r="3893" ht="19.5" spans="1:10">
      <c r="A3893" s="87" t="s">
        <v>3868</v>
      </c>
      <c r="B3893">
        <v>0.239999999999999</v>
      </c>
      <c r="C3893">
        <v>0.76</v>
      </c>
      <c r="J3893" s="49">
        <f t="shared" si="137"/>
        <v>4.58193863184114</v>
      </c>
    </row>
    <row r="3894" ht="19.5" spans="1:10">
      <c r="A3894" s="87" t="s">
        <v>3869</v>
      </c>
      <c r="B3894">
        <v>0.229999999999999</v>
      </c>
      <c r="C3894">
        <v>0.77</v>
      </c>
      <c r="J3894" s="49">
        <f t="shared" si="137"/>
        <v>4.48379804163966</v>
      </c>
    </row>
    <row r="3895" ht="19.5" spans="1:10">
      <c r="A3895" s="87" t="s">
        <v>3870</v>
      </c>
      <c r="B3895">
        <v>0.219999999999999</v>
      </c>
      <c r="C3895">
        <v>0.78</v>
      </c>
      <c r="J3895" s="49">
        <f t="shared" si="137"/>
        <v>4.38096149189829</v>
      </c>
    </row>
    <row r="3896" ht="19.5" spans="1:10">
      <c r="A3896" s="87" t="s">
        <v>3871</v>
      </c>
      <c r="B3896">
        <v>0.209999999999999</v>
      </c>
      <c r="C3896">
        <v>0.79</v>
      </c>
      <c r="J3896" s="49">
        <f t="shared" si="137"/>
        <v>4.27327834706014</v>
      </c>
    </row>
    <row r="3897" ht="19.5" spans="1:10">
      <c r="A3897" s="87" t="s">
        <v>3872</v>
      </c>
      <c r="B3897">
        <v>0.199999999999999</v>
      </c>
      <c r="C3897">
        <v>0.8</v>
      </c>
      <c r="J3897" s="49">
        <f t="shared" si="137"/>
        <v>4.1605819392404</v>
      </c>
    </row>
    <row r="3898" ht="19.5" spans="1:10">
      <c r="A3898" s="87" t="s">
        <v>3873</v>
      </c>
      <c r="B3898">
        <v>0.189999999999999</v>
      </c>
      <c r="C3898">
        <v>0.81</v>
      </c>
      <c r="J3898" s="49">
        <f t="shared" si="137"/>
        <v>4.04268722543745</v>
      </c>
    </row>
    <row r="3899" ht="19.5" spans="1:10">
      <c r="A3899" s="87" t="s">
        <v>3874</v>
      </c>
      <c r="B3899">
        <v>0.179999999999999</v>
      </c>
      <c r="C3899">
        <v>0.820000000000001</v>
      </c>
      <c r="J3899" s="49">
        <f t="shared" si="137"/>
        <v>3.91938794706489</v>
      </c>
    </row>
    <row r="3900" ht="19.5" spans="1:10">
      <c r="A3900" s="87" t="s">
        <v>3875</v>
      </c>
      <c r="B3900">
        <v>0.169999999999999</v>
      </c>
      <c r="C3900">
        <v>0.830000000000001</v>
      </c>
      <c r="J3900" s="49">
        <f t="shared" si="137"/>
        <v>3.790453153402</v>
      </c>
    </row>
    <row r="3901" ht="19.5" spans="1:10">
      <c r="A3901" s="87" t="s">
        <v>3876</v>
      </c>
      <c r="B3901">
        <v>0.159999999999999</v>
      </c>
      <c r="C3901">
        <v>0.840000000000001</v>
      </c>
      <c r="J3901" s="49">
        <f t="shared" si="137"/>
        <v>3.65562290152583</v>
      </c>
    </row>
    <row r="3902" ht="19.5" spans="1:10">
      <c r="A3902" s="87" t="s">
        <v>3877</v>
      </c>
      <c r="B3902" s="3">
        <v>0.149999999999999</v>
      </c>
      <c r="C3902" s="3">
        <v>0.850000000000001</v>
      </c>
      <c r="J3902" s="49">
        <f t="shared" si="137"/>
        <v>3.51460287470844</v>
      </c>
    </row>
    <row r="3903" ht="19.5" spans="1:10">
      <c r="A3903" s="87" t="s">
        <v>3878</v>
      </c>
      <c r="B3903">
        <v>0.139999999999999</v>
      </c>
      <c r="C3903">
        <v>0.860000000000001</v>
      </c>
      <c r="J3903" s="49">
        <f t="shared" si="137"/>
        <v>3.36705755758652</v>
      </c>
    </row>
    <row r="3904" ht="19.5" spans="1:10">
      <c r="A3904" s="87" t="s">
        <v>3879</v>
      </c>
      <c r="B3904">
        <v>0.129999999999999</v>
      </c>
      <c r="C3904">
        <v>0.870000000000001</v>
      </c>
      <c r="J3904" s="49">
        <f t="shared" si="137"/>
        <v>3.21260145060881</v>
      </c>
    </row>
    <row r="3905" ht="19.5" spans="1:10">
      <c r="A3905" s="87" t="s">
        <v>3880</v>
      </c>
      <c r="B3905">
        <v>0.119999999999999</v>
      </c>
      <c r="C3905">
        <v>0.880000000000001</v>
      </c>
      <c r="J3905" s="49">
        <f t="shared" si="137"/>
        <v>3.05078756603718</v>
      </c>
    </row>
    <row r="3906" ht="19.5" spans="1:10">
      <c r="A3906" s="87" t="s">
        <v>3881</v>
      </c>
      <c r="B3906">
        <v>0.109999999999999</v>
      </c>
      <c r="C3906">
        <v>0.890000000000001</v>
      </c>
      <c r="J3906" s="49">
        <f t="shared" si="137"/>
        <v>2.8810920663808</v>
      </c>
    </row>
    <row r="3907" ht="19.5" spans="1:10">
      <c r="A3907" s="87" t="s">
        <v>3882</v>
      </c>
      <c r="B3907">
        <v>0.0999999999999992</v>
      </c>
      <c r="C3907">
        <v>0.900000000000001</v>
      </c>
      <c r="J3907" s="49">
        <f t="shared" si="137"/>
        <v>2.70289327993993</v>
      </c>
    </row>
    <row r="3908" ht="19.5" spans="1:10">
      <c r="A3908" s="87" t="s">
        <v>3883</v>
      </c>
      <c r="B3908" s="3">
        <v>0.0899999999999992</v>
      </c>
      <c r="C3908" s="3">
        <v>0.910000000000001</v>
      </c>
      <c r="J3908" s="49">
        <f t="shared" si="137"/>
        <v>2.51544225908509</v>
      </c>
    </row>
    <row r="3909" ht="19.5" spans="1:10">
      <c r="A3909" s="87" t="s">
        <v>3884</v>
      </c>
      <c r="B3909">
        <v>0.0799999999999992</v>
      </c>
      <c r="C3909">
        <v>0.920000000000001</v>
      </c>
      <c r="J3909" s="49">
        <f t="shared" si="137"/>
        <v>2.3178201360275</v>
      </c>
    </row>
    <row r="3910" ht="19.5" spans="1:10">
      <c r="A3910" s="87" t="s">
        <v>3885</v>
      </c>
      <c r="B3910">
        <v>0.0699999999999992</v>
      </c>
      <c r="C3910">
        <v>0.930000000000001</v>
      </c>
      <c r="J3910" s="49">
        <f t="shared" si="137"/>
        <v>2.10887392228987</v>
      </c>
    </row>
    <row r="3911" ht="19.5" spans="1:10">
      <c r="A3911" s="87" t="s">
        <v>3886</v>
      </c>
      <c r="B3911">
        <v>0.0599999999999992</v>
      </c>
      <c r="C3911">
        <v>0.940000000000001</v>
      </c>
      <c r="J3911" s="49">
        <f t="shared" si="137"/>
        <v>1.88711511074063</v>
      </c>
    </row>
    <row r="3912" ht="19.5" spans="1:10">
      <c r="A3912" s="87" t="s">
        <v>3887</v>
      </c>
      <c r="B3912">
        <v>0.0499999999999992</v>
      </c>
      <c r="C3912">
        <v>0.950000000000001</v>
      </c>
      <c r="J3912" s="49">
        <f t="shared" si="137"/>
        <v>1.65054943237242</v>
      </c>
    </row>
    <row r="3913" ht="19.5" spans="1:10">
      <c r="A3913" s="87" t="s">
        <v>3888</v>
      </c>
      <c r="B3913">
        <v>0.0399999999999991</v>
      </c>
      <c r="C3913">
        <v>0.960000000000001</v>
      </c>
      <c r="J3913" s="49">
        <f t="shared" si="137"/>
        <v>1.39636691389962</v>
      </c>
    </row>
    <row r="3914" ht="19.5" spans="1:10">
      <c r="A3914" s="87" t="s">
        <v>3889</v>
      </c>
      <c r="B3914">
        <v>0.0299999999999991</v>
      </c>
      <c r="C3914">
        <v>0.970000000000001</v>
      </c>
      <c r="J3914" s="49">
        <f t="shared" si="137"/>
        <v>1.12030998454994</v>
      </c>
    </row>
    <row r="3915" ht="19.5" spans="1:10">
      <c r="A3915" s="87" t="s">
        <v>3890</v>
      </c>
      <c r="B3915">
        <v>0.0199999999999991</v>
      </c>
      <c r="C3915">
        <v>0.980000000000001</v>
      </c>
      <c r="J3915" s="49">
        <f t="shared" si="137"/>
        <v>0.815143462269133</v>
      </c>
    </row>
    <row r="3916" ht="19.5" spans="1:10">
      <c r="A3916" s="87" t="s">
        <v>3891</v>
      </c>
      <c r="B3916">
        <v>0.00999999999999912</v>
      </c>
      <c r="C3916">
        <v>0.990000000000001</v>
      </c>
      <c r="J3916" s="49">
        <f t="shared" si="137"/>
        <v>0.465623189350385</v>
      </c>
    </row>
    <row r="3917" ht="19.5" spans="1:10">
      <c r="A3917" s="87" t="s">
        <v>3892</v>
      </c>
      <c r="B3917">
        <v>0</v>
      </c>
      <c r="C3917">
        <v>1</v>
      </c>
      <c r="J3917" s="49">
        <f>-8.314472*(C3917*LN(C3917))</f>
        <v>0</v>
      </c>
    </row>
    <row r="3918" s="47" customFormat="1" spans="1:10">
      <c r="A3918" s="80"/>
      <c r="B3918" s="81"/>
      <c r="C3918" s="81"/>
      <c r="D3918" s="81"/>
      <c r="E3918" s="81"/>
      <c r="F3918" s="81"/>
      <c r="G3918" s="81"/>
      <c r="H3918" s="81"/>
      <c r="I3918" s="81"/>
      <c r="J3918" s="86"/>
    </row>
    <row r="3919" ht="19.5" spans="1:10">
      <c r="A3919" s="85" t="s">
        <v>3893</v>
      </c>
      <c r="B3919">
        <v>1</v>
      </c>
      <c r="C3919">
        <v>0</v>
      </c>
      <c r="J3919" s="49">
        <f>-8.314472*(B3919*LN(B3919))</f>
        <v>0</v>
      </c>
    </row>
    <row r="3920" ht="19.5" spans="1:10">
      <c r="A3920" s="85" t="s">
        <v>3894</v>
      </c>
      <c r="B3920">
        <v>0.99</v>
      </c>
      <c r="C3920">
        <v>0.01</v>
      </c>
      <c r="J3920" s="49">
        <f>-8.314472*(B3920*LN(B3920)+C3920*LN(C3920))</f>
        <v>0.465623189350416</v>
      </c>
    </row>
    <row r="3921" ht="19.5" spans="1:10">
      <c r="A3921" s="85" t="s">
        <v>3895</v>
      </c>
      <c r="B3921">
        <v>0.98</v>
      </c>
      <c r="C3921">
        <v>0.02</v>
      </c>
      <c r="J3921" s="49">
        <f t="shared" ref="J3921:J3952" si="138">-8.314472*(B3921*LN(B3921)+C3921*LN(C3921))</f>
        <v>0.81514346226916</v>
      </c>
    </row>
    <row r="3922" ht="19.5" spans="1:10">
      <c r="A3922" s="85" t="s">
        <v>3896</v>
      </c>
      <c r="B3922">
        <v>0.97</v>
      </c>
      <c r="C3922">
        <v>0.03</v>
      </c>
      <c r="J3922" s="49">
        <f t="shared" si="138"/>
        <v>1.12030998454996</v>
      </c>
    </row>
    <row r="3923" ht="19.5" spans="1:10">
      <c r="A3923" s="85" t="s">
        <v>3897</v>
      </c>
      <c r="B3923">
        <v>0.96</v>
      </c>
      <c r="C3923">
        <v>0.04</v>
      </c>
      <c r="J3923" s="49">
        <f t="shared" si="138"/>
        <v>1.39636691389964</v>
      </c>
    </row>
    <row r="3924" ht="19.5" spans="1:10">
      <c r="A3924" s="85" t="s">
        <v>3898</v>
      </c>
      <c r="B3924">
        <v>0.95</v>
      </c>
      <c r="C3924">
        <v>0.05</v>
      </c>
      <c r="J3924" s="49">
        <f t="shared" si="138"/>
        <v>1.65054943237244</v>
      </c>
    </row>
    <row r="3925" ht="19.5" spans="1:10">
      <c r="A3925" s="85" t="s">
        <v>3899</v>
      </c>
      <c r="B3925">
        <v>0.94</v>
      </c>
      <c r="C3925">
        <v>0.06</v>
      </c>
      <c r="J3925" s="49">
        <f t="shared" si="138"/>
        <v>1.88711511074065</v>
      </c>
    </row>
    <row r="3926" ht="19.5" spans="1:10">
      <c r="A3926" s="85" t="s">
        <v>3900</v>
      </c>
      <c r="B3926">
        <v>0.93</v>
      </c>
      <c r="C3926">
        <v>0.07</v>
      </c>
      <c r="J3926" s="49">
        <f t="shared" si="138"/>
        <v>2.10887392228989</v>
      </c>
    </row>
    <row r="3927" ht="19.5" spans="1:10">
      <c r="A3927" s="85" t="s">
        <v>3901</v>
      </c>
      <c r="B3927">
        <v>0.92</v>
      </c>
      <c r="C3927">
        <v>0.08</v>
      </c>
      <c r="J3927" s="49">
        <f t="shared" si="138"/>
        <v>2.31782013602751</v>
      </c>
    </row>
    <row r="3928" ht="19.5" spans="1:10">
      <c r="A3928" s="85" t="s">
        <v>3902</v>
      </c>
      <c r="B3928">
        <v>0.91</v>
      </c>
      <c r="C3928">
        <v>0.09</v>
      </c>
      <c r="J3928" s="49">
        <f t="shared" si="138"/>
        <v>2.5154422590851</v>
      </c>
    </row>
    <row r="3929" ht="19.5" spans="1:10">
      <c r="A3929" s="85" t="s">
        <v>3903</v>
      </c>
      <c r="B3929">
        <v>0.9</v>
      </c>
      <c r="C3929">
        <v>0.1</v>
      </c>
      <c r="J3929" s="49">
        <f t="shared" si="138"/>
        <v>2.70289327993994</v>
      </c>
    </row>
    <row r="3930" ht="19.5" spans="1:10">
      <c r="A3930" s="85" t="s">
        <v>3904</v>
      </c>
      <c r="B3930">
        <v>0.89</v>
      </c>
      <c r="C3930">
        <v>0.11</v>
      </c>
      <c r="J3930" s="49">
        <f t="shared" si="138"/>
        <v>2.88109206638082</v>
      </c>
    </row>
    <row r="3931" ht="19.5" spans="1:10">
      <c r="A3931" s="85" t="s">
        <v>3905</v>
      </c>
      <c r="B3931">
        <v>0.88</v>
      </c>
      <c r="C3931">
        <v>0.12</v>
      </c>
      <c r="J3931" s="49">
        <f t="shared" si="138"/>
        <v>3.05078756603719</v>
      </c>
    </row>
    <row r="3932" ht="19.5" spans="1:10">
      <c r="A3932" s="85" t="s">
        <v>3906</v>
      </c>
      <c r="B3932">
        <v>0.87</v>
      </c>
      <c r="C3932">
        <v>0.13</v>
      </c>
      <c r="J3932" s="49">
        <f t="shared" si="138"/>
        <v>3.21260145060882</v>
      </c>
    </row>
    <row r="3933" ht="19.5" spans="1:10">
      <c r="A3933" s="85" t="s">
        <v>3907</v>
      </c>
      <c r="B3933">
        <v>0.86</v>
      </c>
      <c r="C3933">
        <v>0.14</v>
      </c>
      <c r="J3933" s="49">
        <f t="shared" si="138"/>
        <v>3.36705755758654</v>
      </c>
    </row>
    <row r="3934" ht="19.5" spans="1:10">
      <c r="A3934" s="85" t="s">
        <v>3908</v>
      </c>
      <c r="B3934">
        <v>0.85</v>
      </c>
      <c r="C3934">
        <v>0.15</v>
      </c>
      <c r="J3934" s="49">
        <f t="shared" si="138"/>
        <v>3.51460287470845</v>
      </c>
    </row>
    <row r="3935" ht="19.5" spans="1:10">
      <c r="A3935" s="85" t="s">
        <v>3909</v>
      </c>
      <c r="B3935">
        <v>0.84</v>
      </c>
      <c r="C3935">
        <v>0.16</v>
      </c>
      <c r="J3935" s="49">
        <f t="shared" si="138"/>
        <v>3.65562290152584</v>
      </c>
    </row>
    <row r="3936" ht="19.5" spans="1:10">
      <c r="A3936" s="85" t="s">
        <v>3910</v>
      </c>
      <c r="B3936">
        <v>0.83</v>
      </c>
      <c r="C3936">
        <v>0.17</v>
      </c>
      <c r="J3936" s="49">
        <f t="shared" si="138"/>
        <v>3.79045315340201</v>
      </c>
    </row>
    <row r="3937" ht="19.5" spans="1:10">
      <c r="A3937" s="85" t="s">
        <v>3911</v>
      </c>
      <c r="B3937">
        <v>0.82</v>
      </c>
      <c r="C3937">
        <v>0.18</v>
      </c>
      <c r="J3937" s="49">
        <f t="shared" si="138"/>
        <v>3.9193879470649</v>
      </c>
    </row>
    <row r="3938" ht="19.5" spans="1:10">
      <c r="A3938" s="85" t="s">
        <v>3912</v>
      </c>
      <c r="B3938">
        <v>0.81</v>
      </c>
      <c r="C3938">
        <v>0.19</v>
      </c>
      <c r="J3938" s="49">
        <f t="shared" si="138"/>
        <v>4.04268722543746</v>
      </c>
    </row>
    <row r="3939" ht="19.5" spans="1:10">
      <c r="A3939" s="85" t="s">
        <v>3913</v>
      </c>
      <c r="B3939">
        <v>0.8</v>
      </c>
      <c r="C3939">
        <v>0.2</v>
      </c>
      <c r="J3939" s="49">
        <f t="shared" si="138"/>
        <v>4.16058193924041</v>
      </c>
    </row>
    <row r="3940" ht="19.5" spans="1:10">
      <c r="A3940" s="85" t="s">
        <v>3914</v>
      </c>
      <c r="B3940" s="3">
        <v>0.79</v>
      </c>
      <c r="C3940" s="3">
        <v>0.21</v>
      </c>
      <c r="J3940" s="49">
        <f t="shared" si="138"/>
        <v>4.27327834706015</v>
      </c>
    </row>
    <row r="3941" ht="19.5" spans="1:10">
      <c r="A3941" s="85" t="s">
        <v>3915</v>
      </c>
      <c r="B3941">
        <v>0.78</v>
      </c>
      <c r="C3941">
        <v>0.22</v>
      </c>
      <c r="J3941" s="49">
        <f t="shared" si="138"/>
        <v>4.38096149189829</v>
      </c>
    </row>
    <row r="3942" ht="19.5" spans="1:10">
      <c r="A3942" s="85" t="s">
        <v>3916</v>
      </c>
      <c r="B3942">
        <v>0.77</v>
      </c>
      <c r="C3942">
        <v>0.23</v>
      </c>
      <c r="J3942" s="49">
        <f t="shared" si="138"/>
        <v>4.48379804163966</v>
      </c>
    </row>
    <row r="3943" ht="19.5" spans="1:10">
      <c r="A3943" s="85" t="s">
        <v>3917</v>
      </c>
      <c r="B3943">
        <v>0.76</v>
      </c>
      <c r="C3943">
        <v>0.24</v>
      </c>
      <c r="J3943" s="49">
        <f t="shared" si="138"/>
        <v>4.58193863184115</v>
      </c>
    </row>
    <row r="3944" ht="19.5" spans="1:10">
      <c r="A3944" s="85" t="s">
        <v>3918</v>
      </c>
      <c r="B3944">
        <v>0.75</v>
      </c>
      <c r="C3944">
        <v>0.25</v>
      </c>
      <c r="J3944" s="49">
        <f t="shared" si="138"/>
        <v>4.67551981454903</v>
      </c>
    </row>
    <row r="3945" ht="19.5" spans="1:10">
      <c r="A3945" s="85" t="s">
        <v>3919</v>
      </c>
      <c r="B3945">
        <v>0.74</v>
      </c>
      <c r="C3945">
        <v>0.26</v>
      </c>
      <c r="J3945" s="49">
        <f t="shared" si="138"/>
        <v>4.76466569189552</v>
      </c>
    </row>
    <row r="3946" ht="19.5" spans="1:10">
      <c r="A3946" s="85" t="s">
        <v>3920</v>
      </c>
      <c r="B3946" s="3">
        <v>0.73</v>
      </c>
      <c r="C3946" s="3">
        <v>0.27</v>
      </c>
      <c r="J3946" s="49">
        <f t="shared" si="138"/>
        <v>4.8494892950017</v>
      </c>
    </row>
    <row r="3947" ht="19.5" spans="1:10">
      <c r="A3947" s="85" t="s">
        <v>3921</v>
      </c>
      <c r="B3947">
        <v>0.72</v>
      </c>
      <c r="C3947">
        <v>0.28</v>
      </c>
      <c r="J3947" s="49">
        <f t="shared" si="138"/>
        <v>4.93009375522414</v>
      </c>
    </row>
    <row r="3948" ht="19.5" spans="1:10">
      <c r="A3948" s="85" t="s">
        <v>3922</v>
      </c>
      <c r="B3948">
        <v>0.71</v>
      </c>
      <c r="C3948">
        <v>0.29</v>
      </c>
      <c r="J3948" s="49">
        <f t="shared" si="138"/>
        <v>5.00657330466973</v>
      </c>
    </row>
    <row r="3949" ht="19.5" spans="1:10">
      <c r="A3949" s="85" t="s">
        <v>3923</v>
      </c>
      <c r="B3949">
        <v>0.7</v>
      </c>
      <c r="C3949">
        <v>0.3</v>
      </c>
      <c r="J3949" s="49">
        <f t="shared" si="138"/>
        <v>5.07901413523496</v>
      </c>
    </row>
    <row r="3950" ht="19.5" spans="1:10">
      <c r="A3950" s="85" t="s">
        <v>3924</v>
      </c>
      <c r="B3950">
        <v>0.69</v>
      </c>
      <c r="C3950">
        <v>0.31</v>
      </c>
      <c r="J3950" s="49">
        <f t="shared" si="138"/>
        <v>5.14749513954794</v>
      </c>
    </row>
    <row r="3951" ht="19.5" spans="1:10">
      <c r="A3951" s="85" t="s">
        <v>3925</v>
      </c>
      <c r="B3951">
        <v>0.68</v>
      </c>
      <c r="C3951">
        <v>0.32</v>
      </c>
      <c r="J3951" s="49">
        <f t="shared" si="138"/>
        <v>5.21208855264113</v>
      </c>
    </row>
    <row r="3952" ht="19.5" spans="1:10">
      <c r="A3952" s="85" t="s">
        <v>3926</v>
      </c>
      <c r="B3952">
        <v>0.67</v>
      </c>
      <c r="C3952">
        <v>0.33</v>
      </c>
      <c r="J3952" s="49">
        <f t="shared" si="138"/>
        <v>5.27286050962734</v>
      </c>
    </row>
    <row r="3953" ht="19.5" spans="1:10">
      <c r="A3953" s="85" t="s">
        <v>3927</v>
      </c>
      <c r="B3953">
        <v>0.66</v>
      </c>
      <c r="C3953">
        <v>0.34</v>
      </c>
      <c r="J3953" s="49">
        <f t="shared" ref="J3953:J3984" si="139">-8.314472*(B3953*LN(B3953)+C3953*LN(C3953))</f>
        <v>5.32987153184949</v>
      </c>
    </row>
    <row r="3954" ht="19.5" spans="1:10">
      <c r="A3954" s="85" t="s">
        <v>3928</v>
      </c>
      <c r="B3954">
        <v>0.65</v>
      </c>
      <c r="C3954">
        <v>0.35</v>
      </c>
      <c r="J3954" s="49">
        <f t="shared" si="139"/>
        <v>5.38317695174756</v>
      </c>
    </row>
    <row r="3955" ht="19.5" spans="1:10">
      <c r="A3955" s="85" t="s">
        <v>3929</v>
      </c>
      <c r="B3955">
        <v>0.64</v>
      </c>
      <c r="C3955">
        <v>0.36</v>
      </c>
      <c r="J3955" s="49">
        <f t="shared" si="139"/>
        <v>5.43282728490278</v>
      </c>
    </row>
    <row r="3956" ht="19.5" spans="1:10">
      <c r="A3956" s="85" t="s">
        <v>3930</v>
      </c>
      <c r="B3956">
        <v>0.63</v>
      </c>
      <c r="C3956">
        <v>0.37</v>
      </c>
      <c r="J3956" s="49">
        <f t="shared" si="139"/>
        <v>5.47886855628027</v>
      </c>
    </row>
    <row r="3957" ht="19.5" spans="1:10">
      <c r="A3957" s="85" t="s">
        <v>3931</v>
      </c>
      <c r="B3957">
        <v>0.62</v>
      </c>
      <c r="C3957">
        <v>0.38</v>
      </c>
      <c r="J3957" s="49">
        <f t="shared" si="139"/>
        <v>5.52134258652173</v>
      </c>
    </row>
    <row r="3958" ht="19.5" spans="1:10">
      <c r="A3958" s="85" t="s">
        <v>3932</v>
      </c>
      <c r="B3958">
        <v>0.61</v>
      </c>
      <c r="C3958">
        <v>0.39</v>
      </c>
      <c r="J3958" s="49">
        <f t="shared" si="139"/>
        <v>5.56028724318294</v>
      </c>
    </row>
    <row r="3959" ht="19.5" spans="1:10">
      <c r="A3959" s="85" t="s">
        <v>3933</v>
      </c>
      <c r="B3959">
        <v>0.6</v>
      </c>
      <c r="C3959">
        <v>0.4</v>
      </c>
      <c r="J3959" s="49">
        <f t="shared" si="139"/>
        <v>5.59573666102179</v>
      </c>
    </row>
    <row r="3960" ht="19.5" spans="1:10">
      <c r="A3960" s="85" t="s">
        <v>3934</v>
      </c>
      <c r="B3960">
        <v>0.59</v>
      </c>
      <c r="C3960">
        <v>0.41</v>
      </c>
      <c r="J3960" s="49">
        <f t="shared" si="139"/>
        <v>5.62772143478844</v>
      </c>
    </row>
    <row r="3961" ht="19.5" spans="1:10">
      <c r="A3961" s="85" t="s">
        <v>3935</v>
      </c>
      <c r="B3961">
        <v>0.58</v>
      </c>
      <c r="C3961">
        <v>0.42</v>
      </c>
      <c r="J3961" s="49">
        <f t="shared" si="139"/>
        <v>5.65626878742166</v>
      </c>
    </row>
    <row r="3962" ht="19.5" spans="1:10">
      <c r="A3962" s="85" t="s">
        <v>3936</v>
      </c>
      <c r="B3962">
        <v>0.57</v>
      </c>
      <c r="C3962">
        <v>0.43</v>
      </c>
      <c r="J3962" s="49">
        <f t="shared" si="139"/>
        <v>5.68140271609482</v>
      </c>
    </row>
    <row r="3963" ht="19.5" spans="1:10">
      <c r="A3963" s="85" t="s">
        <v>3937</v>
      </c>
      <c r="B3963">
        <v>0.56</v>
      </c>
      <c r="C3963">
        <v>0.44</v>
      </c>
      <c r="J3963" s="49">
        <f t="shared" si="139"/>
        <v>5.70314411816395</v>
      </c>
    </row>
    <row r="3964" ht="19.5" spans="1:10">
      <c r="A3964" s="85" t="s">
        <v>3938</v>
      </c>
      <c r="B3964">
        <v>0.55</v>
      </c>
      <c r="C3964">
        <v>0.45</v>
      </c>
      <c r="J3964" s="49">
        <f t="shared" si="139"/>
        <v>5.72151089873485</v>
      </c>
    </row>
    <row r="3965" ht="19.5" spans="1:10">
      <c r="A3965" s="85" t="s">
        <v>3939</v>
      </c>
      <c r="B3965">
        <v>0.54</v>
      </c>
      <c r="C3965">
        <v>0.46</v>
      </c>
      <c r="J3965" s="49">
        <f t="shared" si="139"/>
        <v>5.73651806127713</v>
      </c>
    </row>
    <row r="3966" ht="19.5" spans="1:10">
      <c r="A3966" s="85" t="s">
        <v>3940</v>
      </c>
      <c r="B3966">
        <v>0.53</v>
      </c>
      <c r="C3966">
        <v>0.47</v>
      </c>
      <c r="J3966" s="49">
        <f t="shared" si="139"/>
        <v>5.74817778245919</v>
      </c>
    </row>
    <row r="3967" ht="19.5" spans="1:10">
      <c r="A3967" s="85" t="s">
        <v>3941</v>
      </c>
      <c r="B3967">
        <v>0.52</v>
      </c>
      <c r="C3967">
        <v>0.48</v>
      </c>
      <c r="J3967" s="49">
        <f t="shared" si="139"/>
        <v>5.75649947215441</v>
      </c>
    </row>
    <row r="3968" ht="19.5" spans="1:10">
      <c r="A3968" s="85" t="s">
        <v>3942</v>
      </c>
      <c r="B3968">
        <v>0.51</v>
      </c>
      <c r="C3968">
        <v>0.49</v>
      </c>
      <c r="J3968" s="49">
        <f t="shared" si="139"/>
        <v>5.76148981936724</v>
      </c>
    </row>
    <row r="3969" ht="19.5" spans="1:10">
      <c r="A3969" s="85" t="s">
        <v>3943</v>
      </c>
      <c r="B3969">
        <v>0.5</v>
      </c>
      <c r="C3969">
        <v>0.5</v>
      </c>
      <c r="J3969" s="49">
        <f t="shared" si="139"/>
        <v>5.76315282464461</v>
      </c>
    </row>
    <row r="3970" ht="19.5" spans="1:10">
      <c r="A3970" s="85" t="s">
        <v>3944</v>
      </c>
      <c r="B3970">
        <v>0.49</v>
      </c>
      <c r="C3970">
        <v>0.51</v>
      </c>
      <c r="J3970" s="49">
        <f t="shared" si="139"/>
        <v>5.76148981936724</v>
      </c>
    </row>
    <row r="3971" ht="19.5" spans="1:10">
      <c r="A3971" s="85" t="s">
        <v>3945</v>
      </c>
      <c r="B3971">
        <v>0.48</v>
      </c>
      <c r="C3971">
        <v>0.52</v>
      </c>
      <c r="J3971" s="49">
        <f t="shared" si="139"/>
        <v>5.75649947215441</v>
      </c>
    </row>
    <row r="3972" ht="19.5" spans="1:10">
      <c r="A3972" s="85" t="s">
        <v>3946</v>
      </c>
      <c r="B3972" s="3">
        <v>0.47</v>
      </c>
      <c r="C3972" s="3">
        <v>0.53</v>
      </c>
      <c r="J3972" s="49">
        <f t="shared" si="139"/>
        <v>5.74817778245919</v>
      </c>
    </row>
    <row r="3973" ht="19.5" spans="1:10">
      <c r="A3973" s="85" t="s">
        <v>3947</v>
      </c>
      <c r="B3973">
        <v>0.46</v>
      </c>
      <c r="C3973">
        <v>0.54</v>
      </c>
      <c r="J3973" s="49">
        <f t="shared" si="139"/>
        <v>5.73651806127713</v>
      </c>
    </row>
    <row r="3974" ht="19.5" spans="1:10">
      <c r="A3974" s="85" t="s">
        <v>3948</v>
      </c>
      <c r="B3974">
        <v>0.45</v>
      </c>
      <c r="C3974">
        <v>0.55</v>
      </c>
      <c r="J3974" s="49">
        <f t="shared" si="139"/>
        <v>5.72151089873485</v>
      </c>
    </row>
    <row r="3975" ht="19.5" spans="1:10">
      <c r="A3975" s="85" t="s">
        <v>3949</v>
      </c>
      <c r="B3975">
        <v>0.44</v>
      </c>
      <c r="C3975">
        <v>0.56</v>
      </c>
      <c r="J3975" s="49">
        <f t="shared" si="139"/>
        <v>5.70314411816395</v>
      </c>
    </row>
    <row r="3976" ht="19.5" spans="1:10">
      <c r="A3976" s="85" t="s">
        <v>3950</v>
      </c>
      <c r="B3976">
        <v>0.429999999999999</v>
      </c>
      <c r="C3976">
        <v>0.57</v>
      </c>
      <c r="J3976" s="49">
        <f t="shared" si="139"/>
        <v>5.68140271609482</v>
      </c>
    </row>
    <row r="3977" ht="19.5" spans="1:10">
      <c r="A3977" s="85" t="s">
        <v>3951</v>
      </c>
      <c r="B3977">
        <v>0.419999999999999</v>
      </c>
      <c r="C3977">
        <v>0.58</v>
      </c>
      <c r="J3977" s="49">
        <f t="shared" si="139"/>
        <v>5.65626878742165</v>
      </c>
    </row>
    <row r="3978" ht="19.5" spans="1:10">
      <c r="A3978" s="85" t="s">
        <v>3952</v>
      </c>
      <c r="B3978" s="3">
        <v>0.409999999999999</v>
      </c>
      <c r="C3978" s="3">
        <v>0.59</v>
      </c>
      <c r="J3978" s="49">
        <f t="shared" si="139"/>
        <v>5.62772143478844</v>
      </c>
    </row>
    <row r="3979" ht="19.5" spans="1:10">
      <c r="A3979" s="85" t="s">
        <v>3953</v>
      </c>
      <c r="B3979">
        <v>0.399999999999999</v>
      </c>
      <c r="C3979">
        <v>0.6</v>
      </c>
      <c r="J3979" s="49">
        <f t="shared" si="139"/>
        <v>5.59573666102179</v>
      </c>
    </row>
    <row r="3980" ht="19.5" spans="1:10">
      <c r="A3980" s="85" t="s">
        <v>3954</v>
      </c>
      <c r="B3980">
        <v>0.389999999999999</v>
      </c>
      <c r="C3980">
        <v>0.61</v>
      </c>
      <c r="J3980" s="49">
        <f t="shared" si="139"/>
        <v>5.56028724318294</v>
      </c>
    </row>
    <row r="3981" ht="19.5" spans="1:10">
      <c r="A3981" s="85" t="s">
        <v>3955</v>
      </c>
      <c r="B3981">
        <v>0.379999999999999</v>
      </c>
      <c r="C3981">
        <v>0.62</v>
      </c>
      <c r="J3981" s="49">
        <f t="shared" si="139"/>
        <v>5.52134258652173</v>
      </c>
    </row>
    <row r="3982" ht="19.5" spans="1:10">
      <c r="A3982" s="85" t="s">
        <v>3956</v>
      </c>
      <c r="B3982">
        <v>0.369999999999999</v>
      </c>
      <c r="C3982">
        <v>0.63</v>
      </c>
      <c r="J3982" s="49">
        <f t="shared" si="139"/>
        <v>5.47886855628026</v>
      </c>
    </row>
    <row r="3983" ht="19.5" spans="1:10">
      <c r="A3983" s="85" t="s">
        <v>3957</v>
      </c>
      <c r="B3983">
        <v>0.359999999999999</v>
      </c>
      <c r="C3983">
        <v>0.64</v>
      </c>
      <c r="J3983" s="49">
        <f t="shared" si="139"/>
        <v>5.43282728490278</v>
      </c>
    </row>
    <row r="3984" ht="19.5" spans="1:10">
      <c r="A3984" s="85" t="s">
        <v>3958</v>
      </c>
      <c r="B3984">
        <v>0.349999999999999</v>
      </c>
      <c r="C3984">
        <v>0.65</v>
      </c>
      <c r="J3984" s="49">
        <f t="shared" si="139"/>
        <v>5.38317695174756</v>
      </c>
    </row>
    <row r="3985" ht="19.5" spans="1:10">
      <c r="A3985" s="85" t="s">
        <v>3959</v>
      </c>
      <c r="B3985">
        <v>0.339999999999999</v>
      </c>
      <c r="C3985">
        <v>0.66</v>
      </c>
      <c r="J3985" s="49">
        <f t="shared" ref="J3985:J4018" si="140">-8.314472*(B3985*LN(B3985)+C3985*LN(C3985))</f>
        <v>5.32987153184949</v>
      </c>
    </row>
    <row r="3986" ht="19.5" spans="1:10">
      <c r="A3986" s="85" t="s">
        <v>3960</v>
      </c>
      <c r="B3986">
        <v>0.329999999999999</v>
      </c>
      <c r="C3986">
        <v>0.67</v>
      </c>
      <c r="J3986" s="49">
        <f t="shared" si="140"/>
        <v>5.27286050962733</v>
      </c>
    </row>
    <row r="3987" ht="19.5" spans="1:10">
      <c r="A3987" s="85" t="s">
        <v>3961</v>
      </c>
      <c r="B3987">
        <v>0.319999999999999</v>
      </c>
      <c r="C3987">
        <v>0.68</v>
      </c>
      <c r="J3987" s="49">
        <f t="shared" si="140"/>
        <v>5.21208855264112</v>
      </c>
    </row>
    <row r="3988" ht="19.5" spans="1:10">
      <c r="A3988" s="85" t="s">
        <v>3962</v>
      </c>
      <c r="B3988">
        <v>0.309999999999999</v>
      </c>
      <c r="C3988">
        <v>0.69</v>
      </c>
      <c r="J3988" s="49">
        <f t="shared" si="140"/>
        <v>5.14749513954794</v>
      </c>
    </row>
    <row r="3989" ht="19.5" spans="1:10">
      <c r="A3989" s="85" t="s">
        <v>3963</v>
      </c>
      <c r="B3989">
        <v>0.299999999999999</v>
      </c>
      <c r="C3989">
        <v>0.7</v>
      </c>
      <c r="J3989" s="49">
        <f t="shared" si="140"/>
        <v>5.07901413523495</v>
      </c>
    </row>
    <row r="3990" ht="19.5" spans="1:10">
      <c r="A3990" s="85" t="s">
        <v>3964</v>
      </c>
      <c r="B3990">
        <v>0.289999999999999</v>
      </c>
      <c r="C3990">
        <v>0.71</v>
      </c>
      <c r="J3990" s="49">
        <f t="shared" si="140"/>
        <v>5.00657330466972</v>
      </c>
    </row>
    <row r="3991" ht="19.5" spans="1:10">
      <c r="A3991" s="85" t="s">
        <v>3965</v>
      </c>
      <c r="B3991">
        <v>0.279999999999999</v>
      </c>
      <c r="C3991">
        <v>0.72</v>
      </c>
      <c r="J3991" s="49">
        <f t="shared" si="140"/>
        <v>4.93009375522413</v>
      </c>
    </row>
    <row r="3992" ht="19.5" spans="1:10">
      <c r="A3992" s="85" t="s">
        <v>3966</v>
      </c>
      <c r="B3992">
        <v>0.269999999999999</v>
      </c>
      <c r="C3992">
        <v>0.73</v>
      </c>
      <c r="J3992" s="49">
        <f t="shared" si="140"/>
        <v>4.84948929500169</v>
      </c>
    </row>
    <row r="3993" ht="19.5" spans="1:10">
      <c r="A3993" s="85" t="s">
        <v>3967</v>
      </c>
      <c r="B3993">
        <v>0.259999999999999</v>
      </c>
      <c r="C3993">
        <v>0.74</v>
      </c>
      <c r="J3993" s="49">
        <f t="shared" si="140"/>
        <v>4.76466569189551</v>
      </c>
    </row>
    <row r="3994" ht="19.5" spans="1:10">
      <c r="A3994" s="85" t="s">
        <v>3968</v>
      </c>
      <c r="B3994">
        <v>0.249999999999999</v>
      </c>
      <c r="C3994">
        <v>0.75</v>
      </c>
      <c r="J3994" s="49">
        <f t="shared" si="140"/>
        <v>4.67551981454903</v>
      </c>
    </row>
    <row r="3995" ht="19.5" spans="1:10">
      <c r="A3995" s="85" t="s">
        <v>3969</v>
      </c>
      <c r="B3995">
        <v>0.239999999999999</v>
      </c>
      <c r="C3995">
        <v>0.76</v>
      </c>
      <c r="J3995" s="49">
        <f t="shared" si="140"/>
        <v>4.58193863184114</v>
      </c>
    </row>
    <row r="3996" ht="19.5" spans="1:10">
      <c r="A3996" s="85" t="s">
        <v>3970</v>
      </c>
      <c r="B3996">
        <v>0.229999999999999</v>
      </c>
      <c r="C3996">
        <v>0.77</v>
      </c>
      <c r="J3996" s="49">
        <f t="shared" si="140"/>
        <v>4.48379804163966</v>
      </c>
    </row>
    <row r="3997" ht="19.5" spans="1:10">
      <c r="A3997" s="85" t="s">
        <v>3971</v>
      </c>
      <c r="B3997">
        <v>0.219999999999999</v>
      </c>
      <c r="C3997">
        <v>0.78</v>
      </c>
      <c r="J3997" s="49">
        <f t="shared" si="140"/>
        <v>4.38096149189829</v>
      </c>
    </row>
    <row r="3998" ht="19.5" spans="1:10">
      <c r="A3998" s="85" t="s">
        <v>3972</v>
      </c>
      <c r="B3998">
        <v>0.209999999999999</v>
      </c>
      <c r="C3998">
        <v>0.79</v>
      </c>
      <c r="J3998" s="49">
        <f t="shared" si="140"/>
        <v>4.27327834706014</v>
      </c>
    </row>
    <row r="3999" ht="19.5" spans="1:10">
      <c r="A3999" s="85" t="s">
        <v>3973</v>
      </c>
      <c r="B3999">
        <v>0.199999999999999</v>
      </c>
      <c r="C3999">
        <v>0.8</v>
      </c>
      <c r="J3999" s="49">
        <f t="shared" si="140"/>
        <v>4.1605819392404</v>
      </c>
    </row>
    <row r="4000" ht="19.5" spans="1:10">
      <c r="A4000" s="85" t="s">
        <v>3974</v>
      </c>
      <c r="B4000">
        <v>0.189999999999999</v>
      </c>
      <c r="C4000">
        <v>0.81</v>
      </c>
      <c r="J4000" s="49">
        <f t="shared" si="140"/>
        <v>4.04268722543745</v>
      </c>
    </row>
    <row r="4001" ht="19.5" spans="1:10">
      <c r="A4001" s="85" t="s">
        <v>3975</v>
      </c>
      <c r="B4001">
        <v>0.179999999999999</v>
      </c>
      <c r="C4001">
        <v>0.820000000000001</v>
      </c>
      <c r="J4001" s="49">
        <f t="shared" si="140"/>
        <v>3.91938794706489</v>
      </c>
    </row>
    <row r="4002" ht="19.5" spans="1:10">
      <c r="A4002" s="85" t="s">
        <v>3976</v>
      </c>
      <c r="B4002">
        <v>0.169999999999999</v>
      </c>
      <c r="C4002">
        <v>0.830000000000001</v>
      </c>
      <c r="J4002" s="49">
        <f t="shared" si="140"/>
        <v>3.790453153402</v>
      </c>
    </row>
    <row r="4003" ht="19.5" spans="1:10">
      <c r="A4003" s="85" t="s">
        <v>3977</v>
      </c>
      <c r="B4003">
        <v>0.159999999999999</v>
      </c>
      <c r="C4003">
        <v>0.840000000000001</v>
      </c>
      <c r="J4003" s="49">
        <f t="shared" si="140"/>
        <v>3.65562290152583</v>
      </c>
    </row>
    <row r="4004" ht="19.5" spans="1:10">
      <c r="A4004" s="85" t="s">
        <v>3978</v>
      </c>
      <c r="B4004" s="3">
        <v>0.149999999999999</v>
      </c>
      <c r="C4004" s="3">
        <v>0.850000000000001</v>
      </c>
      <c r="J4004" s="49">
        <f t="shared" si="140"/>
        <v>3.51460287470844</v>
      </c>
    </row>
    <row r="4005" ht="19.5" spans="1:10">
      <c r="A4005" s="85" t="s">
        <v>3979</v>
      </c>
      <c r="B4005">
        <v>0.139999999999999</v>
      </c>
      <c r="C4005">
        <v>0.860000000000001</v>
      </c>
      <c r="J4005" s="49">
        <f t="shared" si="140"/>
        <v>3.36705755758652</v>
      </c>
    </row>
    <row r="4006" ht="19.5" spans="1:10">
      <c r="A4006" s="85" t="s">
        <v>3980</v>
      </c>
      <c r="B4006">
        <v>0.129999999999999</v>
      </c>
      <c r="C4006">
        <v>0.870000000000001</v>
      </c>
      <c r="J4006" s="49">
        <f t="shared" si="140"/>
        <v>3.21260145060881</v>
      </c>
    </row>
    <row r="4007" ht="19.5" spans="1:10">
      <c r="A4007" s="85" t="s">
        <v>3981</v>
      </c>
      <c r="B4007">
        <v>0.119999999999999</v>
      </c>
      <c r="C4007">
        <v>0.880000000000001</v>
      </c>
      <c r="J4007" s="49">
        <f t="shared" si="140"/>
        <v>3.05078756603718</v>
      </c>
    </row>
    <row r="4008" ht="19.5" spans="1:10">
      <c r="A4008" s="85" t="s">
        <v>3982</v>
      </c>
      <c r="B4008">
        <v>0.109999999999999</v>
      </c>
      <c r="C4008">
        <v>0.890000000000001</v>
      </c>
      <c r="J4008" s="49">
        <f t="shared" si="140"/>
        <v>2.8810920663808</v>
      </c>
    </row>
    <row r="4009" ht="19.5" spans="1:10">
      <c r="A4009" s="85" t="s">
        <v>3983</v>
      </c>
      <c r="B4009">
        <v>0.0999999999999992</v>
      </c>
      <c r="C4009">
        <v>0.900000000000001</v>
      </c>
      <c r="J4009" s="49">
        <f t="shared" si="140"/>
        <v>2.70289327993993</v>
      </c>
    </row>
    <row r="4010" ht="19.5" spans="1:10">
      <c r="A4010" s="85" t="s">
        <v>3984</v>
      </c>
      <c r="B4010" s="3">
        <v>0.0899999999999992</v>
      </c>
      <c r="C4010" s="3">
        <v>0.910000000000001</v>
      </c>
      <c r="J4010" s="49">
        <f t="shared" si="140"/>
        <v>2.51544225908509</v>
      </c>
    </row>
    <row r="4011" ht="19.5" spans="1:10">
      <c r="A4011" s="85" t="s">
        <v>3985</v>
      </c>
      <c r="B4011">
        <v>0.0799999999999992</v>
      </c>
      <c r="C4011">
        <v>0.920000000000001</v>
      </c>
      <c r="J4011" s="49">
        <f t="shared" si="140"/>
        <v>2.3178201360275</v>
      </c>
    </row>
    <row r="4012" ht="19.5" spans="1:10">
      <c r="A4012" s="85" t="s">
        <v>3986</v>
      </c>
      <c r="B4012">
        <v>0.0699999999999992</v>
      </c>
      <c r="C4012">
        <v>0.930000000000001</v>
      </c>
      <c r="J4012" s="49">
        <f t="shared" si="140"/>
        <v>2.10887392228987</v>
      </c>
    </row>
    <row r="4013" ht="19.5" spans="1:10">
      <c r="A4013" s="85" t="s">
        <v>3987</v>
      </c>
      <c r="B4013">
        <v>0.0599999999999992</v>
      </c>
      <c r="C4013">
        <v>0.940000000000001</v>
      </c>
      <c r="J4013" s="49">
        <f t="shared" si="140"/>
        <v>1.88711511074063</v>
      </c>
    </row>
    <row r="4014" ht="19.5" spans="1:10">
      <c r="A4014" s="85" t="s">
        <v>3988</v>
      </c>
      <c r="B4014">
        <v>0.0499999999999992</v>
      </c>
      <c r="C4014">
        <v>0.950000000000001</v>
      </c>
      <c r="J4014" s="49">
        <f t="shared" si="140"/>
        <v>1.65054943237242</v>
      </c>
    </row>
    <row r="4015" ht="19.5" spans="1:10">
      <c r="A4015" s="85" t="s">
        <v>3989</v>
      </c>
      <c r="B4015">
        <v>0.0399999999999991</v>
      </c>
      <c r="C4015">
        <v>0.960000000000001</v>
      </c>
      <c r="J4015" s="49">
        <f t="shared" si="140"/>
        <v>1.39636691389962</v>
      </c>
    </row>
    <row r="4016" ht="19.5" spans="1:10">
      <c r="A4016" s="85" t="s">
        <v>3990</v>
      </c>
      <c r="B4016">
        <v>0.0299999999999991</v>
      </c>
      <c r="C4016">
        <v>0.970000000000001</v>
      </c>
      <c r="J4016" s="49">
        <f t="shared" si="140"/>
        <v>1.12030998454994</v>
      </c>
    </row>
    <row r="4017" ht="19.5" spans="1:10">
      <c r="A4017" s="85" t="s">
        <v>3991</v>
      </c>
      <c r="B4017">
        <v>0.0199999999999991</v>
      </c>
      <c r="C4017">
        <v>0.980000000000001</v>
      </c>
      <c r="J4017" s="49">
        <f t="shared" si="140"/>
        <v>0.815143462269133</v>
      </c>
    </row>
    <row r="4018" ht="19.5" spans="1:10">
      <c r="A4018" s="85" t="s">
        <v>3992</v>
      </c>
      <c r="B4018">
        <v>0.00999999999999912</v>
      </c>
      <c r="C4018">
        <v>0.990000000000001</v>
      </c>
      <c r="J4018" s="49">
        <f t="shared" si="140"/>
        <v>0.465623189350385</v>
      </c>
    </row>
    <row r="4019" ht="19.5" spans="1:10">
      <c r="A4019" s="85" t="s">
        <v>3993</v>
      </c>
      <c r="B4019">
        <v>0</v>
      </c>
      <c r="C4019">
        <v>1</v>
      </c>
      <c r="J4019" s="49">
        <f>-8.314472*(C4019*LN(C4019))</f>
        <v>0</v>
      </c>
    </row>
    <row r="4020" s="47" customFormat="1" spans="1:10">
      <c r="A4020" s="80"/>
      <c r="B4020" s="81"/>
      <c r="C4020" s="81"/>
      <c r="D4020" s="81"/>
      <c r="E4020" s="81"/>
      <c r="F4020" s="81"/>
      <c r="G4020" s="81"/>
      <c r="H4020" s="81"/>
      <c r="I4020" s="81"/>
      <c r="J4020" s="86"/>
    </row>
    <row r="4021" ht="19.5" spans="1:10">
      <c r="A4021" s="85" t="s">
        <v>3994</v>
      </c>
      <c r="B4021">
        <v>1</v>
      </c>
      <c r="C4021">
        <v>0</v>
      </c>
      <c r="J4021" s="49">
        <f>-8.314472*(B4021*LN(B4021))</f>
        <v>0</v>
      </c>
    </row>
    <row r="4022" ht="19.5" spans="1:10">
      <c r="A4022" s="85" t="s">
        <v>3995</v>
      </c>
      <c r="B4022">
        <v>0.99</v>
      </c>
      <c r="C4022">
        <v>0.01</v>
      </c>
      <c r="J4022" s="49">
        <f t="shared" ref="J4022:J4053" si="141">-8.314472*(B4022*LN(B4022)+C4022*LN(C4022))</f>
        <v>0.465623189350416</v>
      </c>
    </row>
    <row r="4023" ht="19.5" spans="1:10">
      <c r="A4023" s="85" t="s">
        <v>3996</v>
      </c>
      <c r="B4023">
        <v>0.98</v>
      </c>
      <c r="C4023">
        <v>0.02</v>
      </c>
      <c r="J4023" s="49">
        <f t="shared" si="141"/>
        <v>0.81514346226916</v>
      </c>
    </row>
    <row r="4024" ht="19.5" spans="1:10">
      <c r="A4024" s="85" t="s">
        <v>3997</v>
      </c>
      <c r="B4024">
        <v>0.97</v>
      </c>
      <c r="C4024">
        <v>0.03</v>
      </c>
      <c r="J4024" s="49">
        <f t="shared" si="141"/>
        <v>1.12030998454996</v>
      </c>
    </row>
    <row r="4025" ht="19.5" spans="1:10">
      <c r="A4025" s="85" t="s">
        <v>3998</v>
      </c>
      <c r="B4025">
        <v>0.96</v>
      </c>
      <c r="C4025">
        <v>0.04</v>
      </c>
      <c r="J4025" s="49">
        <f t="shared" si="141"/>
        <v>1.39636691389964</v>
      </c>
    </row>
    <row r="4026" ht="19.5" spans="1:10">
      <c r="A4026" s="85" t="s">
        <v>3999</v>
      </c>
      <c r="B4026">
        <v>0.95</v>
      </c>
      <c r="C4026">
        <v>0.05</v>
      </c>
      <c r="J4026" s="49">
        <f t="shared" si="141"/>
        <v>1.65054943237244</v>
      </c>
    </row>
    <row r="4027" ht="19.5" spans="1:10">
      <c r="A4027" s="85" t="s">
        <v>4000</v>
      </c>
      <c r="B4027">
        <v>0.94</v>
      </c>
      <c r="C4027">
        <v>0.06</v>
      </c>
      <c r="J4027" s="49">
        <f t="shared" si="141"/>
        <v>1.88711511074065</v>
      </c>
    </row>
    <row r="4028" ht="19.5" spans="1:10">
      <c r="A4028" s="85" t="s">
        <v>4001</v>
      </c>
      <c r="B4028">
        <v>0.93</v>
      </c>
      <c r="C4028">
        <v>0.07</v>
      </c>
      <c r="J4028" s="49">
        <f t="shared" si="141"/>
        <v>2.10887392228989</v>
      </c>
    </row>
    <row r="4029" ht="19.5" spans="1:10">
      <c r="A4029" s="85" t="s">
        <v>4002</v>
      </c>
      <c r="B4029">
        <v>0.92</v>
      </c>
      <c r="C4029">
        <v>0.08</v>
      </c>
      <c r="J4029" s="49">
        <f t="shared" si="141"/>
        <v>2.31782013602751</v>
      </c>
    </row>
    <row r="4030" ht="19.5" spans="1:10">
      <c r="A4030" s="85" t="s">
        <v>4003</v>
      </c>
      <c r="B4030">
        <v>0.91</v>
      </c>
      <c r="C4030">
        <v>0.09</v>
      </c>
      <c r="J4030" s="49">
        <f t="shared" si="141"/>
        <v>2.5154422590851</v>
      </c>
    </row>
    <row r="4031" ht="19.5" spans="1:10">
      <c r="A4031" s="85" t="s">
        <v>4004</v>
      </c>
      <c r="B4031">
        <v>0.9</v>
      </c>
      <c r="C4031">
        <v>0.1</v>
      </c>
      <c r="J4031" s="49">
        <f t="shared" si="141"/>
        <v>2.70289327993994</v>
      </c>
    </row>
    <row r="4032" ht="19.5" spans="1:10">
      <c r="A4032" s="85" t="s">
        <v>4005</v>
      </c>
      <c r="B4032">
        <v>0.89</v>
      </c>
      <c r="C4032">
        <v>0.11</v>
      </c>
      <c r="J4032" s="49">
        <f t="shared" si="141"/>
        <v>2.88109206638082</v>
      </c>
    </row>
    <row r="4033" ht="19.5" spans="1:10">
      <c r="A4033" s="85" t="s">
        <v>4006</v>
      </c>
      <c r="B4033">
        <v>0.88</v>
      </c>
      <c r="C4033">
        <v>0.12</v>
      </c>
      <c r="J4033" s="49">
        <f t="shared" si="141"/>
        <v>3.05078756603719</v>
      </c>
    </row>
    <row r="4034" ht="19.5" spans="1:10">
      <c r="A4034" s="85" t="s">
        <v>4007</v>
      </c>
      <c r="B4034">
        <v>0.87</v>
      </c>
      <c r="C4034">
        <v>0.13</v>
      </c>
      <c r="J4034" s="49">
        <f t="shared" si="141"/>
        <v>3.21260145060882</v>
      </c>
    </row>
    <row r="4035" ht="19.5" spans="1:10">
      <c r="A4035" s="85" t="s">
        <v>4008</v>
      </c>
      <c r="B4035">
        <v>0.86</v>
      </c>
      <c r="C4035">
        <v>0.14</v>
      </c>
      <c r="J4035" s="49">
        <f t="shared" si="141"/>
        <v>3.36705755758654</v>
      </c>
    </row>
    <row r="4036" ht="19.5" spans="1:10">
      <c r="A4036" s="85" t="s">
        <v>4009</v>
      </c>
      <c r="B4036">
        <v>0.85</v>
      </c>
      <c r="C4036">
        <v>0.15</v>
      </c>
      <c r="J4036" s="49">
        <f t="shared" si="141"/>
        <v>3.51460287470845</v>
      </c>
    </row>
    <row r="4037" ht="19.5" spans="1:10">
      <c r="A4037" s="85" t="s">
        <v>4010</v>
      </c>
      <c r="B4037">
        <v>0.84</v>
      </c>
      <c r="C4037">
        <v>0.16</v>
      </c>
      <c r="J4037" s="49">
        <f t="shared" si="141"/>
        <v>3.65562290152584</v>
      </c>
    </row>
    <row r="4038" ht="19.5" spans="1:10">
      <c r="A4038" s="85" t="s">
        <v>4011</v>
      </c>
      <c r="B4038">
        <v>0.83</v>
      </c>
      <c r="C4038">
        <v>0.17</v>
      </c>
      <c r="J4038" s="49">
        <f t="shared" si="141"/>
        <v>3.79045315340201</v>
      </c>
    </row>
    <row r="4039" ht="19.5" spans="1:10">
      <c r="A4039" s="85" t="s">
        <v>4012</v>
      </c>
      <c r="B4039">
        <v>0.82</v>
      </c>
      <c r="C4039">
        <v>0.18</v>
      </c>
      <c r="J4039" s="49">
        <f t="shared" si="141"/>
        <v>3.9193879470649</v>
      </c>
    </row>
    <row r="4040" ht="19.5" spans="1:10">
      <c r="A4040" s="85" t="s">
        <v>4013</v>
      </c>
      <c r="B4040">
        <v>0.81</v>
      </c>
      <c r="C4040">
        <v>0.19</v>
      </c>
      <c r="J4040" s="49">
        <f t="shared" si="141"/>
        <v>4.04268722543746</v>
      </c>
    </row>
    <row r="4041" ht="19.5" spans="1:10">
      <c r="A4041" s="85" t="s">
        <v>4014</v>
      </c>
      <c r="B4041">
        <v>0.8</v>
      </c>
      <c r="C4041">
        <v>0.2</v>
      </c>
      <c r="J4041" s="49">
        <f t="shared" si="141"/>
        <v>4.16058193924041</v>
      </c>
    </row>
    <row r="4042" ht="19.5" spans="1:10">
      <c r="A4042" s="85" t="s">
        <v>4015</v>
      </c>
      <c r="B4042" s="3">
        <v>0.79</v>
      </c>
      <c r="C4042" s="3">
        <v>0.21</v>
      </c>
      <c r="J4042" s="49">
        <f t="shared" si="141"/>
        <v>4.27327834706015</v>
      </c>
    </row>
    <row r="4043" ht="19.5" spans="1:10">
      <c r="A4043" s="85" t="s">
        <v>4016</v>
      </c>
      <c r="B4043">
        <v>0.78</v>
      </c>
      <c r="C4043">
        <v>0.22</v>
      </c>
      <c r="J4043" s="49">
        <f t="shared" si="141"/>
        <v>4.38096149189829</v>
      </c>
    </row>
    <row r="4044" ht="19.5" spans="1:10">
      <c r="A4044" s="85" t="s">
        <v>4017</v>
      </c>
      <c r="B4044">
        <v>0.77</v>
      </c>
      <c r="C4044">
        <v>0.23</v>
      </c>
      <c r="J4044" s="49">
        <f t="shared" si="141"/>
        <v>4.48379804163966</v>
      </c>
    </row>
    <row r="4045" ht="19.5" spans="1:10">
      <c r="A4045" s="85" t="s">
        <v>4018</v>
      </c>
      <c r="B4045">
        <v>0.76</v>
      </c>
      <c r="C4045">
        <v>0.24</v>
      </c>
      <c r="J4045" s="49">
        <f t="shared" si="141"/>
        <v>4.58193863184115</v>
      </c>
    </row>
    <row r="4046" ht="19.5" spans="1:10">
      <c r="A4046" s="85" t="s">
        <v>4019</v>
      </c>
      <c r="B4046">
        <v>0.75</v>
      </c>
      <c r="C4046">
        <v>0.25</v>
      </c>
      <c r="J4046" s="49">
        <f t="shared" si="141"/>
        <v>4.67551981454903</v>
      </c>
    </row>
    <row r="4047" ht="19.5" spans="1:10">
      <c r="A4047" s="85" t="s">
        <v>4020</v>
      </c>
      <c r="B4047">
        <v>0.74</v>
      </c>
      <c r="C4047">
        <v>0.26</v>
      </c>
      <c r="J4047" s="49">
        <f t="shared" si="141"/>
        <v>4.76466569189552</v>
      </c>
    </row>
    <row r="4048" ht="19.5" spans="1:10">
      <c r="A4048" s="85" t="s">
        <v>4021</v>
      </c>
      <c r="B4048" s="3">
        <v>0.73</v>
      </c>
      <c r="C4048" s="3">
        <v>0.27</v>
      </c>
      <c r="J4048" s="49">
        <f t="shared" si="141"/>
        <v>4.8494892950017</v>
      </c>
    </row>
    <row r="4049" ht="19.5" spans="1:10">
      <c r="A4049" s="85" t="s">
        <v>4022</v>
      </c>
      <c r="B4049">
        <v>0.72</v>
      </c>
      <c r="C4049">
        <v>0.28</v>
      </c>
      <c r="J4049" s="49">
        <f t="shared" si="141"/>
        <v>4.93009375522414</v>
      </c>
    </row>
    <row r="4050" ht="19.5" spans="1:10">
      <c r="A4050" s="85" t="s">
        <v>4023</v>
      </c>
      <c r="B4050">
        <v>0.71</v>
      </c>
      <c r="C4050">
        <v>0.29</v>
      </c>
      <c r="J4050" s="49">
        <f t="shared" si="141"/>
        <v>5.00657330466973</v>
      </c>
    </row>
    <row r="4051" ht="19.5" spans="1:10">
      <c r="A4051" s="85" t="s">
        <v>4024</v>
      </c>
      <c r="B4051">
        <v>0.7</v>
      </c>
      <c r="C4051">
        <v>0.3</v>
      </c>
      <c r="J4051" s="49">
        <f t="shared" si="141"/>
        <v>5.07901413523496</v>
      </c>
    </row>
    <row r="4052" ht="19.5" spans="1:10">
      <c r="A4052" s="85" t="s">
        <v>4025</v>
      </c>
      <c r="B4052">
        <v>0.69</v>
      </c>
      <c r="C4052">
        <v>0.31</v>
      </c>
      <c r="J4052" s="49">
        <f t="shared" si="141"/>
        <v>5.14749513954794</v>
      </c>
    </row>
    <row r="4053" ht="19.5" spans="1:10">
      <c r="A4053" s="85" t="s">
        <v>4026</v>
      </c>
      <c r="B4053">
        <v>0.68</v>
      </c>
      <c r="C4053">
        <v>0.32</v>
      </c>
      <c r="J4053" s="49">
        <f t="shared" si="141"/>
        <v>5.21208855264113</v>
      </c>
    </row>
    <row r="4054" ht="19.5" spans="1:10">
      <c r="A4054" s="85" t="s">
        <v>4027</v>
      </c>
      <c r="B4054">
        <v>0.67</v>
      </c>
      <c r="C4054">
        <v>0.33</v>
      </c>
      <c r="J4054" s="49">
        <f t="shared" ref="J4054:J4085" si="142">-8.314472*(B4054*LN(B4054)+C4054*LN(C4054))</f>
        <v>5.27286050962734</v>
      </c>
    </row>
    <row r="4055" ht="19.5" spans="1:10">
      <c r="A4055" s="85" t="s">
        <v>4028</v>
      </c>
      <c r="B4055">
        <v>0.66</v>
      </c>
      <c r="C4055">
        <v>0.34</v>
      </c>
      <c r="J4055" s="49">
        <f t="shared" si="142"/>
        <v>5.32987153184949</v>
      </c>
    </row>
    <row r="4056" ht="19.5" spans="1:10">
      <c r="A4056" s="85" t="s">
        <v>4029</v>
      </c>
      <c r="B4056">
        <v>0.65</v>
      </c>
      <c r="C4056">
        <v>0.35</v>
      </c>
      <c r="J4056" s="49">
        <f t="shared" si="142"/>
        <v>5.38317695174756</v>
      </c>
    </row>
    <row r="4057" ht="19.5" spans="1:10">
      <c r="A4057" s="85" t="s">
        <v>4030</v>
      </c>
      <c r="B4057">
        <v>0.64</v>
      </c>
      <c r="C4057">
        <v>0.36</v>
      </c>
      <c r="J4057" s="49">
        <f t="shared" si="142"/>
        <v>5.43282728490278</v>
      </c>
    </row>
    <row r="4058" ht="19.5" spans="1:10">
      <c r="A4058" s="85" t="s">
        <v>4031</v>
      </c>
      <c r="B4058">
        <v>0.63</v>
      </c>
      <c r="C4058">
        <v>0.37</v>
      </c>
      <c r="J4058" s="49">
        <f t="shared" si="142"/>
        <v>5.47886855628027</v>
      </c>
    </row>
    <row r="4059" ht="19.5" spans="1:10">
      <c r="A4059" s="85" t="s">
        <v>4032</v>
      </c>
      <c r="B4059">
        <v>0.62</v>
      </c>
      <c r="C4059">
        <v>0.38</v>
      </c>
      <c r="J4059" s="49">
        <f t="shared" si="142"/>
        <v>5.52134258652173</v>
      </c>
    </row>
    <row r="4060" ht="19.5" spans="1:10">
      <c r="A4060" s="85" t="s">
        <v>4033</v>
      </c>
      <c r="B4060">
        <v>0.61</v>
      </c>
      <c r="C4060">
        <v>0.39</v>
      </c>
      <c r="J4060" s="49">
        <f t="shared" si="142"/>
        <v>5.56028724318294</v>
      </c>
    </row>
    <row r="4061" ht="19.5" spans="1:10">
      <c r="A4061" s="85" t="s">
        <v>4034</v>
      </c>
      <c r="B4061">
        <v>0.6</v>
      </c>
      <c r="C4061">
        <v>0.4</v>
      </c>
      <c r="J4061" s="49">
        <f t="shared" si="142"/>
        <v>5.59573666102179</v>
      </c>
    </row>
    <row r="4062" ht="19.5" spans="1:10">
      <c r="A4062" s="85" t="s">
        <v>4035</v>
      </c>
      <c r="B4062">
        <v>0.59</v>
      </c>
      <c r="C4062">
        <v>0.41</v>
      </c>
      <c r="J4062" s="49">
        <f t="shared" si="142"/>
        <v>5.62772143478844</v>
      </c>
    </row>
    <row r="4063" ht="19.5" spans="1:10">
      <c r="A4063" s="85" t="s">
        <v>4036</v>
      </c>
      <c r="B4063">
        <v>0.58</v>
      </c>
      <c r="C4063">
        <v>0.42</v>
      </c>
      <c r="J4063" s="49">
        <f t="shared" si="142"/>
        <v>5.65626878742166</v>
      </c>
    </row>
    <row r="4064" ht="19.5" spans="1:10">
      <c r="A4064" s="85" t="s">
        <v>4037</v>
      </c>
      <c r="B4064">
        <v>0.57</v>
      </c>
      <c r="C4064">
        <v>0.43</v>
      </c>
      <c r="J4064" s="49">
        <f t="shared" si="142"/>
        <v>5.68140271609482</v>
      </c>
    </row>
    <row r="4065" ht="19.5" spans="1:10">
      <c r="A4065" s="85" t="s">
        <v>4038</v>
      </c>
      <c r="B4065">
        <v>0.56</v>
      </c>
      <c r="C4065">
        <v>0.44</v>
      </c>
      <c r="J4065" s="49">
        <f t="shared" si="142"/>
        <v>5.70314411816395</v>
      </c>
    </row>
    <row r="4066" ht="19.5" spans="1:10">
      <c r="A4066" s="85" t="s">
        <v>4039</v>
      </c>
      <c r="B4066">
        <v>0.55</v>
      </c>
      <c r="C4066">
        <v>0.45</v>
      </c>
      <c r="J4066" s="49">
        <f t="shared" si="142"/>
        <v>5.72151089873485</v>
      </c>
    </row>
    <row r="4067" ht="19.5" spans="1:10">
      <c r="A4067" s="85" t="s">
        <v>4040</v>
      </c>
      <c r="B4067">
        <v>0.54</v>
      </c>
      <c r="C4067">
        <v>0.46</v>
      </c>
      <c r="J4067" s="49">
        <f t="shared" si="142"/>
        <v>5.73651806127713</v>
      </c>
    </row>
    <row r="4068" ht="19.5" spans="1:10">
      <c r="A4068" s="85" t="s">
        <v>4041</v>
      </c>
      <c r="B4068">
        <v>0.53</v>
      </c>
      <c r="C4068">
        <v>0.47</v>
      </c>
      <c r="J4068" s="49">
        <f t="shared" si="142"/>
        <v>5.74817778245919</v>
      </c>
    </row>
    <row r="4069" ht="19.5" spans="1:10">
      <c r="A4069" s="85" t="s">
        <v>4042</v>
      </c>
      <c r="B4069">
        <v>0.52</v>
      </c>
      <c r="C4069">
        <v>0.48</v>
      </c>
      <c r="J4069" s="49">
        <f t="shared" si="142"/>
        <v>5.75649947215441</v>
      </c>
    </row>
    <row r="4070" ht="19.5" spans="1:10">
      <c r="A4070" s="85" t="s">
        <v>4043</v>
      </c>
      <c r="B4070">
        <v>0.51</v>
      </c>
      <c r="C4070">
        <v>0.49</v>
      </c>
      <c r="J4070" s="49">
        <f t="shared" si="142"/>
        <v>5.76148981936724</v>
      </c>
    </row>
    <row r="4071" ht="19.5" spans="1:10">
      <c r="A4071" s="85" t="s">
        <v>4044</v>
      </c>
      <c r="B4071">
        <v>0.5</v>
      </c>
      <c r="C4071">
        <v>0.5</v>
      </c>
      <c r="J4071" s="49">
        <f t="shared" si="142"/>
        <v>5.76315282464461</v>
      </c>
    </row>
    <row r="4072" ht="19.5" spans="1:10">
      <c r="A4072" s="85" t="s">
        <v>4045</v>
      </c>
      <c r="B4072">
        <v>0.49</v>
      </c>
      <c r="C4072">
        <v>0.51</v>
      </c>
      <c r="J4072" s="49">
        <f t="shared" si="142"/>
        <v>5.76148981936724</v>
      </c>
    </row>
    <row r="4073" ht="19.5" spans="1:10">
      <c r="A4073" s="85" t="s">
        <v>4046</v>
      </c>
      <c r="B4073">
        <v>0.48</v>
      </c>
      <c r="C4073">
        <v>0.52</v>
      </c>
      <c r="J4073" s="49">
        <f t="shared" si="142"/>
        <v>5.75649947215441</v>
      </c>
    </row>
    <row r="4074" ht="19.5" spans="1:10">
      <c r="A4074" s="85" t="s">
        <v>4047</v>
      </c>
      <c r="B4074" s="3">
        <v>0.47</v>
      </c>
      <c r="C4074" s="3">
        <v>0.53</v>
      </c>
      <c r="J4074" s="49">
        <f t="shared" si="142"/>
        <v>5.74817778245919</v>
      </c>
    </row>
    <row r="4075" ht="19.5" spans="1:10">
      <c r="A4075" s="85" t="s">
        <v>4048</v>
      </c>
      <c r="B4075">
        <v>0.46</v>
      </c>
      <c r="C4075">
        <v>0.54</v>
      </c>
      <c r="J4075" s="49">
        <f t="shared" si="142"/>
        <v>5.73651806127713</v>
      </c>
    </row>
    <row r="4076" ht="19.5" spans="1:10">
      <c r="A4076" s="85" t="s">
        <v>4049</v>
      </c>
      <c r="B4076">
        <v>0.45</v>
      </c>
      <c r="C4076">
        <v>0.55</v>
      </c>
      <c r="J4076" s="49">
        <f t="shared" si="142"/>
        <v>5.72151089873485</v>
      </c>
    </row>
    <row r="4077" ht="19.5" spans="1:10">
      <c r="A4077" s="85" t="s">
        <v>4050</v>
      </c>
      <c r="B4077">
        <v>0.44</v>
      </c>
      <c r="C4077">
        <v>0.56</v>
      </c>
      <c r="J4077" s="49">
        <f t="shared" si="142"/>
        <v>5.70314411816395</v>
      </c>
    </row>
    <row r="4078" ht="19.5" spans="1:10">
      <c r="A4078" s="85" t="s">
        <v>4051</v>
      </c>
      <c r="B4078">
        <v>0.429999999999999</v>
      </c>
      <c r="C4078">
        <v>0.57</v>
      </c>
      <c r="J4078" s="49">
        <f t="shared" si="142"/>
        <v>5.68140271609482</v>
      </c>
    </row>
    <row r="4079" ht="19.5" spans="1:10">
      <c r="A4079" s="85" t="s">
        <v>4052</v>
      </c>
      <c r="B4079">
        <v>0.419999999999999</v>
      </c>
      <c r="C4079">
        <v>0.58</v>
      </c>
      <c r="J4079" s="49">
        <f t="shared" si="142"/>
        <v>5.65626878742165</v>
      </c>
    </row>
    <row r="4080" ht="19.5" spans="1:10">
      <c r="A4080" s="85" t="s">
        <v>4053</v>
      </c>
      <c r="B4080" s="3">
        <v>0.409999999999999</v>
      </c>
      <c r="C4080" s="3">
        <v>0.59</v>
      </c>
      <c r="J4080" s="49">
        <f t="shared" si="142"/>
        <v>5.62772143478844</v>
      </c>
    </row>
    <row r="4081" ht="19.5" spans="1:10">
      <c r="A4081" s="85" t="s">
        <v>4054</v>
      </c>
      <c r="B4081">
        <v>0.399999999999999</v>
      </c>
      <c r="C4081">
        <v>0.6</v>
      </c>
      <c r="J4081" s="49">
        <f t="shared" si="142"/>
        <v>5.59573666102179</v>
      </c>
    </row>
    <row r="4082" ht="19.5" spans="1:10">
      <c r="A4082" s="85" t="s">
        <v>4055</v>
      </c>
      <c r="B4082">
        <v>0.389999999999999</v>
      </c>
      <c r="C4082">
        <v>0.61</v>
      </c>
      <c r="J4082" s="49">
        <f t="shared" si="142"/>
        <v>5.56028724318294</v>
      </c>
    </row>
    <row r="4083" ht="19.5" spans="1:10">
      <c r="A4083" s="85" t="s">
        <v>4056</v>
      </c>
      <c r="B4083">
        <v>0.379999999999999</v>
      </c>
      <c r="C4083">
        <v>0.62</v>
      </c>
      <c r="J4083" s="49">
        <f t="shared" si="142"/>
        <v>5.52134258652173</v>
      </c>
    </row>
    <row r="4084" ht="19.5" spans="1:10">
      <c r="A4084" s="85" t="s">
        <v>4057</v>
      </c>
      <c r="B4084">
        <v>0.369999999999999</v>
      </c>
      <c r="C4084">
        <v>0.63</v>
      </c>
      <c r="J4084" s="49">
        <f t="shared" si="142"/>
        <v>5.47886855628026</v>
      </c>
    </row>
    <row r="4085" ht="19.5" spans="1:10">
      <c r="A4085" s="85" t="s">
        <v>4058</v>
      </c>
      <c r="B4085">
        <v>0.359999999999999</v>
      </c>
      <c r="C4085">
        <v>0.64</v>
      </c>
      <c r="J4085" s="49">
        <f t="shared" si="142"/>
        <v>5.43282728490278</v>
      </c>
    </row>
    <row r="4086" ht="19.5" spans="1:10">
      <c r="A4086" s="85" t="s">
        <v>4059</v>
      </c>
      <c r="B4086">
        <v>0.349999999999999</v>
      </c>
      <c r="C4086">
        <v>0.65</v>
      </c>
      <c r="J4086" s="49">
        <f t="shared" ref="J4086:J4120" si="143">-8.314472*(B4086*LN(B4086)+C4086*LN(C4086))</f>
        <v>5.38317695174756</v>
      </c>
    </row>
    <row r="4087" ht="19.5" spans="1:10">
      <c r="A4087" s="85" t="s">
        <v>4060</v>
      </c>
      <c r="B4087">
        <v>0.339999999999999</v>
      </c>
      <c r="C4087">
        <v>0.66</v>
      </c>
      <c r="J4087" s="49">
        <f t="shared" si="143"/>
        <v>5.32987153184949</v>
      </c>
    </row>
    <row r="4088" ht="19.5" spans="1:10">
      <c r="A4088" s="85" t="s">
        <v>4061</v>
      </c>
      <c r="B4088">
        <v>0.329999999999999</v>
      </c>
      <c r="C4088">
        <v>0.67</v>
      </c>
      <c r="J4088" s="49">
        <f t="shared" si="143"/>
        <v>5.27286050962733</v>
      </c>
    </row>
    <row r="4089" ht="19.5" spans="1:10">
      <c r="A4089" s="85" t="s">
        <v>4062</v>
      </c>
      <c r="B4089">
        <v>0.319999999999999</v>
      </c>
      <c r="C4089">
        <v>0.68</v>
      </c>
      <c r="J4089" s="49">
        <f t="shared" si="143"/>
        <v>5.21208855264112</v>
      </c>
    </row>
    <row r="4090" ht="19.5" spans="1:10">
      <c r="A4090" s="85" t="s">
        <v>4063</v>
      </c>
      <c r="B4090">
        <v>0.309999999999999</v>
      </c>
      <c r="C4090">
        <v>0.69</v>
      </c>
      <c r="J4090" s="49">
        <f t="shared" si="143"/>
        <v>5.14749513954794</v>
      </c>
    </row>
    <row r="4091" ht="19.5" spans="1:10">
      <c r="A4091" s="85" t="s">
        <v>4064</v>
      </c>
      <c r="B4091">
        <v>0.299999999999999</v>
      </c>
      <c r="C4091">
        <v>0.7</v>
      </c>
      <c r="J4091" s="49">
        <f t="shared" si="143"/>
        <v>5.07901413523495</v>
      </c>
    </row>
    <row r="4092" ht="19.5" spans="1:10">
      <c r="A4092" s="85" t="s">
        <v>4065</v>
      </c>
      <c r="B4092">
        <v>0.289999999999999</v>
      </c>
      <c r="C4092">
        <v>0.71</v>
      </c>
      <c r="J4092" s="49">
        <f t="shared" si="143"/>
        <v>5.00657330466972</v>
      </c>
    </row>
    <row r="4093" ht="19.5" spans="1:10">
      <c r="A4093" s="85" t="s">
        <v>4066</v>
      </c>
      <c r="B4093">
        <v>0.279999999999999</v>
      </c>
      <c r="C4093">
        <v>0.72</v>
      </c>
      <c r="J4093" s="49">
        <f t="shared" si="143"/>
        <v>4.93009375522413</v>
      </c>
    </row>
    <row r="4094" ht="19.5" spans="1:10">
      <c r="A4094" s="85" t="s">
        <v>4067</v>
      </c>
      <c r="B4094">
        <v>0.269999999999999</v>
      </c>
      <c r="C4094">
        <v>0.73</v>
      </c>
      <c r="J4094" s="49">
        <f t="shared" si="143"/>
        <v>4.84948929500169</v>
      </c>
    </row>
    <row r="4095" ht="19.5" spans="1:10">
      <c r="A4095" s="85" t="s">
        <v>4068</v>
      </c>
      <c r="B4095">
        <v>0.259999999999999</v>
      </c>
      <c r="C4095">
        <v>0.74</v>
      </c>
      <c r="J4095" s="49">
        <f t="shared" si="143"/>
        <v>4.76466569189551</v>
      </c>
    </row>
    <row r="4096" ht="19.5" spans="1:10">
      <c r="A4096" s="85" t="s">
        <v>4069</v>
      </c>
      <c r="B4096">
        <v>0.249999999999999</v>
      </c>
      <c r="C4096">
        <v>0.75</v>
      </c>
      <c r="J4096" s="49">
        <f t="shared" si="143"/>
        <v>4.67551981454903</v>
      </c>
    </row>
    <row r="4097" ht="19.5" spans="1:10">
      <c r="A4097" s="85" t="s">
        <v>4070</v>
      </c>
      <c r="B4097">
        <v>0.239999999999999</v>
      </c>
      <c r="C4097">
        <v>0.76</v>
      </c>
      <c r="J4097" s="49">
        <f t="shared" si="143"/>
        <v>4.58193863184114</v>
      </c>
    </row>
    <row r="4098" ht="19.5" spans="1:10">
      <c r="A4098" s="85" t="s">
        <v>4071</v>
      </c>
      <c r="B4098">
        <v>0.229999999999999</v>
      </c>
      <c r="C4098">
        <v>0.77</v>
      </c>
      <c r="J4098" s="49">
        <f t="shared" si="143"/>
        <v>4.48379804163966</v>
      </c>
    </row>
    <row r="4099" ht="19.5" spans="1:10">
      <c r="A4099" s="85" t="s">
        <v>4072</v>
      </c>
      <c r="B4099">
        <v>0.219999999999999</v>
      </c>
      <c r="C4099">
        <v>0.78</v>
      </c>
      <c r="J4099" s="49">
        <f t="shared" si="143"/>
        <v>4.38096149189829</v>
      </c>
    </row>
    <row r="4100" ht="19.5" spans="1:10">
      <c r="A4100" s="85" t="s">
        <v>4073</v>
      </c>
      <c r="B4100">
        <v>0.209999999999999</v>
      </c>
      <c r="C4100">
        <v>0.79</v>
      </c>
      <c r="J4100" s="49">
        <f t="shared" si="143"/>
        <v>4.27327834706014</v>
      </c>
    </row>
    <row r="4101" ht="19.5" spans="1:10">
      <c r="A4101" s="85" t="s">
        <v>4074</v>
      </c>
      <c r="B4101">
        <v>0.199999999999999</v>
      </c>
      <c r="C4101">
        <v>0.8</v>
      </c>
      <c r="J4101" s="49">
        <f t="shared" si="143"/>
        <v>4.1605819392404</v>
      </c>
    </row>
    <row r="4102" ht="19.5" spans="1:10">
      <c r="A4102" s="85" t="s">
        <v>4075</v>
      </c>
      <c r="B4102">
        <v>0.189999999999999</v>
      </c>
      <c r="C4102">
        <v>0.81</v>
      </c>
      <c r="J4102" s="49">
        <f t="shared" si="143"/>
        <v>4.04268722543745</v>
      </c>
    </row>
    <row r="4103" ht="19.5" spans="1:10">
      <c r="A4103" s="85" t="s">
        <v>4076</v>
      </c>
      <c r="B4103">
        <v>0.179999999999999</v>
      </c>
      <c r="C4103">
        <v>0.820000000000001</v>
      </c>
      <c r="J4103" s="49">
        <f t="shared" si="143"/>
        <v>3.91938794706489</v>
      </c>
    </row>
    <row r="4104" ht="19.5" spans="1:10">
      <c r="A4104" s="85" t="s">
        <v>4077</v>
      </c>
      <c r="B4104">
        <v>0.169999999999999</v>
      </c>
      <c r="C4104">
        <v>0.830000000000001</v>
      </c>
      <c r="J4104" s="49">
        <f t="shared" si="143"/>
        <v>3.790453153402</v>
      </c>
    </row>
    <row r="4105" ht="19.5" spans="1:10">
      <c r="A4105" s="85" t="s">
        <v>4078</v>
      </c>
      <c r="B4105">
        <v>0.159999999999999</v>
      </c>
      <c r="C4105">
        <v>0.840000000000001</v>
      </c>
      <c r="J4105" s="49">
        <f t="shared" si="143"/>
        <v>3.65562290152583</v>
      </c>
    </row>
    <row r="4106" ht="19.5" spans="1:10">
      <c r="A4106" s="85" t="s">
        <v>4079</v>
      </c>
      <c r="B4106" s="3">
        <v>0.149999999999999</v>
      </c>
      <c r="C4106" s="3">
        <v>0.850000000000001</v>
      </c>
      <c r="J4106" s="49">
        <f t="shared" si="143"/>
        <v>3.51460287470844</v>
      </c>
    </row>
    <row r="4107" ht="19.5" spans="1:10">
      <c r="A4107" s="85" t="s">
        <v>4080</v>
      </c>
      <c r="B4107">
        <v>0.139999999999999</v>
      </c>
      <c r="C4107">
        <v>0.860000000000001</v>
      </c>
      <c r="J4107" s="49">
        <f t="shared" si="143"/>
        <v>3.36705755758652</v>
      </c>
    </row>
    <row r="4108" ht="19.5" spans="1:10">
      <c r="A4108" s="85" t="s">
        <v>4081</v>
      </c>
      <c r="B4108">
        <v>0.129999999999999</v>
      </c>
      <c r="C4108">
        <v>0.870000000000001</v>
      </c>
      <c r="J4108" s="49">
        <f t="shared" si="143"/>
        <v>3.21260145060881</v>
      </c>
    </row>
    <row r="4109" ht="19.5" spans="1:10">
      <c r="A4109" s="85" t="s">
        <v>4082</v>
      </c>
      <c r="B4109">
        <v>0.119999999999999</v>
      </c>
      <c r="C4109">
        <v>0.880000000000001</v>
      </c>
      <c r="J4109" s="49">
        <f t="shared" si="143"/>
        <v>3.05078756603718</v>
      </c>
    </row>
    <row r="4110" ht="19.5" spans="1:10">
      <c r="A4110" s="85" t="s">
        <v>4083</v>
      </c>
      <c r="B4110">
        <v>0.109999999999999</v>
      </c>
      <c r="C4110">
        <v>0.890000000000001</v>
      </c>
      <c r="J4110" s="49">
        <f t="shared" si="143"/>
        <v>2.8810920663808</v>
      </c>
    </row>
    <row r="4111" ht="19.5" spans="1:10">
      <c r="A4111" s="85" t="s">
        <v>4084</v>
      </c>
      <c r="B4111">
        <v>0.0999999999999992</v>
      </c>
      <c r="C4111">
        <v>0.900000000000001</v>
      </c>
      <c r="J4111" s="49">
        <f t="shared" si="143"/>
        <v>2.70289327993993</v>
      </c>
    </row>
    <row r="4112" ht="19.5" spans="1:10">
      <c r="A4112" s="85" t="s">
        <v>4085</v>
      </c>
      <c r="B4112" s="3">
        <v>0.0899999999999992</v>
      </c>
      <c r="C4112" s="3">
        <v>0.910000000000001</v>
      </c>
      <c r="J4112" s="49">
        <f t="shared" si="143"/>
        <v>2.51544225908509</v>
      </c>
    </row>
    <row r="4113" ht="19.5" spans="1:10">
      <c r="A4113" s="85" t="s">
        <v>4086</v>
      </c>
      <c r="B4113">
        <v>0.0799999999999992</v>
      </c>
      <c r="C4113">
        <v>0.920000000000001</v>
      </c>
      <c r="J4113" s="49">
        <f t="shared" si="143"/>
        <v>2.3178201360275</v>
      </c>
    </row>
    <row r="4114" ht="19.5" spans="1:10">
      <c r="A4114" s="85" t="s">
        <v>4087</v>
      </c>
      <c r="B4114">
        <v>0.0699999999999992</v>
      </c>
      <c r="C4114">
        <v>0.930000000000001</v>
      </c>
      <c r="J4114" s="49">
        <f t="shared" si="143"/>
        <v>2.10887392228987</v>
      </c>
    </row>
    <row r="4115" ht="19.5" spans="1:10">
      <c r="A4115" s="85" t="s">
        <v>4088</v>
      </c>
      <c r="B4115">
        <v>0.0599999999999992</v>
      </c>
      <c r="C4115">
        <v>0.940000000000001</v>
      </c>
      <c r="J4115" s="49">
        <f t="shared" si="143"/>
        <v>1.88711511074063</v>
      </c>
    </row>
    <row r="4116" ht="19.5" spans="1:10">
      <c r="A4116" s="85" t="s">
        <v>4089</v>
      </c>
      <c r="B4116">
        <v>0.0499999999999992</v>
      </c>
      <c r="C4116">
        <v>0.950000000000001</v>
      </c>
      <c r="J4116" s="49">
        <f t="shared" si="143"/>
        <v>1.65054943237242</v>
      </c>
    </row>
    <row r="4117" ht="19.5" spans="1:10">
      <c r="A4117" s="85" t="s">
        <v>4090</v>
      </c>
      <c r="B4117">
        <v>0.0399999999999991</v>
      </c>
      <c r="C4117">
        <v>0.960000000000001</v>
      </c>
      <c r="J4117" s="49">
        <f t="shared" si="143"/>
        <v>1.39636691389962</v>
      </c>
    </row>
    <row r="4118" ht="19.5" spans="1:10">
      <c r="A4118" s="85" t="s">
        <v>4091</v>
      </c>
      <c r="B4118">
        <v>0.0299999999999991</v>
      </c>
      <c r="C4118">
        <v>0.970000000000001</v>
      </c>
      <c r="J4118" s="49">
        <f t="shared" si="143"/>
        <v>1.12030998454994</v>
      </c>
    </row>
    <row r="4119" ht="19.5" spans="1:10">
      <c r="A4119" s="85" t="s">
        <v>4092</v>
      </c>
      <c r="B4119">
        <v>0.0199999999999991</v>
      </c>
      <c r="C4119">
        <v>0.980000000000001</v>
      </c>
      <c r="J4119" s="49">
        <f t="shared" si="143"/>
        <v>0.815143462269133</v>
      </c>
    </row>
    <row r="4120" ht="19.5" spans="1:10">
      <c r="A4120" s="85" t="s">
        <v>4093</v>
      </c>
      <c r="B4120">
        <v>0.00999999999999912</v>
      </c>
      <c r="C4120">
        <v>0.990000000000001</v>
      </c>
      <c r="J4120" s="49">
        <f t="shared" si="143"/>
        <v>0.465623189350385</v>
      </c>
    </row>
    <row r="4121" ht="19.5" spans="1:10">
      <c r="A4121" s="85" t="s">
        <v>4094</v>
      </c>
      <c r="B4121">
        <v>0</v>
      </c>
      <c r="C4121">
        <v>1</v>
      </c>
      <c r="J4121" s="49">
        <f>-8.314472*(C4121*LN(C4121))</f>
        <v>0</v>
      </c>
    </row>
    <row r="4122" s="47" customFormat="1" spans="1:10">
      <c r="A4122" s="80"/>
      <c r="B4122" s="81"/>
      <c r="C4122" s="81"/>
      <c r="D4122" s="81"/>
      <c r="E4122" s="81"/>
      <c r="F4122" s="81"/>
      <c r="G4122" s="81"/>
      <c r="H4122" s="81"/>
      <c r="I4122" s="81"/>
      <c r="J4122" s="86"/>
    </row>
    <row r="4123" ht="19.5" spans="1:10">
      <c r="A4123" s="85" t="s">
        <v>4095</v>
      </c>
      <c r="B4123">
        <v>1</v>
      </c>
      <c r="C4123">
        <v>0</v>
      </c>
      <c r="J4123" s="49">
        <f>-8.314472*(B4123*LN(B4123))</f>
        <v>0</v>
      </c>
    </row>
    <row r="4124" ht="19.5" spans="1:10">
      <c r="A4124" s="85" t="s">
        <v>4096</v>
      </c>
      <c r="B4124">
        <v>0.99</v>
      </c>
      <c r="C4124">
        <v>0.01</v>
      </c>
      <c r="J4124" s="49">
        <f t="shared" ref="J4124:J4155" si="144">-8.314472*(B4124*LN(B4124)+C4124*LN(C4124))</f>
        <v>0.465623189350416</v>
      </c>
    </row>
    <row r="4125" ht="19.5" spans="1:10">
      <c r="A4125" s="85" t="s">
        <v>4097</v>
      </c>
      <c r="B4125">
        <v>0.98</v>
      </c>
      <c r="C4125">
        <v>0.02</v>
      </c>
      <c r="J4125" s="49">
        <f t="shared" si="144"/>
        <v>0.81514346226916</v>
      </c>
    </row>
    <row r="4126" ht="19.5" spans="1:10">
      <c r="A4126" s="85" t="s">
        <v>4098</v>
      </c>
      <c r="B4126">
        <v>0.97</v>
      </c>
      <c r="C4126">
        <v>0.03</v>
      </c>
      <c r="J4126" s="49">
        <f t="shared" si="144"/>
        <v>1.12030998454996</v>
      </c>
    </row>
    <row r="4127" ht="19.5" spans="1:10">
      <c r="A4127" s="85" t="s">
        <v>4099</v>
      </c>
      <c r="B4127">
        <v>0.96</v>
      </c>
      <c r="C4127">
        <v>0.04</v>
      </c>
      <c r="J4127" s="49">
        <f t="shared" si="144"/>
        <v>1.39636691389964</v>
      </c>
    </row>
    <row r="4128" ht="19.5" spans="1:10">
      <c r="A4128" s="85" t="s">
        <v>4100</v>
      </c>
      <c r="B4128">
        <v>0.95</v>
      </c>
      <c r="C4128">
        <v>0.05</v>
      </c>
      <c r="J4128" s="49">
        <f t="shared" si="144"/>
        <v>1.65054943237244</v>
      </c>
    </row>
    <row r="4129" ht="19.5" spans="1:10">
      <c r="A4129" s="85" t="s">
        <v>4101</v>
      </c>
      <c r="B4129">
        <v>0.94</v>
      </c>
      <c r="C4129">
        <v>0.06</v>
      </c>
      <c r="J4129" s="49">
        <f t="shared" si="144"/>
        <v>1.88711511074065</v>
      </c>
    </row>
    <row r="4130" ht="19.5" spans="1:10">
      <c r="A4130" s="85" t="s">
        <v>4102</v>
      </c>
      <c r="B4130">
        <v>0.93</v>
      </c>
      <c r="C4130">
        <v>0.07</v>
      </c>
      <c r="J4130" s="49">
        <f t="shared" si="144"/>
        <v>2.10887392228989</v>
      </c>
    </row>
    <row r="4131" ht="19.5" spans="1:10">
      <c r="A4131" s="85" t="s">
        <v>4103</v>
      </c>
      <c r="B4131">
        <v>0.92</v>
      </c>
      <c r="C4131">
        <v>0.08</v>
      </c>
      <c r="J4131" s="49">
        <f t="shared" si="144"/>
        <v>2.31782013602751</v>
      </c>
    </row>
    <row r="4132" ht="19.5" spans="1:10">
      <c r="A4132" s="85" t="s">
        <v>4104</v>
      </c>
      <c r="B4132">
        <v>0.91</v>
      </c>
      <c r="C4132">
        <v>0.09</v>
      </c>
      <c r="J4132" s="49">
        <f t="shared" si="144"/>
        <v>2.5154422590851</v>
      </c>
    </row>
    <row r="4133" ht="19.5" spans="1:10">
      <c r="A4133" s="85" t="s">
        <v>4105</v>
      </c>
      <c r="B4133">
        <v>0.9</v>
      </c>
      <c r="C4133">
        <v>0.1</v>
      </c>
      <c r="J4133" s="49">
        <f t="shared" si="144"/>
        <v>2.70289327993994</v>
      </c>
    </row>
    <row r="4134" ht="19.5" spans="1:10">
      <c r="A4134" s="85" t="s">
        <v>4106</v>
      </c>
      <c r="B4134">
        <v>0.89</v>
      </c>
      <c r="C4134">
        <v>0.11</v>
      </c>
      <c r="J4134" s="49">
        <f t="shared" si="144"/>
        <v>2.88109206638082</v>
      </c>
    </row>
    <row r="4135" ht="19.5" spans="1:10">
      <c r="A4135" s="85" t="s">
        <v>4107</v>
      </c>
      <c r="B4135">
        <v>0.88</v>
      </c>
      <c r="C4135">
        <v>0.12</v>
      </c>
      <c r="J4135" s="49">
        <f t="shared" si="144"/>
        <v>3.05078756603719</v>
      </c>
    </row>
    <row r="4136" ht="19.5" spans="1:10">
      <c r="A4136" s="85" t="s">
        <v>4108</v>
      </c>
      <c r="B4136">
        <v>0.87</v>
      </c>
      <c r="C4136">
        <v>0.13</v>
      </c>
      <c r="J4136" s="49">
        <f t="shared" si="144"/>
        <v>3.21260145060882</v>
      </c>
    </row>
    <row r="4137" ht="19.5" spans="1:10">
      <c r="A4137" s="85" t="s">
        <v>4109</v>
      </c>
      <c r="B4137">
        <v>0.86</v>
      </c>
      <c r="C4137">
        <v>0.14</v>
      </c>
      <c r="J4137" s="49">
        <f t="shared" si="144"/>
        <v>3.36705755758654</v>
      </c>
    </row>
    <row r="4138" ht="19.5" spans="1:10">
      <c r="A4138" s="85" t="s">
        <v>4110</v>
      </c>
      <c r="B4138">
        <v>0.85</v>
      </c>
      <c r="C4138">
        <v>0.15</v>
      </c>
      <c r="J4138" s="49">
        <f t="shared" si="144"/>
        <v>3.51460287470845</v>
      </c>
    </row>
    <row r="4139" ht="19.5" spans="1:10">
      <c r="A4139" s="85" t="s">
        <v>4111</v>
      </c>
      <c r="B4139">
        <v>0.84</v>
      </c>
      <c r="C4139">
        <v>0.16</v>
      </c>
      <c r="J4139" s="49">
        <f t="shared" si="144"/>
        <v>3.65562290152584</v>
      </c>
    </row>
    <row r="4140" ht="19.5" spans="1:10">
      <c r="A4140" s="85" t="s">
        <v>4112</v>
      </c>
      <c r="B4140">
        <v>0.83</v>
      </c>
      <c r="C4140">
        <v>0.17</v>
      </c>
      <c r="J4140" s="49">
        <f t="shared" si="144"/>
        <v>3.79045315340201</v>
      </c>
    </row>
    <row r="4141" ht="19.5" spans="1:10">
      <c r="A4141" s="85" t="s">
        <v>4113</v>
      </c>
      <c r="B4141">
        <v>0.82</v>
      </c>
      <c r="C4141">
        <v>0.18</v>
      </c>
      <c r="J4141" s="49">
        <f t="shared" si="144"/>
        <v>3.9193879470649</v>
      </c>
    </row>
    <row r="4142" ht="19.5" spans="1:10">
      <c r="A4142" s="85" t="s">
        <v>4114</v>
      </c>
      <c r="B4142">
        <v>0.81</v>
      </c>
      <c r="C4142">
        <v>0.19</v>
      </c>
      <c r="J4142" s="49">
        <f t="shared" si="144"/>
        <v>4.04268722543746</v>
      </c>
    </row>
    <row r="4143" ht="19.5" spans="1:10">
      <c r="A4143" s="85" t="s">
        <v>4115</v>
      </c>
      <c r="B4143">
        <v>0.8</v>
      </c>
      <c r="C4143">
        <v>0.2</v>
      </c>
      <c r="J4143" s="49">
        <f t="shared" si="144"/>
        <v>4.16058193924041</v>
      </c>
    </row>
    <row r="4144" ht="19.5" spans="1:10">
      <c r="A4144" s="85" t="s">
        <v>4116</v>
      </c>
      <c r="B4144" s="3">
        <v>0.79</v>
      </c>
      <c r="C4144" s="3">
        <v>0.21</v>
      </c>
      <c r="J4144" s="49">
        <f t="shared" si="144"/>
        <v>4.27327834706015</v>
      </c>
    </row>
    <row r="4145" ht="19.5" spans="1:10">
      <c r="A4145" s="85" t="s">
        <v>4117</v>
      </c>
      <c r="B4145">
        <v>0.78</v>
      </c>
      <c r="C4145">
        <v>0.22</v>
      </c>
      <c r="J4145" s="49">
        <f t="shared" si="144"/>
        <v>4.38096149189829</v>
      </c>
    </row>
    <row r="4146" ht="19.5" spans="1:10">
      <c r="A4146" s="85" t="s">
        <v>4118</v>
      </c>
      <c r="B4146">
        <v>0.77</v>
      </c>
      <c r="C4146">
        <v>0.23</v>
      </c>
      <c r="J4146" s="49">
        <f t="shared" si="144"/>
        <v>4.48379804163966</v>
      </c>
    </row>
    <row r="4147" ht="19.5" spans="1:10">
      <c r="A4147" s="85" t="s">
        <v>4119</v>
      </c>
      <c r="B4147">
        <v>0.76</v>
      </c>
      <c r="C4147">
        <v>0.24</v>
      </c>
      <c r="J4147" s="49">
        <f t="shared" si="144"/>
        <v>4.58193863184115</v>
      </c>
    </row>
    <row r="4148" ht="19.5" spans="1:10">
      <c r="A4148" s="85" t="s">
        <v>4120</v>
      </c>
      <c r="B4148">
        <v>0.75</v>
      </c>
      <c r="C4148">
        <v>0.25</v>
      </c>
      <c r="J4148" s="49">
        <f t="shared" si="144"/>
        <v>4.67551981454903</v>
      </c>
    </row>
    <row r="4149" ht="19.5" spans="1:10">
      <c r="A4149" s="85" t="s">
        <v>4121</v>
      </c>
      <c r="B4149">
        <v>0.74</v>
      </c>
      <c r="C4149">
        <v>0.26</v>
      </c>
      <c r="J4149" s="49">
        <f t="shared" si="144"/>
        <v>4.76466569189552</v>
      </c>
    </row>
    <row r="4150" ht="19.5" spans="1:10">
      <c r="A4150" s="85" t="s">
        <v>4122</v>
      </c>
      <c r="B4150" s="3">
        <v>0.73</v>
      </c>
      <c r="C4150" s="3">
        <v>0.27</v>
      </c>
      <c r="J4150" s="49">
        <f t="shared" si="144"/>
        <v>4.8494892950017</v>
      </c>
    </row>
    <row r="4151" ht="19.5" spans="1:10">
      <c r="A4151" s="85" t="s">
        <v>4123</v>
      </c>
      <c r="B4151">
        <v>0.72</v>
      </c>
      <c r="C4151">
        <v>0.28</v>
      </c>
      <c r="J4151" s="49">
        <f t="shared" si="144"/>
        <v>4.93009375522414</v>
      </c>
    </row>
    <row r="4152" ht="19.5" spans="1:10">
      <c r="A4152" s="85" t="s">
        <v>4124</v>
      </c>
      <c r="B4152">
        <v>0.71</v>
      </c>
      <c r="C4152">
        <v>0.29</v>
      </c>
      <c r="J4152" s="49">
        <f t="shared" si="144"/>
        <v>5.00657330466973</v>
      </c>
    </row>
    <row r="4153" ht="19.5" spans="1:10">
      <c r="A4153" s="85" t="s">
        <v>4125</v>
      </c>
      <c r="B4153">
        <v>0.7</v>
      </c>
      <c r="C4153">
        <v>0.3</v>
      </c>
      <c r="J4153" s="49">
        <f t="shared" si="144"/>
        <v>5.07901413523496</v>
      </c>
    </row>
    <row r="4154" ht="19.5" spans="1:10">
      <c r="A4154" s="85" t="s">
        <v>4126</v>
      </c>
      <c r="B4154">
        <v>0.69</v>
      </c>
      <c r="C4154">
        <v>0.31</v>
      </c>
      <c r="J4154" s="49">
        <f t="shared" si="144"/>
        <v>5.14749513954794</v>
      </c>
    </row>
    <row r="4155" ht="19.5" spans="1:10">
      <c r="A4155" s="85" t="s">
        <v>4127</v>
      </c>
      <c r="B4155">
        <v>0.68</v>
      </c>
      <c r="C4155">
        <v>0.32</v>
      </c>
      <c r="J4155" s="49">
        <f t="shared" si="144"/>
        <v>5.21208855264113</v>
      </c>
    </row>
    <row r="4156" ht="19.5" spans="1:10">
      <c r="A4156" s="85" t="s">
        <v>4128</v>
      </c>
      <c r="B4156">
        <v>0.67</v>
      </c>
      <c r="C4156">
        <v>0.33</v>
      </c>
      <c r="J4156" s="49">
        <f t="shared" ref="J4156:J4187" si="145">-8.314472*(B4156*LN(B4156)+C4156*LN(C4156))</f>
        <v>5.27286050962734</v>
      </c>
    </row>
    <row r="4157" ht="19.5" spans="1:10">
      <c r="A4157" s="85" t="s">
        <v>4129</v>
      </c>
      <c r="B4157">
        <v>0.66</v>
      </c>
      <c r="C4157">
        <v>0.34</v>
      </c>
      <c r="J4157" s="49">
        <f t="shared" si="145"/>
        <v>5.32987153184949</v>
      </c>
    </row>
    <row r="4158" ht="19.5" spans="1:10">
      <c r="A4158" s="85" t="s">
        <v>4130</v>
      </c>
      <c r="B4158">
        <v>0.65</v>
      </c>
      <c r="C4158">
        <v>0.35</v>
      </c>
      <c r="J4158" s="49">
        <f t="shared" si="145"/>
        <v>5.38317695174756</v>
      </c>
    </row>
    <row r="4159" ht="19.5" spans="1:10">
      <c r="A4159" s="85" t="s">
        <v>4131</v>
      </c>
      <c r="B4159">
        <v>0.64</v>
      </c>
      <c r="C4159">
        <v>0.36</v>
      </c>
      <c r="J4159" s="49">
        <f t="shared" si="145"/>
        <v>5.43282728490278</v>
      </c>
    </row>
    <row r="4160" ht="19.5" spans="1:10">
      <c r="A4160" s="85" t="s">
        <v>4132</v>
      </c>
      <c r="B4160">
        <v>0.63</v>
      </c>
      <c r="C4160">
        <v>0.37</v>
      </c>
      <c r="J4160" s="49">
        <f t="shared" si="145"/>
        <v>5.47886855628027</v>
      </c>
    </row>
    <row r="4161" ht="19.5" spans="1:10">
      <c r="A4161" s="85" t="s">
        <v>4133</v>
      </c>
      <c r="B4161">
        <v>0.62</v>
      </c>
      <c r="C4161">
        <v>0.38</v>
      </c>
      <c r="J4161" s="49">
        <f t="shared" si="145"/>
        <v>5.52134258652173</v>
      </c>
    </row>
    <row r="4162" ht="19.5" spans="1:10">
      <c r="A4162" s="85" t="s">
        <v>4134</v>
      </c>
      <c r="B4162">
        <v>0.61</v>
      </c>
      <c r="C4162">
        <v>0.39</v>
      </c>
      <c r="J4162" s="49">
        <f t="shared" si="145"/>
        <v>5.56028724318294</v>
      </c>
    </row>
    <row r="4163" ht="19.5" spans="1:10">
      <c r="A4163" s="85" t="s">
        <v>4135</v>
      </c>
      <c r="B4163">
        <v>0.6</v>
      </c>
      <c r="C4163">
        <v>0.4</v>
      </c>
      <c r="J4163" s="49">
        <f t="shared" si="145"/>
        <v>5.59573666102179</v>
      </c>
    </row>
    <row r="4164" ht="19.5" spans="1:10">
      <c r="A4164" s="85" t="s">
        <v>4136</v>
      </c>
      <c r="B4164">
        <v>0.59</v>
      </c>
      <c r="C4164">
        <v>0.41</v>
      </c>
      <c r="J4164" s="49">
        <f t="shared" si="145"/>
        <v>5.62772143478844</v>
      </c>
    </row>
    <row r="4165" ht="19.5" spans="1:10">
      <c r="A4165" s="85" t="s">
        <v>4137</v>
      </c>
      <c r="B4165">
        <v>0.58</v>
      </c>
      <c r="C4165">
        <v>0.42</v>
      </c>
      <c r="J4165" s="49">
        <f t="shared" si="145"/>
        <v>5.65626878742166</v>
      </c>
    </row>
    <row r="4166" ht="19.5" spans="1:10">
      <c r="A4166" s="85" t="s">
        <v>4138</v>
      </c>
      <c r="B4166">
        <v>0.57</v>
      </c>
      <c r="C4166">
        <v>0.43</v>
      </c>
      <c r="J4166" s="49">
        <f t="shared" si="145"/>
        <v>5.68140271609482</v>
      </c>
    </row>
    <row r="4167" ht="19.5" spans="1:10">
      <c r="A4167" s="85" t="s">
        <v>4139</v>
      </c>
      <c r="B4167">
        <v>0.56</v>
      </c>
      <c r="C4167">
        <v>0.44</v>
      </c>
      <c r="J4167" s="49">
        <f t="shared" si="145"/>
        <v>5.70314411816395</v>
      </c>
    </row>
    <row r="4168" ht="19.5" spans="1:10">
      <c r="A4168" s="85" t="s">
        <v>4140</v>
      </c>
      <c r="B4168">
        <v>0.55</v>
      </c>
      <c r="C4168">
        <v>0.45</v>
      </c>
      <c r="J4168" s="49">
        <f t="shared" si="145"/>
        <v>5.72151089873485</v>
      </c>
    </row>
    <row r="4169" ht="19.5" spans="1:10">
      <c r="A4169" s="85" t="s">
        <v>4141</v>
      </c>
      <c r="B4169">
        <v>0.54</v>
      </c>
      <c r="C4169">
        <v>0.46</v>
      </c>
      <c r="J4169" s="49">
        <f t="shared" si="145"/>
        <v>5.73651806127713</v>
      </c>
    </row>
    <row r="4170" ht="19.5" spans="1:10">
      <c r="A4170" s="85" t="s">
        <v>4142</v>
      </c>
      <c r="B4170">
        <v>0.53</v>
      </c>
      <c r="C4170">
        <v>0.47</v>
      </c>
      <c r="J4170" s="49">
        <f t="shared" si="145"/>
        <v>5.74817778245919</v>
      </c>
    </row>
    <row r="4171" ht="19.5" spans="1:10">
      <c r="A4171" s="85" t="s">
        <v>4143</v>
      </c>
      <c r="B4171">
        <v>0.52</v>
      </c>
      <c r="C4171">
        <v>0.48</v>
      </c>
      <c r="J4171" s="49">
        <f t="shared" si="145"/>
        <v>5.75649947215441</v>
      </c>
    </row>
    <row r="4172" ht="19.5" spans="1:10">
      <c r="A4172" s="85" t="s">
        <v>4144</v>
      </c>
      <c r="B4172">
        <v>0.51</v>
      </c>
      <c r="C4172">
        <v>0.49</v>
      </c>
      <c r="J4172" s="49">
        <f t="shared" si="145"/>
        <v>5.76148981936724</v>
      </c>
    </row>
    <row r="4173" ht="19.5" spans="1:10">
      <c r="A4173" s="85" t="s">
        <v>4145</v>
      </c>
      <c r="B4173">
        <v>0.5</v>
      </c>
      <c r="C4173">
        <v>0.5</v>
      </c>
      <c r="J4173" s="49">
        <f t="shared" si="145"/>
        <v>5.76315282464461</v>
      </c>
    </row>
    <row r="4174" ht="19.5" spans="1:10">
      <c r="A4174" s="85" t="s">
        <v>4146</v>
      </c>
      <c r="B4174">
        <v>0.49</v>
      </c>
      <c r="C4174">
        <v>0.51</v>
      </c>
      <c r="J4174" s="49">
        <f t="shared" si="145"/>
        <v>5.76148981936724</v>
      </c>
    </row>
    <row r="4175" ht="19.5" spans="1:10">
      <c r="A4175" s="85" t="s">
        <v>4147</v>
      </c>
      <c r="B4175">
        <v>0.48</v>
      </c>
      <c r="C4175">
        <v>0.52</v>
      </c>
      <c r="J4175" s="49">
        <f t="shared" si="145"/>
        <v>5.75649947215441</v>
      </c>
    </row>
    <row r="4176" ht="19.5" spans="1:10">
      <c r="A4176" s="85" t="s">
        <v>4148</v>
      </c>
      <c r="B4176" s="3">
        <v>0.47</v>
      </c>
      <c r="C4176" s="3">
        <v>0.53</v>
      </c>
      <c r="J4176" s="49">
        <f t="shared" si="145"/>
        <v>5.74817778245919</v>
      </c>
    </row>
    <row r="4177" ht="19.5" spans="1:10">
      <c r="A4177" s="85" t="s">
        <v>4149</v>
      </c>
      <c r="B4177">
        <v>0.46</v>
      </c>
      <c r="C4177">
        <v>0.54</v>
      </c>
      <c r="J4177" s="49">
        <f t="shared" si="145"/>
        <v>5.73651806127713</v>
      </c>
    </row>
    <row r="4178" ht="19.5" spans="1:10">
      <c r="A4178" s="85" t="s">
        <v>4150</v>
      </c>
      <c r="B4178">
        <v>0.45</v>
      </c>
      <c r="C4178">
        <v>0.55</v>
      </c>
      <c r="J4178" s="49">
        <f t="shared" si="145"/>
        <v>5.72151089873485</v>
      </c>
    </row>
    <row r="4179" ht="19.5" spans="1:10">
      <c r="A4179" s="85" t="s">
        <v>4151</v>
      </c>
      <c r="B4179">
        <v>0.44</v>
      </c>
      <c r="C4179">
        <v>0.56</v>
      </c>
      <c r="J4179" s="49">
        <f t="shared" si="145"/>
        <v>5.70314411816395</v>
      </c>
    </row>
    <row r="4180" ht="19.5" spans="1:10">
      <c r="A4180" s="85" t="s">
        <v>4152</v>
      </c>
      <c r="B4180">
        <v>0.429999999999999</v>
      </c>
      <c r="C4180">
        <v>0.57</v>
      </c>
      <c r="J4180" s="49">
        <f t="shared" si="145"/>
        <v>5.68140271609482</v>
      </c>
    </row>
    <row r="4181" ht="19.5" spans="1:10">
      <c r="A4181" s="85" t="s">
        <v>4153</v>
      </c>
      <c r="B4181">
        <v>0.419999999999999</v>
      </c>
      <c r="C4181">
        <v>0.58</v>
      </c>
      <c r="J4181" s="49">
        <f t="shared" si="145"/>
        <v>5.65626878742165</v>
      </c>
    </row>
    <row r="4182" ht="19.5" spans="1:10">
      <c r="A4182" s="85" t="s">
        <v>4154</v>
      </c>
      <c r="B4182" s="3">
        <v>0.409999999999999</v>
      </c>
      <c r="C4182" s="3">
        <v>0.59</v>
      </c>
      <c r="J4182" s="49">
        <f t="shared" si="145"/>
        <v>5.62772143478844</v>
      </c>
    </row>
    <row r="4183" ht="19.5" spans="1:10">
      <c r="A4183" s="85" t="s">
        <v>4155</v>
      </c>
      <c r="B4183">
        <v>0.399999999999999</v>
      </c>
      <c r="C4183">
        <v>0.6</v>
      </c>
      <c r="J4183" s="49">
        <f t="shared" si="145"/>
        <v>5.59573666102179</v>
      </c>
    </row>
    <row r="4184" ht="19.5" spans="1:10">
      <c r="A4184" s="85" t="s">
        <v>4156</v>
      </c>
      <c r="B4184">
        <v>0.389999999999999</v>
      </c>
      <c r="C4184">
        <v>0.61</v>
      </c>
      <c r="J4184" s="49">
        <f t="shared" si="145"/>
        <v>5.56028724318294</v>
      </c>
    </row>
    <row r="4185" ht="19.5" spans="1:10">
      <c r="A4185" s="85" t="s">
        <v>4157</v>
      </c>
      <c r="B4185">
        <v>0.379999999999999</v>
      </c>
      <c r="C4185">
        <v>0.62</v>
      </c>
      <c r="J4185" s="49">
        <f t="shared" si="145"/>
        <v>5.52134258652173</v>
      </c>
    </row>
    <row r="4186" ht="19.5" spans="1:10">
      <c r="A4186" s="85" t="s">
        <v>4158</v>
      </c>
      <c r="B4186">
        <v>0.369999999999999</v>
      </c>
      <c r="C4186">
        <v>0.63</v>
      </c>
      <c r="J4186" s="49">
        <f t="shared" si="145"/>
        <v>5.47886855628026</v>
      </c>
    </row>
    <row r="4187" ht="19.5" spans="1:10">
      <c r="A4187" s="85" t="s">
        <v>4159</v>
      </c>
      <c r="B4187">
        <v>0.359999999999999</v>
      </c>
      <c r="C4187">
        <v>0.64</v>
      </c>
      <c r="J4187" s="49">
        <f t="shared" si="145"/>
        <v>5.43282728490278</v>
      </c>
    </row>
    <row r="4188" ht="19.5" spans="1:10">
      <c r="A4188" s="85" t="s">
        <v>4160</v>
      </c>
      <c r="B4188">
        <v>0.349999999999999</v>
      </c>
      <c r="C4188">
        <v>0.65</v>
      </c>
      <c r="J4188" s="49">
        <f t="shared" ref="J4188:J4222" si="146">-8.314472*(B4188*LN(B4188)+C4188*LN(C4188))</f>
        <v>5.38317695174756</v>
      </c>
    </row>
    <row r="4189" ht="19.5" spans="1:10">
      <c r="A4189" s="85" t="s">
        <v>4161</v>
      </c>
      <c r="B4189">
        <v>0.339999999999999</v>
      </c>
      <c r="C4189">
        <v>0.66</v>
      </c>
      <c r="J4189" s="49">
        <f t="shared" si="146"/>
        <v>5.32987153184949</v>
      </c>
    </row>
    <row r="4190" ht="19.5" spans="1:10">
      <c r="A4190" s="85" t="s">
        <v>4162</v>
      </c>
      <c r="B4190">
        <v>0.329999999999999</v>
      </c>
      <c r="C4190">
        <v>0.67</v>
      </c>
      <c r="J4190" s="49">
        <f t="shared" si="146"/>
        <v>5.27286050962733</v>
      </c>
    </row>
    <row r="4191" ht="19.5" spans="1:10">
      <c r="A4191" s="85" t="s">
        <v>4163</v>
      </c>
      <c r="B4191">
        <v>0.319999999999999</v>
      </c>
      <c r="C4191">
        <v>0.68</v>
      </c>
      <c r="J4191" s="49">
        <f t="shared" si="146"/>
        <v>5.21208855264112</v>
      </c>
    </row>
    <row r="4192" ht="19.5" spans="1:10">
      <c r="A4192" s="85" t="s">
        <v>4164</v>
      </c>
      <c r="B4192">
        <v>0.309999999999999</v>
      </c>
      <c r="C4192">
        <v>0.69</v>
      </c>
      <c r="J4192" s="49">
        <f t="shared" si="146"/>
        <v>5.14749513954794</v>
      </c>
    </row>
    <row r="4193" ht="19.5" spans="1:10">
      <c r="A4193" s="85" t="s">
        <v>4165</v>
      </c>
      <c r="B4193">
        <v>0.299999999999999</v>
      </c>
      <c r="C4193">
        <v>0.7</v>
      </c>
      <c r="J4193" s="49">
        <f t="shared" si="146"/>
        <v>5.07901413523495</v>
      </c>
    </row>
    <row r="4194" ht="19.5" spans="1:10">
      <c r="A4194" s="85" t="s">
        <v>4166</v>
      </c>
      <c r="B4194">
        <v>0.289999999999999</v>
      </c>
      <c r="C4194">
        <v>0.71</v>
      </c>
      <c r="J4194" s="49">
        <f t="shared" si="146"/>
        <v>5.00657330466972</v>
      </c>
    </row>
    <row r="4195" ht="19.5" spans="1:10">
      <c r="A4195" s="85" t="s">
        <v>4167</v>
      </c>
      <c r="B4195">
        <v>0.279999999999999</v>
      </c>
      <c r="C4195">
        <v>0.72</v>
      </c>
      <c r="J4195" s="49">
        <f t="shared" si="146"/>
        <v>4.93009375522413</v>
      </c>
    </row>
    <row r="4196" ht="19.5" spans="1:10">
      <c r="A4196" s="85" t="s">
        <v>4168</v>
      </c>
      <c r="B4196">
        <v>0.269999999999999</v>
      </c>
      <c r="C4196">
        <v>0.73</v>
      </c>
      <c r="J4196" s="49">
        <f t="shared" si="146"/>
        <v>4.84948929500169</v>
      </c>
    </row>
    <row r="4197" ht="19.5" spans="1:10">
      <c r="A4197" s="85" t="s">
        <v>4169</v>
      </c>
      <c r="B4197">
        <v>0.259999999999999</v>
      </c>
      <c r="C4197">
        <v>0.74</v>
      </c>
      <c r="J4197" s="49">
        <f t="shared" si="146"/>
        <v>4.76466569189551</v>
      </c>
    </row>
    <row r="4198" ht="19.5" spans="1:10">
      <c r="A4198" s="85" t="s">
        <v>4170</v>
      </c>
      <c r="B4198">
        <v>0.249999999999999</v>
      </c>
      <c r="C4198">
        <v>0.75</v>
      </c>
      <c r="J4198" s="49">
        <f t="shared" si="146"/>
        <v>4.67551981454903</v>
      </c>
    </row>
    <row r="4199" ht="19.5" spans="1:10">
      <c r="A4199" s="85" t="s">
        <v>4171</v>
      </c>
      <c r="B4199">
        <v>0.239999999999999</v>
      </c>
      <c r="C4199">
        <v>0.76</v>
      </c>
      <c r="J4199" s="49">
        <f t="shared" si="146"/>
        <v>4.58193863184114</v>
      </c>
    </row>
    <row r="4200" ht="19.5" spans="1:10">
      <c r="A4200" s="85" t="s">
        <v>4172</v>
      </c>
      <c r="B4200">
        <v>0.229999999999999</v>
      </c>
      <c r="C4200">
        <v>0.77</v>
      </c>
      <c r="J4200" s="49">
        <f t="shared" si="146"/>
        <v>4.48379804163966</v>
      </c>
    </row>
    <row r="4201" ht="19.5" spans="1:10">
      <c r="A4201" s="85" t="s">
        <v>4173</v>
      </c>
      <c r="B4201">
        <v>0.219999999999999</v>
      </c>
      <c r="C4201">
        <v>0.78</v>
      </c>
      <c r="J4201" s="49">
        <f t="shared" si="146"/>
        <v>4.38096149189829</v>
      </c>
    </row>
    <row r="4202" ht="19.5" spans="1:10">
      <c r="A4202" s="85" t="s">
        <v>4174</v>
      </c>
      <c r="B4202">
        <v>0.209999999999999</v>
      </c>
      <c r="C4202">
        <v>0.79</v>
      </c>
      <c r="J4202" s="49">
        <f t="shared" si="146"/>
        <v>4.27327834706014</v>
      </c>
    </row>
    <row r="4203" ht="19.5" spans="1:10">
      <c r="A4203" s="85" t="s">
        <v>4175</v>
      </c>
      <c r="B4203">
        <v>0.199999999999999</v>
      </c>
      <c r="C4203">
        <v>0.8</v>
      </c>
      <c r="J4203" s="49">
        <f t="shared" si="146"/>
        <v>4.1605819392404</v>
      </c>
    </row>
    <row r="4204" ht="19.5" spans="1:10">
      <c r="A4204" s="85" t="s">
        <v>4176</v>
      </c>
      <c r="B4204">
        <v>0.189999999999999</v>
      </c>
      <c r="C4204">
        <v>0.81</v>
      </c>
      <c r="J4204" s="49">
        <f t="shared" si="146"/>
        <v>4.04268722543745</v>
      </c>
    </row>
    <row r="4205" ht="19.5" spans="1:10">
      <c r="A4205" s="85" t="s">
        <v>4177</v>
      </c>
      <c r="B4205">
        <v>0.179999999999999</v>
      </c>
      <c r="C4205">
        <v>0.820000000000001</v>
      </c>
      <c r="J4205" s="49">
        <f t="shared" si="146"/>
        <v>3.91938794706489</v>
      </c>
    </row>
    <row r="4206" ht="19.5" spans="1:10">
      <c r="A4206" s="85" t="s">
        <v>4178</v>
      </c>
      <c r="B4206">
        <v>0.169999999999999</v>
      </c>
      <c r="C4206">
        <v>0.830000000000001</v>
      </c>
      <c r="J4206" s="49">
        <f t="shared" si="146"/>
        <v>3.790453153402</v>
      </c>
    </row>
    <row r="4207" ht="19.5" spans="1:10">
      <c r="A4207" s="85" t="s">
        <v>4179</v>
      </c>
      <c r="B4207">
        <v>0.159999999999999</v>
      </c>
      <c r="C4207">
        <v>0.840000000000001</v>
      </c>
      <c r="J4207" s="49">
        <f t="shared" si="146"/>
        <v>3.65562290152583</v>
      </c>
    </row>
    <row r="4208" ht="19.5" spans="1:10">
      <c r="A4208" s="85" t="s">
        <v>4180</v>
      </c>
      <c r="B4208" s="3">
        <v>0.149999999999999</v>
      </c>
      <c r="C4208" s="3">
        <v>0.850000000000001</v>
      </c>
      <c r="J4208" s="49">
        <f t="shared" si="146"/>
        <v>3.51460287470844</v>
      </c>
    </row>
    <row r="4209" ht="19.5" spans="1:10">
      <c r="A4209" s="85" t="s">
        <v>4181</v>
      </c>
      <c r="B4209">
        <v>0.139999999999999</v>
      </c>
      <c r="C4209">
        <v>0.860000000000001</v>
      </c>
      <c r="J4209" s="49">
        <f t="shared" si="146"/>
        <v>3.36705755758652</v>
      </c>
    </row>
    <row r="4210" ht="19.5" spans="1:10">
      <c r="A4210" s="85" t="s">
        <v>4182</v>
      </c>
      <c r="B4210">
        <v>0.129999999999999</v>
      </c>
      <c r="C4210">
        <v>0.870000000000001</v>
      </c>
      <c r="J4210" s="49">
        <f t="shared" si="146"/>
        <v>3.21260145060881</v>
      </c>
    </row>
    <row r="4211" ht="19.5" spans="1:10">
      <c r="A4211" s="85" t="s">
        <v>4183</v>
      </c>
      <c r="B4211">
        <v>0.119999999999999</v>
      </c>
      <c r="C4211">
        <v>0.880000000000001</v>
      </c>
      <c r="J4211" s="49">
        <f t="shared" si="146"/>
        <v>3.05078756603718</v>
      </c>
    </row>
    <row r="4212" ht="19.5" spans="1:10">
      <c r="A4212" s="85" t="s">
        <v>4184</v>
      </c>
      <c r="B4212">
        <v>0.109999999999999</v>
      </c>
      <c r="C4212">
        <v>0.890000000000001</v>
      </c>
      <c r="J4212" s="49">
        <f t="shared" si="146"/>
        <v>2.8810920663808</v>
      </c>
    </row>
    <row r="4213" ht="19.5" spans="1:10">
      <c r="A4213" s="85" t="s">
        <v>4185</v>
      </c>
      <c r="B4213">
        <v>0.0999999999999992</v>
      </c>
      <c r="C4213">
        <v>0.900000000000001</v>
      </c>
      <c r="J4213" s="49">
        <f t="shared" si="146"/>
        <v>2.70289327993993</v>
      </c>
    </row>
    <row r="4214" ht="19.5" spans="1:10">
      <c r="A4214" s="85" t="s">
        <v>4186</v>
      </c>
      <c r="B4214" s="3">
        <v>0.0899999999999992</v>
      </c>
      <c r="C4214" s="3">
        <v>0.910000000000001</v>
      </c>
      <c r="J4214" s="49">
        <f t="shared" si="146"/>
        <v>2.51544225908509</v>
      </c>
    </row>
    <row r="4215" ht="19.5" spans="1:10">
      <c r="A4215" s="85" t="s">
        <v>4187</v>
      </c>
      <c r="B4215">
        <v>0.0799999999999992</v>
      </c>
      <c r="C4215">
        <v>0.920000000000001</v>
      </c>
      <c r="J4215" s="49">
        <f t="shared" si="146"/>
        <v>2.3178201360275</v>
      </c>
    </row>
    <row r="4216" ht="19.5" spans="1:10">
      <c r="A4216" s="85" t="s">
        <v>4188</v>
      </c>
      <c r="B4216">
        <v>0.0699999999999992</v>
      </c>
      <c r="C4216">
        <v>0.930000000000001</v>
      </c>
      <c r="J4216" s="49">
        <f t="shared" si="146"/>
        <v>2.10887392228987</v>
      </c>
    </row>
    <row r="4217" ht="19.5" spans="1:10">
      <c r="A4217" s="85" t="s">
        <v>4189</v>
      </c>
      <c r="B4217">
        <v>0.0599999999999992</v>
      </c>
      <c r="C4217">
        <v>0.940000000000001</v>
      </c>
      <c r="J4217" s="49">
        <f t="shared" si="146"/>
        <v>1.88711511074063</v>
      </c>
    </row>
    <row r="4218" ht="19.5" spans="1:10">
      <c r="A4218" s="85" t="s">
        <v>4190</v>
      </c>
      <c r="B4218">
        <v>0.0499999999999992</v>
      </c>
      <c r="C4218">
        <v>0.950000000000001</v>
      </c>
      <c r="J4218" s="49">
        <f t="shared" si="146"/>
        <v>1.65054943237242</v>
      </c>
    </row>
    <row r="4219" ht="19.5" spans="1:10">
      <c r="A4219" s="85" t="s">
        <v>4191</v>
      </c>
      <c r="B4219">
        <v>0.0399999999999991</v>
      </c>
      <c r="C4219">
        <v>0.960000000000001</v>
      </c>
      <c r="J4219" s="49">
        <f t="shared" si="146"/>
        <v>1.39636691389962</v>
      </c>
    </row>
    <row r="4220" ht="19.5" spans="1:10">
      <c r="A4220" s="85" t="s">
        <v>4192</v>
      </c>
      <c r="B4220">
        <v>0.0299999999999991</v>
      </c>
      <c r="C4220">
        <v>0.970000000000001</v>
      </c>
      <c r="J4220" s="49">
        <f t="shared" si="146"/>
        <v>1.12030998454994</v>
      </c>
    </row>
    <row r="4221" ht="19.5" spans="1:10">
      <c r="A4221" s="85" t="s">
        <v>4193</v>
      </c>
      <c r="B4221">
        <v>0.0199999999999991</v>
      </c>
      <c r="C4221">
        <v>0.980000000000001</v>
      </c>
      <c r="J4221" s="49">
        <f t="shared" si="146"/>
        <v>0.815143462269133</v>
      </c>
    </row>
    <row r="4222" ht="19.5" spans="1:10">
      <c r="A4222" s="85" t="s">
        <v>4194</v>
      </c>
      <c r="B4222">
        <v>0.00999999999999912</v>
      </c>
      <c r="C4222">
        <v>0.990000000000001</v>
      </c>
      <c r="J4222" s="49">
        <f t="shared" si="146"/>
        <v>0.465623189350385</v>
      </c>
    </row>
    <row r="4223" ht="19.5" spans="1:10">
      <c r="A4223" s="85" t="s">
        <v>4195</v>
      </c>
      <c r="B4223">
        <v>0</v>
      </c>
      <c r="C4223">
        <v>1</v>
      </c>
      <c r="J4223" s="49">
        <f>-8.314472*(C4223*LN(C4223))</f>
        <v>0</v>
      </c>
    </row>
    <row r="4224" s="47" customFormat="1" spans="1:10">
      <c r="A4224" s="80"/>
      <c r="B4224" s="81"/>
      <c r="C4224" s="81"/>
      <c r="D4224" s="81"/>
      <c r="E4224" s="81"/>
      <c r="F4224" s="81"/>
      <c r="G4224" s="81"/>
      <c r="H4224" s="81"/>
      <c r="I4224" s="81"/>
      <c r="J4224" s="86"/>
    </row>
    <row r="4225" ht="19.5" spans="1:10">
      <c r="A4225" s="85" t="s">
        <v>4196</v>
      </c>
      <c r="B4225">
        <v>1</v>
      </c>
      <c r="C4225">
        <v>0</v>
      </c>
      <c r="J4225" s="49">
        <f>-8.314472*(B4225*LN(B4225))</f>
        <v>0</v>
      </c>
    </row>
    <row r="4226" ht="19.5" spans="1:10">
      <c r="A4226" s="85" t="s">
        <v>4197</v>
      </c>
      <c r="B4226">
        <v>0.99</v>
      </c>
      <c r="C4226">
        <v>0.01</v>
      </c>
      <c r="J4226" s="49">
        <f t="shared" ref="J4226:J4257" si="147">-8.314472*(B4226*LN(B4226)+C4226*LN(C4226))</f>
        <v>0.465623189350416</v>
      </c>
    </row>
    <row r="4227" ht="19.5" spans="1:10">
      <c r="A4227" s="85" t="s">
        <v>4198</v>
      </c>
      <c r="B4227">
        <v>0.98</v>
      </c>
      <c r="C4227">
        <v>0.02</v>
      </c>
      <c r="J4227" s="49">
        <f t="shared" si="147"/>
        <v>0.81514346226916</v>
      </c>
    </row>
    <row r="4228" ht="19.5" spans="1:10">
      <c r="A4228" s="85" t="s">
        <v>4199</v>
      </c>
      <c r="B4228">
        <v>0.97</v>
      </c>
      <c r="C4228">
        <v>0.03</v>
      </c>
      <c r="J4228" s="49">
        <f t="shared" si="147"/>
        <v>1.12030998454996</v>
      </c>
    </row>
    <row r="4229" ht="19.5" spans="1:10">
      <c r="A4229" s="85" t="s">
        <v>4200</v>
      </c>
      <c r="B4229">
        <v>0.96</v>
      </c>
      <c r="C4229">
        <v>0.04</v>
      </c>
      <c r="J4229" s="49">
        <f t="shared" si="147"/>
        <v>1.39636691389964</v>
      </c>
    </row>
    <row r="4230" ht="19.5" spans="1:10">
      <c r="A4230" s="85" t="s">
        <v>4201</v>
      </c>
      <c r="B4230">
        <v>0.95</v>
      </c>
      <c r="C4230">
        <v>0.05</v>
      </c>
      <c r="J4230" s="49">
        <f t="shared" si="147"/>
        <v>1.65054943237244</v>
      </c>
    </row>
    <row r="4231" ht="19.5" spans="1:10">
      <c r="A4231" s="85" t="s">
        <v>4202</v>
      </c>
      <c r="B4231">
        <v>0.94</v>
      </c>
      <c r="C4231">
        <v>0.06</v>
      </c>
      <c r="J4231" s="49">
        <f t="shared" si="147"/>
        <v>1.88711511074065</v>
      </c>
    </row>
    <row r="4232" ht="19.5" spans="1:10">
      <c r="A4232" s="85" t="s">
        <v>4203</v>
      </c>
      <c r="B4232">
        <v>0.93</v>
      </c>
      <c r="C4232">
        <v>0.07</v>
      </c>
      <c r="J4232" s="49">
        <f t="shared" si="147"/>
        <v>2.10887392228989</v>
      </c>
    </row>
    <row r="4233" ht="19.5" spans="1:10">
      <c r="A4233" s="85" t="s">
        <v>4204</v>
      </c>
      <c r="B4233">
        <v>0.92</v>
      </c>
      <c r="C4233">
        <v>0.08</v>
      </c>
      <c r="J4233" s="49">
        <f t="shared" si="147"/>
        <v>2.31782013602751</v>
      </c>
    </row>
    <row r="4234" ht="19.5" spans="1:10">
      <c r="A4234" s="85" t="s">
        <v>4205</v>
      </c>
      <c r="B4234">
        <v>0.91</v>
      </c>
      <c r="C4234">
        <v>0.09</v>
      </c>
      <c r="J4234" s="49">
        <f t="shared" si="147"/>
        <v>2.5154422590851</v>
      </c>
    </row>
    <row r="4235" ht="19.5" spans="1:10">
      <c r="A4235" s="85" t="s">
        <v>4206</v>
      </c>
      <c r="B4235">
        <v>0.9</v>
      </c>
      <c r="C4235">
        <v>0.1</v>
      </c>
      <c r="J4235" s="49">
        <f t="shared" si="147"/>
        <v>2.70289327993994</v>
      </c>
    </row>
    <row r="4236" ht="19.5" spans="1:10">
      <c r="A4236" s="85" t="s">
        <v>4207</v>
      </c>
      <c r="B4236">
        <v>0.89</v>
      </c>
      <c r="C4236">
        <v>0.11</v>
      </c>
      <c r="J4236" s="49">
        <f t="shared" si="147"/>
        <v>2.88109206638082</v>
      </c>
    </row>
    <row r="4237" ht="19.5" spans="1:10">
      <c r="A4237" s="85" t="s">
        <v>4208</v>
      </c>
      <c r="B4237">
        <v>0.88</v>
      </c>
      <c r="C4237">
        <v>0.12</v>
      </c>
      <c r="J4237" s="49">
        <f t="shared" si="147"/>
        <v>3.05078756603719</v>
      </c>
    </row>
    <row r="4238" ht="19.5" spans="1:10">
      <c r="A4238" s="85" t="s">
        <v>4209</v>
      </c>
      <c r="B4238">
        <v>0.87</v>
      </c>
      <c r="C4238">
        <v>0.13</v>
      </c>
      <c r="J4238" s="49">
        <f t="shared" si="147"/>
        <v>3.21260145060882</v>
      </c>
    </row>
    <row r="4239" ht="19.5" spans="1:10">
      <c r="A4239" s="85" t="s">
        <v>4210</v>
      </c>
      <c r="B4239">
        <v>0.86</v>
      </c>
      <c r="C4239">
        <v>0.14</v>
      </c>
      <c r="J4239" s="49">
        <f t="shared" si="147"/>
        <v>3.36705755758654</v>
      </c>
    </row>
    <row r="4240" ht="19.5" spans="1:10">
      <c r="A4240" s="85" t="s">
        <v>4211</v>
      </c>
      <c r="B4240">
        <v>0.85</v>
      </c>
      <c r="C4240">
        <v>0.15</v>
      </c>
      <c r="J4240" s="49">
        <f t="shared" si="147"/>
        <v>3.51460287470845</v>
      </c>
    </row>
    <row r="4241" ht="19.5" spans="1:10">
      <c r="A4241" s="85" t="s">
        <v>4212</v>
      </c>
      <c r="B4241">
        <v>0.84</v>
      </c>
      <c r="C4241">
        <v>0.16</v>
      </c>
      <c r="J4241" s="49">
        <f t="shared" si="147"/>
        <v>3.65562290152584</v>
      </c>
    </row>
    <row r="4242" ht="19.5" spans="1:10">
      <c r="A4242" s="85" t="s">
        <v>4213</v>
      </c>
      <c r="B4242">
        <v>0.83</v>
      </c>
      <c r="C4242">
        <v>0.17</v>
      </c>
      <c r="J4242" s="49">
        <f t="shared" si="147"/>
        <v>3.79045315340201</v>
      </c>
    </row>
    <row r="4243" ht="19.5" spans="1:10">
      <c r="A4243" s="85" t="s">
        <v>4214</v>
      </c>
      <c r="B4243">
        <v>0.82</v>
      </c>
      <c r="C4243">
        <v>0.18</v>
      </c>
      <c r="J4243" s="49">
        <f t="shared" si="147"/>
        <v>3.9193879470649</v>
      </c>
    </row>
    <row r="4244" ht="19.5" spans="1:10">
      <c r="A4244" s="85" t="s">
        <v>4215</v>
      </c>
      <c r="B4244">
        <v>0.81</v>
      </c>
      <c r="C4244">
        <v>0.19</v>
      </c>
      <c r="J4244" s="49">
        <f t="shared" si="147"/>
        <v>4.04268722543746</v>
      </c>
    </row>
    <row r="4245" ht="19.5" spans="1:10">
      <c r="A4245" s="85" t="s">
        <v>4216</v>
      </c>
      <c r="B4245">
        <v>0.8</v>
      </c>
      <c r="C4245">
        <v>0.2</v>
      </c>
      <c r="J4245" s="49">
        <f t="shared" si="147"/>
        <v>4.16058193924041</v>
      </c>
    </row>
    <row r="4246" ht="19.5" spans="1:10">
      <c r="A4246" s="85" t="s">
        <v>4217</v>
      </c>
      <c r="B4246" s="3">
        <v>0.79</v>
      </c>
      <c r="C4246" s="3">
        <v>0.21</v>
      </c>
      <c r="J4246" s="49">
        <f t="shared" si="147"/>
        <v>4.27327834706015</v>
      </c>
    </row>
    <row r="4247" ht="19.5" spans="1:10">
      <c r="A4247" s="85" t="s">
        <v>4218</v>
      </c>
      <c r="B4247">
        <v>0.78</v>
      </c>
      <c r="C4247">
        <v>0.22</v>
      </c>
      <c r="J4247" s="49">
        <f t="shared" si="147"/>
        <v>4.38096149189829</v>
      </c>
    </row>
    <row r="4248" ht="19.5" spans="1:10">
      <c r="A4248" s="85" t="s">
        <v>4219</v>
      </c>
      <c r="B4248">
        <v>0.77</v>
      </c>
      <c r="C4248">
        <v>0.23</v>
      </c>
      <c r="J4248" s="49">
        <f t="shared" si="147"/>
        <v>4.48379804163966</v>
      </c>
    </row>
    <row r="4249" ht="19.5" spans="1:10">
      <c r="A4249" s="85" t="s">
        <v>4220</v>
      </c>
      <c r="B4249">
        <v>0.76</v>
      </c>
      <c r="C4249">
        <v>0.24</v>
      </c>
      <c r="J4249" s="49">
        <f t="shared" si="147"/>
        <v>4.58193863184115</v>
      </c>
    </row>
    <row r="4250" ht="19.5" spans="1:10">
      <c r="A4250" s="85" t="s">
        <v>4221</v>
      </c>
      <c r="B4250">
        <v>0.75</v>
      </c>
      <c r="C4250">
        <v>0.25</v>
      </c>
      <c r="J4250" s="49">
        <f t="shared" si="147"/>
        <v>4.67551981454903</v>
      </c>
    </row>
    <row r="4251" ht="19.5" spans="1:10">
      <c r="A4251" s="85" t="s">
        <v>4222</v>
      </c>
      <c r="B4251">
        <v>0.74</v>
      </c>
      <c r="C4251">
        <v>0.26</v>
      </c>
      <c r="J4251" s="49">
        <f t="shared" si="147"/>
        <v>4.76466569189552</v>
      </c>
    </row>
    <row r="4252" ht="19.5" spans="1:10">
      <c r="A4252" s="85" t="s">
        <v>4223</v>
      </c>
      <c r="B4252" s="3">
        <v>0.73</v>
      </c>
      <c r="C4252" s="3">
        <v>0.27</v>
      </c>
      <c r="J4252" s="49">
        <f t="shared" si="147"/>
        <v>4.8494892950017</v>
      </c>
    </row>
    <row r="4253" ht="19.5" spans="1:10">
      <c r="A4253" s="85" t="s">
        <v>4224</v>
      </c>
      <c r="B4253">
        <v>0.72</v>
      </c>
      <c r="C4253">
        <v>0.28</v>
      </c>
      <c r="J4253" s="49">
        <f t="shared" si="147"/>
        <v>4.93009375522414</v>
      </c>
    </row>
    <row r="4254" ht="19.5" spans="1:10">
      <c r="A4254" s="85" t="s">
        <v>4225</v>
      </c>
      <c r="B4254">
        <v>0.71</v>
      </c>
      <c r="C4254">
        <v>0.29</v>
      </c>
      <c r="J4254" s="49">
        <f t="shared" si="147"/>
        <v>5.00657330466973</v>
      </c>
    </row>
    <row r="4255" ht="19.5" spans="1:10">
      <c r="A4255" s="85" t="s">
        <v>4226</v>
      </c>
      <c r="B4255">
        <v>0.7</v>
      </c>
      <c r="C4255">
        <v>0.3</v>
      </c>
      <c r="J4255" s="49">
        <f t="shared" si="147"/>
        <v>5.07901413523496</v>
      </c>
    </row>
    <row r="4256" ht="19.5" spans="1:10">
      <c r="A4256" s="85" t="s">
        <v>4227</v>
      </c>
      <c r="B4256">
        <v>0.69</v>
      </c>
      <c r="C4256">
        <v>0.31</v>
      </c>
      <c r="J4256" s="49">
        <f t="shared" si="147"/>
        <v>5.14749513954794</v>
      </c>
    </row>
    <row r="4257" ht="19.5" spans="1:10">
      <c r="A4257" s="85" t="s">
        <v>4228</v>
      </c>
      <c r="B4257">
        <v>0.68</v>
      </c>
      <c r="C4257">
        <v>0.32</v>
      </c>
      <c r="J4257" s="49">
        <f t="shared" si="147"/>
        <v>5.21208855264113</v>
      </c>
    </row>
    <row r="4258" ht="19.5" spans="1:10">
      <c r="A4258" s="85" t="s">
        <v>4229</v>
      </c>
      <c r="B4258">
        <v>0.67</v>
      </c>
      <c r="C4258">
        <v>0.33</v>
      </c>
      <c r="J4258" s="49">
        <f t="shared" ref="J4258:J4289" si="148">-8.314472*(B4258*LN(B4258)+C4258*LN(C4258))</f>
        <v>5.27286050962734</v>
      </c>
    </row>
    <row r="4259" ht="19.5" spans="1:10">
      <c r="A4259" s="85" t="s">
        <v>4230</v>
      </c>
      <c r="B4259">
        <v>0.66</v>
      </c>
      <c r="C4259">
        <v>0.34</v>
      </c>
      <c r="J4259" s="49">
        <f t="shared" si="148"/>
        <v>5.32987153184949</v>
      </c>
    </row>
    <row r="4260" ht="19.5" spans="1:10">
      <c r="A4260" s="85" t="s">
        <v>4231</v>
      </c>
      <c r="B4260">
        <v>0.65</v>
      </c>
      <c r="C4260">
        <v>0.35</v>
      </c>
      <c r="J4260" s="49">
        <f t="shared" si="148"/>
        <v>5.38317695174756</v>
      </c>
    </row>
    <row r="4261" ht="19.5" spans="1:10">
      <c r="A4261" s="85" t="s">
        <v>4232</v>
      </c>
      <c r="B4261">
        <v>0.64</v>
      </c>
      <c r="C4261">
        <v>0.36</v>
      </c>
      <c r="J4261" s="49">
        <f t="shared" si="148"/>
        <v>5.43282728490278</v>
      </c>
    </row>
    <row r="4262" ht="19.5" spans="1:10">
      <c r="A4262" s="85" t="s">
        <v>4233</v>
      </c>
      <c r="B4262">
        <v>0.63</v>
      </c>
      <c r="C4262">
        <v>0.37</v>
      </c>
      <c r="J4262" s="49">
        <f t="shared" si="148"/>
        <v>5.47886855628027</v>
      </c>
    </row>
    <row r="4263" ht="19.5" spans="1:10">
      <c r="A4263" s="85" t="s">
        <v>4234</v>
      </c>
      <c r="B4263">
        <v>0.62</v>
      </c>
      <c r="C4263">
        <v>0.38</v>
      </c>
      <c r="J4263" s="49">
        <f t="shared" si="148"/>
        <v>5.52134258652173</v>
      </c>
    </row>
    <row r="4264" ht="19.5" spans="1:10">
      <c r="A4264" s="85" t="s">
        <v>4235</v>
      </c>
      <c r="B4264">
        <v>0.61</v>
      </c>
      <c r="C4264">
        <v>0.39</v>
      </c>
      <c r="J4264" s="49">
        <f t="shared" si="148"/>
        <v>5.56028724318294</v>
      </c>
    </row>
    <row r="4265" ht="19.5" spans="1:10">
      <c r="A4265" s="85" t="s">
        <v>4236</v>
      </c>
      <c r="B4265">
        <v>0.6</v>
      </c>
      <c r="C4265">
        <v>0.4</v>
      </c>
      <c r="J4265" s="49">
        <f t="shared" si="148"/>
        <v>5.59573666102179</v>
      </c>
    </row>
    <row r="4266" ht="19.5" spans="1:10">
      <c r="A4266" s="85" t="s">
        <v>4237</v>
      </c>
      <c r="B4266">
        <v>0.59</v>
      </c>
      <c r="C4266">
        <v>0.41</v>
      </c>
      <c r="J4266" s="49">
        <f t="shared" si="148"/>
        <v>5.62772143478844</v>
      </c>
    </row>
    <row r="4267" ht="19.5" spans="1:10">
      <c r="A4267" s="85" t="s">
        <v>4238</v>
      </c>
      <c r="B4267">
        <v>0.58</v>
      </c>
      <c r="C4267">
        <v>0.42</v>
      </c>
      <c r="J4267" s="49">
        <f t="shared" si="148"/>
        <v>5.65626878742166</v>
      </c>
    </row>
    <row r="4268" ht="19.5" spans="1:10">
      <c r="A4268" s="85" t="s">
        <v>4239</v>
      </c>
      <c r="B4268">
        <v>0.57</v>
      </c>
      <c r="C4268">
        <v>0.43</v>
      </c>
      <c r="J4268" s="49">
        <f t="shared" si="148"/>
        <v>5.68140271609482</v>
      </c>
    </row>
    <row r="4269" ht="19.5" spans="1:10">
      <c r="A4269" s="85" t="s">
        <v>4240</v>
      </c>
      <c r="B4269">
        <v>0.56</v>
      </c>
      <c r="C4269">
        <v>0.44</v>
      </c>
      <c r="J4269" s="49">
        <f t="shared" si="148"/>
        <v>5.70314411816395</v>
      </c>
    </row>
    <row r="4270" ht="19.5" spans="1:10">
      <c r="A4270" s="85" t="s">
        <v>4241</v>
      </c>
      <c r="B4270">
        <v>0.55</v>
      </c>
      <c r="C4270">
        <v>0.45</v>
      </c>
      <c r="J4270" s="49">
        <f t="shared" si="148"/>
        <v>5.72151089873485</v>
      </c>
    </row>
    <row r="4271" ht="19.5" spans="1:10">
      <c r="A4271" s="85" t="s">
        <v>4242</v>
      </c>
      <c r="B4271">
        <v>0.54</v>
      </c>
      <c r="C4271">
        <v>0.46</v>
      </c>
      <c r="J4271" s="49">
        <f t="shared" si="148"/>
        <v>5.73651806127713</v>
      </c>
    </row>
    <row r="4272" ht="19.5" spans="1:10">
      <c r="A4272" s="85" t="s">
        <v>4243</v>
      </c>
      <c r="B4272">
        <v>0.53</v>
      </c>
      <c r="C4272">
        <v>0.47</v>
      </c>
      <c r="J4272" s="49">
        <f t="shared" si="148"/>
        <v>5.74817778245919</v>
      </c>
    </row>
    <row r="4273" ht="19.5" spans="1:10">
      <c r="A4273" s="85" t="s">
        <v>4244</v>
      </c>
      <c r="B4273">
        <v>0.52</v>
      </c>
      <c r="C4273">
        <v>0.48</v>
      </c>
      <c r="J4273" s="49">
        <f t="shared" si="148"/>
        <v>5.75649947215441</v>
      </c>
    </row>
    <row r="4274" ht="19.5" spans="1:10">
      <c r="A4274" s="85" t="s">
        <v>4245</v>
      </c>
      <c r="B4274">
        <v>0.51</v>
      </c>
      <c r="C4274">
        <v>0.49</v>
      </c>
      <c r="J4274" s="49">
        <f t="shared" si="148"/>
        <v>5.76148981936724</v>
      </c>
    </row>
    <row r="4275" ht="19.5" spans="1:10">
      <c r="A4275" s="85" t="s">
        <v>4246</v>
      </c>
      <c r="B4275">
        <v>0.5</v>
      </c>
      <c r="C4275">
        <v>0.5</v>
      </c>
      <c r="J4275" s="49">
        <f t="shared" si="148"/>
        <v>5.76315282464461</v>
      </c>
    </row>
    <row r="4276" ht="19.5" spans="1:10">
      <c r="A4276" s="85" t="s">
        <v>4247</v>
      </c>
      <c r="B4276">
        <v>0.49</v>
      </c>
      <c r="C4276">
        <v>0.51</v>
      </c>
      <c r="J4276" s="49">
        <f t="shared" si="148"/>
        <v>5.76148981936724</v>
      </c>
    </row>
    <row r="4277" ht="19.5" spans="1:10">
      <c r="A4277" s="85" t="s">
        <v>4248</v>
      </c>
      <c r="B4277">
        <v>0.48</v>
      </c>
      <c r="C4277">
        <v>0.52</v>
      </c>
      <c r="J4277" s="49">
        <f t="shared" si="148"/>
        <v>5.75649947215441</v>
      </c>
    </row>
    <row r="4278" ht="19.5" spans="1:10">
      <c r="A4278" s="85" t="s">
        <v>4249</v>
      </c>
      <c r="B4278" s="3">
        <v>0.47</v>
      </c>
      <c r="C4278" s="3">
        <v>0.53</v>
      </c>
      <c r="J4278" s="49">
        <f t="shared" si="148"/>
        <v>5.74817778245919</v>
      </c>
    </row>
    <row r="4279" ht="19.5" spans="1:10">
      <c r="A4279" s="85" t="s">
        <v>4250</v>
      </c>
      <c r="B4279">
        <v>0.46</v>
      </c>
      <c r="C4279">
        <v>0.54</v>
      </c>
      <c r="J4279" s="49">
        <f t="shared" si="148"/>
        <v>5.73651806127713</v>
      </c>
    </row>
    <row r="4280" ht="19.5" spans="1:10">
      <c r="A4280" s="85" t="s">
        <v>4251</v>
      </c>
      <c r="B4280">
        <v>0.45</v>
      </c>
      <c r="C4280">
        <v>0.55</v>
      </c>
      <c r="J4280" s="49">
        <f t="shared" si="148"/>
        <v>5.72151089873485</v>
      </c>
    </row>
    <row r="4281" ht="19.5" spans="1:10">
      <c r="A4281" s="85" t="s">
        <v>4252</v>
      </c>
      <c r="B4281">
        <v>0.44</v>
      </c>
      <c r="C4281">
        <v>0.56</v>
      </c>
      <c r="J4281" s="49">
        <f t="shared" si="148"/>
        <v>5.70314411816395</v>
      </c>
    </row>
    <row r="4282" ht="19.5" spans="1:10">
      <c r="A4282" s="85" t="s">
        <v>4253</v>
      </c>
      <c r="B4282">
        <v>0.429999999999999</v>
      </c>
      <c r="C4282">
        <v>0.57</v>
      </c>
      <c r="J4282" s="49">
        <f t="shared" si="148"/>
        <v>5.68140271609482</v>
      </c>
    </row>
    <row r="4283" ht="19.5" spans="1:10">
      <c r="A4283" s="85" t="s">
        <v>4254</v>
      </c>
      <c r="B4283">
        <v>0.419999999999999</v>
      </c>
      <c r="C4283">
        <v>0.58</v>
      </c>
      <c r="J4283" s="49">
        <f t="shared" si="148"/>
        <v>5.65626878742165</v>
      </c>
    </row>
    <row r="4284" ht="19.5" spans="1:10">
      <c r="A4284" s="85" t="s">
        <v>4255</v>
      </c>
      <c r="B4284" s="3">
        <v>0.409999999999999</v>
      </c>
      <c r="C4284" s="3">
        <v>0.59</v>
      </c>
      <c r="J4284" s="49">
        <f t="shared" si="148"/>
        <v>5.62772143478844</v>
      </c>
    </row>
    <row r="4285" ht="19.5" spans="1:10">
      <c r="A4285" s="85" t="s">
        <v>4256</v>
      </c>
      <c r="B4285">
        <v>0.399999999999999</v>
      </c>
      <c r="C4285">
        <v>0.6</v>
      </c>
      <c r="J4285" s="49">
        <f t="shared" si="148"/>
        <v>5.59573666102179</v>
      </c>
    </row>
    <row r="4286" ht="19.5" spans="1:10">
      <c r="A4286" s="85" t="s">
        <v>4257</v>
      </c>
      <c r="B4286">
        <v>0.389999999999999</v>
      </c>
      <c r="C4286">
        <v>0.61</v>
      </c>
      <c r="J4286" s="49">
        <f t="shared" si="148"/>
        <v>5.56028724318294</v>
      </c>
    </row>
    <row r="4287" ht="19.5" spans="1:10">
      <c r="A4287" s="85" t="s">
        <v>4258</v>
      </c>
      <c r="B4287">
        <v>0.379999999999999</v>
      </c>
      <c r="C4287">
        <v>0.62</v>
      </c>
      <c r="J4287" s="49">
        <f t="shared" si="148"/>
        <v>5.52134258652173</v>
      </c>
    </row>
    <row r="4288" ht="19.5" spans="1:10">
      <c r="A4288" s="85" t="s">
        <v>4259</v>
      </c>
      <c r="B4288">
        <v>0.369999999999999</v>
      </c>
      <c r="C4288">
        <v>0.63</v>
      </c>
      <c r="J4288" s="49">
        <f t="shared" si="148"/>
        <v>5.47886855628026</v>
      </c>
    </row>
    <row r="4289" ht="19.5" spans="1:10">
      <c r="A4289" s="85" t="s">
        <v>4260</v>
      </c>
      <c r="B4289">
        <v>0.359999999999999</v>
      </c>
      <c r="C4289">
        <v>0.64</v>
      </c>
      <c r="J4289" s="49">
        <f t="shared" si="148"/>
        <v>5.43282728490278</v>
      </c>
    </row>
    <row r="4290" ht="19.5" spans="1:10">
      <c r="A4290" s="85" t="s">
        <v>4261</v>
      </c>
      <c r="B4290">
        <v>0.349999999999999</v>
      </c>
      <c r="C4290">
        <v>0.65</v>
      </c>
      <c r="J4290" s="49">
        <f t="shared" ref="J4290:J4324" si="149">-8.314472*(B4290*LN(B4290)+C4290*LN(C4290))</f>
        <v>5.38317695174756</v>
      </c>
    </row>
    <row r="4291" ht="19.5" spans="1:10">
      <c r="A4291" s="85" t="s">
        <v>4262</v>
      </c>
      <c r="B4291">
        <v>0.339999999999999</v>
      </c>
      <c r="C4291">
        <v>0.66</v>
      </c>
      <c r="J4291" s="49">
        <f t="shared" si="149"/>
        <v>5.32987153184949</v>
      </c>
    </row>
    <row r="4292" ht="19.5" spans="1:10">
      <c r="A4292" s="85" t="s">
        <v>4263</v>
      </c>
      <c r="B4292">
        <v>0.329999999999999</v>
      </c>
      <c r="C4292">
        <v>0.67</v>
      </c>
      <c r="J4292" s="49">
        <f t="shared" si="149"/>
        <v>5.27286050962733</v>
      </c>
    </row>
    <row r="4293" ht="19.5" spans="1:10">
      <c r="A4293" s="85" t="s">
        <v>4264</v>
      </c>
      <c r="B4293">
        <v>0.319999999999999</v>
      </c>
      <c r="C4293">
        <v>0.68</v>
      </c>
      <c r="J4293" s="49">
        <f t="shared" si="149"/>
        <v>5.21208855264112</v>
      </c>
    </row>
    <row r="4294" ht="19.5" spans="1:10">
      <c r="A4294" s="85" t="s">
        <v>4265</v>
      </c>
      <c r="B4294">
        <v>0.309999999999999</v>
      </c>
      <c r="C4294">
        <v>0.69</v>
      </c>
      <c r="J4294" s="49">
        <f t="shared" si="149"/>
        <v>5.14749513954794</v>
      </c>
    </row>
    <row r="4295" ht="19.5" spans="1:10">
      <c r="A4295" s="85" t="s">
        <v>4266</v>
      </c>
      <c r="B4295">
        <v>0.299999999999999</v>
      </c>
      <c r="C4295">
        <v>0.7</v>
      </c>
      <c r="J4295" s="49">
        <f t="shared" si="149"/>
        <v>5.07901413523495</v>
      </c>
    </row>
    <row r="4296" ht="19.5" spans="1:10">
      <c r="A4296" s="85" t="s">
        <v>4267</v>
      </c>
      <c r="B4296">
        <v>0.289999999999999</v>
      </c>
      <c r="C4296">
        <v>0.71</v>
      </c>
      <c r="J4296" s="49">
        <f t="shared" si="149"/>
        <v>5.00657330466972</v>
      </c>
    </row>
    <row r="4297" ht="19.5" spans="1:10">
      <c r="A4297" s="85" t="s">
        <v>4268</v>
      </c>
      <c r="B4297">
        <v>0.279999999999999</v>
      </c>
      <c r="C4297">
        <v>0.72</v>
      </c>
      <c r="J4297" s="49">
        <f t="shared" si="149"/>
        <v>4.93009375522413</v>
      </c>
    </row>
    <row r="4298" ht="19.5" spans="1:10">
      <c r="A4298" s="85" t="s">
        <v>4269</v>
      </c>
      <c r="B4298">
        <v>0.269999999999999</v>
      </c>
      <c r="C4298">
        <v>0.73</v>
      </c>
      <c r="J4298" s="49">
        <f t="shared" si="149"/>
        <v>4.84948929500169</v>
      </c>
    </row>
    <row r="4299" ht="19.5" spans="1:10">
      <c r="A4299" s="85" t="s">
        <v>4270</v>
      </c>
      <c r="B4299">
        <v>0.259999999999999</v>
      </c>
      <c r="C4299">
        <v>0.74</v>
      </c>
      <c r="J4299" s="49">
        <f t="shared" si="149"/>
        <v>4.76466569189551</v>
      </c>
    </row>
    <row r="4300" ht="19.5" spans="1:10">
      <c r="A4300" s="85" t="s">
        <v>4271</v>
      </c>
      <c r="B4300">
        <v>0.249999999999999</v>
      </c>
      <c r="C4300">
        <v>0.75</v>
      </c>
      <c r="J4300" s="49">
        <f t="shared" si="149"/>
        <v>4.67551981454903</v>
      </c>
    </row>
    <row r="4301" ht="19.5" spans="1:10">
      <c r="A4301" s="85" t="s">
        <v>4272</v>
      </c>
      <c r="B4301">
        <v>0.239999999999999</v>
      </c>
      <c r="C4301">
        <v>0.76</v>
      </c>
      <c r="J4301" s="49">
        <f t="shared" si="149"/>
        <v>4.58193863184114</v>
      </c>
    </row>
    <row r="4302" ht="19.5" spans="1:10">
      <c r="A4302" s="85" t="s">
        <v>4273</v>
      </c>
      <c r="B4302">
        <v>0.229999999999999</v>
      </c>
      <c r="C4302">
        <v>0.77</v>
      </c>
      <c r="J4302" s="49">
        <f t="shared" si="149"/>
        <v>4.48379804163966</v>
      </c>
    </row>
    <row r="4303" ht="19.5" spans="1:10">
      <c r="A4303" s="85" t="s">
        <v>4274</v>
      </c>
      <c r="B4303">
        <v>0.219999999999999</v>
      </c>
      <c r="C4303">
        <v>0.78</v>
      </c>
      <c r="J4303" s="49">
        <f t="shared" si="149"/>
        <v>4.38096149189829</v>
      </c>
    </row>
    <row r="4304" ht="19.5" spans="1:10">
      <c r="A4304" s="85" t="s">
        <v>4275</v>
      </c>
      <c r="B4304">
        <v>0.209999999999999</v>
      </c>
      <c r="C4304">
        <v>0.79</v>
      </c>
      <c r="J4304" s="49">
        <f t="shared" si="149"/>
        <v>4.27327834706014</v>
      </c>
    </row>
    <row r="4305" ht="19.5" spans="1:10">
      <c r="A4305" s="85" t="s">
        <v>4276</v>
      </c>
      <c r="B4305">
        <v>0.199999999999999</v>
      </c>
      <c r="C4305">
        <v>0.8</v>
      </c>
      <c r="J4305" s="49">
        <f t="shared" si="149"/>
        <v>4.1605819392404</v>
      </c>
    </row>
    <row r="4306" ht="19.5" spans="1:10">
      <c r="A4306" s="85" t="s">
        <v>4277</v>
      </c>
      <c r="B4306">
        <v>0.189999999999999</v>
      </c>
      <c r="C4306">
        <v>0.81</v>
      </c>
      <c r="J4306" s="49">
        <f t="shared" si="149"/>
        <v>4.04268722543745</v>
      </c>
    </row>
    <row r="4307" ht="19.5" spans="1:10">
      <c r="A4307" s="85" t="s">
        <v>4278</v>
      </c>
      <c r="B4307">
        <v>0.179999999999999</v>
      </c>
      <c r="C4307">
        <v>0.820000000000001</v>
      </c>
      <c r="J4307" s="49">
        <f t="shared" si="149"/>
        <v>3.91938794706489</v>
      </c>
    </row>
    <row r="4308" ht="19.5" spans="1:10">
      <c r="A4308" s="85" t="s">
        <v>4279</v>
      </c>
      <c r="B4308">
        <v>0.169999999999999</v>
      </c>
      <c r="C4308">
        <v>0.830000000000001</v>
      </c>
      <c r="J4308" s="49">
        <f t="shared" si="149"/>
        <v>3.790453153402</v>
      </c>
    </row>
    <row r="4309" ht="19.5" spans="1:10">
      <c r="A4309" s="85" t="s">
        <v>4280</v>
      </c>
      <c r="B4309">
        <v>0.159999999999999</v>
      </c>
      <c r="C4309">
        <v>0.840000000000001</v>
      </c>
      <c r="J4309" s="49">
        <f t="shared" si="149"/>
        <v>3.65562290152583</v>
      </c>
    </row>
    <row r="4310" ht="19.5" spans="1:10">
      <c r="A4310" s="85" t="s">
        <v>4281</v>
      </c>
      <c r="B4310" s="3">
        <v>0.149999999999999</v>
      </c>
      <c r="C4310" s="3">
        <v>0.850000000000001</v>
      </c>
      <c r="J4310" s="49">
        <f t="shared" si="149"/>
        <v>3.51460287470844</v>
      </c>
    </row>
    <row r="4311" ht="19.5" spans="1:10">
      <c r="A4311" s="85" t="s">
        <v>4282</v>
      </c>
      <c r="B4311">
        <v>0.139999999999999</v>
      </c>
      <c r="C4311">
        <v>0.860000000000001</v>
      </c>
      <c r="J4311" s="49">
        <f t="shared" si="149"/>
        <v>3.36705755758652</v>
      </c>
    </row>
    <row r="4312" ht="19.5" spans="1:10">
      <c r="A4312" s="85" t="s">
        <v>4283</v>
      </c>
      <c r="B4312">
        <v>0.129999999999999</v>
      </c>
      <c r="C4312">
        <v>0.870000000000001</v>
      </c>
      <c r="J4312" s="49">
        <f t="shared" si="149"/>
        <v>3.21260145060881</v>
      </c>
    </row>
    <row r="4313" ht="19.5" spans="1:10">
      <c r="A4313" s="85" t="s">
        <v>4284</v>
      </c>
      <c r="B4313">
        <v>0.119999999999999</v>
      </c>
      <c r="C4313">
        <v>0.880000000000001</v>
      </c>
      <c r="J4313" s="49">
        <f t="shared" si="149"/>
        <v>3.05078756603718</v>
      </c>
    </row>
    <row r="4314" ht="19.5" spans="1:10">
      <c r="A4314" s="85" t="s">
        <v>4285</v>
      </c>
      <c r="B4314">
        <v>0.109999999999999</v>
      </c>
      <c r="C4314">
        <v>0.890000000000001</v>
      </c>
      <c r="J4314" s="49">
        <f t="shared" si="149"/>
        <v>2.8810920663808</v>
      </c>
    </row>
    <row r="4315" ht="19.5" spans="1:10">
      <c r="A4315" s="85" t="s">
        <v>4286</v>
      </c>
      <c r="B4315">
        <v>0.0999999999999992</v>
      </c>
      <c r="C4315">
        <v>0.900000000000001</v>
      </c>
      <c r="J4315" s="49">
        <f t="shared" si="149"/>
        <v>2.70289327993993</v>
      </c>
    </row>
    <row r="4316" ht="19.5" spans="1:10">
      <c r="A4316" s="85" t="s">
        <v>4287</v>
      </c>
      <c r="B4316" s="3">
        <v>0.0899999999999992</v>
      </c>
      <c r="C4316" s="3">
        <v>0.910000000000001</v>
      </c>
      <c r="J4316" s="49">
        <f t="shared" si="149"/>
        <v>2.51544225908509</v>
      </c>
    </row>
    <row r="4317" ht="19.5" spans="1:10">
      <c r="A4317" s="85" t="s">
        <v>4288</v>
      </c>
      <c r="B4317">
        <v>0.0799999999999992</v>
      </c>
      <c r="C4317">
        <v>0.920000000000001</v>
      </c>
      <c r="J4317" s="49">
        <f t="shared" si="149"/>
        <v>2.3178201360275</v>
      </c>
    </row>
    <row r="4318" ht="19.5" spans="1:10">
      <c r="A4318" s="85" t="s">
        <v>4289</v>
      </c>
      <c r="B4318">
        <v>0.0699999999999992</v>
      </c>
      <c r="C4318">
        <v>0.930000000000001</v>
      </c>
      <c r="J4318" s="49">
        <f t="shared" si="149"/>
        <v>2.10887392228987</v>
      </c>
    </row>
    <row r="4319" ht="19.5" spans="1:10">
      <c r="A4319" s="85" t="s">
        <v>4290</v>
      </c>
      <c r="B4319">
        <v>0.0599999999999992</v>
      </c>
      <c r="C4319">
        <v>0.940000000000001</v>
      </c>
      <c r="J4319" s="49">
        <f t="shared" si="149"/>
        <v>1.88711511074063</v>
      </c>
    </row>
    <row r="4320" ht="19.5" spans="1:10">
      <c r="A4320" s="85" t="s">
        <v>4291</v>
      </c>
      <c r="B4320">
        <v>0.0499999999999992</v>
      </c>
      <c r="C4320">
        <v>0.950000000000001</v>
      </c>
      <c r="J4320" s="49">
        <f t="shared" si="149"/>
        <v>1.65054943237242</v>
      </c>
    </row>
    <row r="4321" ht="19.5" spans="1:10">
      <c r="A4321" s="85" t="s">
        <v>4292</v>
      </c>
      <c r="B4321">
        <v>0.0399999999999991</v>
      </c>
      <c r="C4321">
        <v>0.960000000000001</v>
      </c>
      <c r="J4321" s="49">
        <f t="shared" si="149"/>
        <v>1.39636691389962</v>
      </c>
    </row>
    <row r="4322" ht="19.5" spans="1:10">
      <c r="A4322" s="85" t="s">
        <v>4293</v>
      </c>
      <c r="B4322">
        <v>0.0299999999999991</v>
      </c>
      <c r="C4322">
        <v>0.970000000000001</v>
      </c>
      <c r="J4322" s="49">
        <f t="shared" si="149"/>
        <v>1.12030998454994</v>
      </c>
    </row>
    <row r="4323" ht="19.5" spans="1:10">
      <c r="A4323" s="85" t="s">
        <v>4294</v>
      </c>
      <c r="B4323">
        <v>0.0199999999999991</v>
      </c>
      <c r="C4323">
        <v>0.980000000000001</v>
      </c>
      <c r="J4323" s="49">
        <f t="shared" si="149"/>
        <v>0.815143462269133</v>
      </c>
    </row>
    <row r="4324" ht="19.5" spans="1:10">
      <c r="A4324" s="85" t="s">
        <v>4295</v>
      </c>
      <c r="B4324">
        <v>0.00999999999999912</v>
      </c>
      <c r="C4324">
        <v>0.990000000000001</v>
      </c>
      <c r="J4324" s="49">
        <f t="shared" si="149"/>
        <v>0.465623189350385</v>
      </c>
    </row>
    <row r="4325" ht="19.5" spans="1:10">
      <c r="A4325" s="85" t="s">
        <v>4296</v>
      </c>
      <c r="B4325">
        <v>0</v>
      </c>
      <c r="C4325">
        <v>1</v>
      </c>
      <c r="J4325" s="49">
        <f>-8.314472*(C4325*LN(C4325))</f>
        <v>0</v>
      </c>
    </row>
    <row r="4326" s="47" customFormat="1" spans="1:10">
      <c r="A4326" s="80"/>
      <c r="B4326" s="81"/>
      <c r="C4326" s="81"/>
      <c r="D4326" s="81"/>
      <c r="E4326" s="81"/>
      <c r="F4326" s="81"/>
      <c r="G4326" s="81"/>
      <c r="H4326" s="81"/>
      <c r="I4326" s="81"/>
      <c r="J4326" s="86"/>
    </row>
    <row r="4327" ht="19.5" spans="1:10">
      <c r="A4327" s="85" t="s">
        <v>4297</v>
      </c>
      <c r="B4327">
        <v>1</v>
      </c>
      <c r="C4327">
        <v>0</v>
      </c>
      <c r="J4327" s="49">
        <f>-8.314472*(B4327*LN(B4327))</f>
        <v>0</v>
      </c>
    </row>
    <row r="4328" ht="19.5" spans="1:10">
      <c r="A4328" s="85" t="s">
        <v>4298</v>
      </c>
      <c r="B4328">
        <v>0.99</v>
      </c>
      <c r="C4328">
        <v>0.01</v>
      </c>
      <c r="J4328" s="49">
        <f t="shared" ref="J4328:J4359" si="150">-8.314472*(B4328*LN(B4328)+C4328*LN(C4328))</f>
        <v>0.465623189350416</v>
      </c>
    </row>
    <row r="4329" ht="19.5" spans="1:10">
      <c r="A4329" s="85" t="s">
        <v>4299</v>
      </c>
      <c r="B4329">
        <v>0.98</v>
      </c>
      <c r="C4329">
        <v>0.02</v>
      </c>
      <c r="J4329" s="49">
        <f t="shared" si="150"/>
        <v>0.81514346226916</v>
      </c>
    </row>
    <row r="4330" ht="19.5" spans="1:10">
      <c r="A4330" s="85" t="s">
        <v>4300</v>
      </c>
      <c r="B4330">
        <v>0.97</v>
      </c>
      <c r="C4330">
        <v>0.03</v>
      </c>
      <c r="J4330" s="49">
        <f t="shared" si="150"/>
        <v>1.12030998454996</v>
      </c>
    </row>
    <row r="4331" ht="19.5" spans="1:10">
      <c r="A4331" s="85" t="s">
        <v>4301</v>
      </c>
      <c r="B4331">
        <v>0.96</v>
      </c>
      <c r="C4331">
        <v>0.04</v>
      </c>
      <c r="J4331" s="49">
        <f t="shared" si="150"/>
        <v>1.39636691389964</v>
      </c>
    </row>
    <row r="4332" ht="19.5" spans="1:10">
      <c r="A4332" s="85" t="s">
        <v>4302</v>
      </c>
      <c r="B4332">
        <v>0.95</v>
      </c>
      <c r="C4332">
        <v>0.05</v>
      </c>
      <c r="J4332" s="49">
        <f t="shared" si="150"/>
        <v>1.65054943237244</v>
      </c>
    </row>
    <row r="4333" ht="19.5" spans="1:10">
      <c r="A4333" s="85" t="s">
        <v>4303</v>
      </c>
      <c r="B4333">
        <v>0.94</v>
      </c>
      <c r="C4333">
        <v>0.06</v>
      </c>
      <c r="J4333" s="49">
        <f t="shared" si="150"/>
        <v>1.88711511074065</v>
      </c>
    </row>
    <row r="4334" ht="19.5" spans="1:10">
      <c r="A4334" s="85" t="s">
        <v>4304</v>
      </c>
      <c r="B4334">
        <v>0.93</v>
      </c>
      <c r="C4334">
        <v>0.07</v>
      </c>
      <c r="J4334" s="49">
        <f t="shared" si="150"/>
        <v>2.10887392228989</v>
      </c>
    </row>
    <row r="4335" ht="19.5" spans="1:10">
      <c r="A4335" s="85" t="s">
        <v>4305</v>
      </c>
      <c r="B4335">
        <v>0.92</v>
      </c>
      <c r="C4335">
        <v>0.08</v>
      </c>
      <c r="J4335" s="49">
        <f t="shared" si="150"/>
        <v>2.31782013602751</v>
      </c>
    </row>
    <row r="4336" ht="19.5" spans="1:10">
      <c r="A4336" s="85" t="s">
        <v>4306</v>
      </c>
      <c r="B4336">
        <v>0.91</v>
      </c>
      <c r="C4336">
        <v>0.09</v>
      </c>
      <c r="J4336" s="49">
        <f t="shared" si="150"/>
        <v>2.5154422590851</v>
      </c>
    </row>
    <row r="4337" ht="19.5" spans="1:10">
      <c r="A4337" s="85" t="s">
        <v>4307</v>
      </c>
      <c r="B4337">
        <v>0.9</v>
      </c>
      <c r="C4337">
        <v>0.1</v>
      </c>
      <c r="J4337" s="49">
        <f t="shared" si="150"/>
        <v>2.70289327993994</v>
      </c>
    </row>
    <row r="4338" ht="19.5" spans="1:10">
      <c r="A4338" s="85" t="s">
        <v>4308</v>
      </c>
      <c r="B4338">
        <v>0.89</v>
      </c>
      <c r="C4338">
        <v>0.11</v>
      </c>
      <c r="J4338" s="49">
        <f t="shared" si="150"/>
        <v>2.88109206638082</v>
      </c>
    </row>
    <row r="4339" ht="19.5" spans="1:10">
      <c r="A4339" s="85" t="s">
        <v>4309</v>
      </c>
      <c r="B4339">
        <v>0.88</v>
      </c>
      <c r="C4339">
        <v>0.12</v>
      </c>
      <c r="J4339" s="49">
        <f t="shared" si="150"/>
        <v>3.05078756603719</v>
      </c>
    </row>
    <row r="4340" ht="19.5" spans="1:10">
      <c r="A4340" s="85" t="s">
        <v>4310</v>
      </c>
      <c r="B4340">
        <v>0.87</v>
      </c>
      <c r="C4340">
        <v>0.13</v>
      </c>
      <c r="J4340" s="49">
        <f t="shared" si="150"/>
        <v>3.21260145060882</v>
      </c>
    </row>
    <row r="4341" ht="19.5" spans="1:10">
      <c r="A4341" s="85" t="s">
        <v>4311</v>
      </c>
      <c r="B4341">
        <v>0.86</v>
      </c>
      <c r="C4341">
        <v>0.14</v>
      </c>
      <c r="J4341" s="49">
        <f t="shared" si="150"/>
        <v>3.36705755758654</v>
      </c>
    </row>
    <row r="4342" ht="19.5" spans="1:10">
      <c r="A4342" s="85" t="s">
        <v>4312</v>
      </c>
      <c r="B4342">
        <v>0.85</v>
      </c>
      <c r="C4342">
        <v>0.15</v>
      </c>
      <c r="J4342" s="49">
        <f t="shared" si="150"/>
        <v>3.51460287470845</v>
      </c>
    </row>
    <row r="4343" ht="19.5" spans="1:10">
      <c r="A4343" s="85" t="s">
        <v>4313</v>
      </c>
      <c r="B4343">
        <v>0.84</v>
      </c>
      <c r="C4343">
        <v>0.16</v>
      </c>
      <c r="J4343" s="49">
        <f t="shared" si="150"/>
        <v>3.65562290152584</v>
      </c>
    </row>
    <row r="4344" ht="19.5" spans="1:10">
      <c r="A4344" s="85" t="s">
        <v>4314</v>
      </c>
      <c r="B4344">
        <v>0.83</v>
      </c>
      <c r="C4344">
        <v>0.17</v>
      </c>
      <c r="J4344" s="49">
        <f t="shared" si="150"/>
        <v>3.79045315340201</v>
      </c>
    </row>
    <row r="4345" ht="19.5" spans="1:10">
      <c r="A4345" s="85" t="s">
        <v>4315</v>
      </c>
      <c r="B4345">
        <v>0.82</v>
      </c>
      <c r="C4345">
        <v>0.18</v>
      </c>
      <c r="J4345" s="49">
        <f t="shared" si="150"/>
        <v>3.9193879470649</v>
      </c>
    </row>
    <row r="4346" ht="19.5" spans="1:10">
      <c r="A4346" s="85" t="s">
        <v>4316</v>
      </c>
      <c r="B4346">
        <v>0.81</v>
      </c>
      <c r="C4346">
        <v>0.19</v>
      </c>
      <c r="J4346" s="49">
        <f t="shared" si="150"/>
        <v>4.04268722543746</v>
      </c>
    </row>
    <row r="4347" ht="19.5" spans="1:10">
      <c r="A4347" s="85" t="s">
        <v>4317</v>
      </c>
      <c r="B4347">
        <v>0.8</v>
      </c>
      <c r="C4347">
        <v>0.2</v>
      </c>
      <c r="J4347" s="49">
        <f t="shared" si="150"/>
        <v>4.16058193924041</v>
      </c>
    </row>
    <row r="4348" ht="19.5" spans="1:10">
      <c r="A4348" s="85" t="s">
        <v>4318</v>
      </c>
      <c r="B4348" s="3">
        <v>0.79</v>
      </c>
      <c r="C4348" s="3">
        <v>0.21</v>
      </c>
      <c r="J4348" s="49">
        <f t="shared" si="150"/>
        <v>4.27327834706015</v>
      </c>
    </row>
    <row r="4349" ht="19.5" spans="1:10">
      <c r="A4349" s="85" t="s">
        <v>4319</v>
      </c>
      <c r="B4349">
        <v>0.78</v>
      </c>
      <c r="C4349">
        <v>0.22</v>
      </c>
      <c r="J4349" s="49">
        <f t="shared" si="150"/>
        <v>4.38096149189829</v>
      </c>
    </row>
    <row r="4350" ht="19.5" spans="1:10">
      <c r="A4350" s="85" t="s">
        <v>4320</v>
      </c>
      <c r="B4350">
        <v>0.77</v>
      </c>
      <c r="C4350">
        <v>0.23</v>
      </c>
      <c r="J4350" s="49">
        <f t="shared" si="150"/>
        <v>4.48379804163966</v>
      </c>
    </row>
    <row r="4351" ht="19.5" spans="1:10">
      <c r="A4351" s="85" t="s">
        <v>4321</v>
      </c>
      <c r="B4351">
        <v>0.76</v>
      </c>
      <c r="C4351">
        <v>0.24</v>
      </c>
      <c r="J4351" s="49">
        <f t="shared" si="150"/>
        <v>4.58193863184115</v>
      </c>
    </row>
    <row r="4352" ht="19.5" spans="1:10">
      <c r="A4352" s="85" t="s">
        <v>4322</v>
      </c>
      <c r="B4352">
        <v>0.75</v>
      </c>
      <c r="C4352">
        <v>0.25</v>
      </c>
      <c r="J4352" s="49">
        <f t="shared" si="150"/>
        <v>4.67551981454903</v>
      </c>
    </row>
    <row r="4353" ht="19.5" spans="1:10">
      <c r="A4353" s="85" t="s">
        <v>4323</v>
      </c>
      <c r="B4353">
        <v>0.74</v>
      </c>
      <c r="C4353">
        <v>0.26</v>
      </c>
      <c r="J4353" s="49">
        <f t="shared" si="150"/>
        <v>4.76466569189552</v>
      </c>
    </row>
    <row r="4354" ht="19.5" spans="1:10">
      <c r="A4354" s="85" t="s">
        <v>4324</v>
      </c>
      <c r="B4354" s="3">
        <v>0.73</v>
      </c>
      <c r="C4354" s="3">
        <v>0.27</v>
      </c>
      <c r="J4354" s="49">
        <f t="shared" si="150"/>
        <v>4.8494892950017</v>
      </c>
    </row>
    <row r="4355" ht="19.5" spans="1:10">
      <c r="A4355" s="85" t="s">
        <v>4325</v>
      </c>
      <c r="B4355">
        <v>0.72</v>
      </c>
      <c r="C4355">
        <v>0.28</v>
      </c>
      <c r="J4355" s="49">
        <f t="shared" si="150"/>
        <v>4.93009375522414</v>
      </c>
    </row>
    <row r="4356" ht="19.5" spans="1:10">
      <c r="A4356" s="85" t="s">
        <v>4326</v>
      </c>
      <c r="B4356">
        <v>0.71</v>
      </c>
      <c r="C4356">
        <v>0.29</v>
      </c>
      <c r="J4356" s="49">
        <f t="shared" si="150"/>
        <v>5.00657330466973</v>
      </c>
    </row>
    <row r="4357" ht="19.5" spans="1:10">
      <c r="A4357" s="85" t="s">
        <v>4327</v>
      </c>
      <c r="B4357">
        <v>0.7</v>
      </c>
      <c r="C4357">
        <v>0.3</v>
      </c>
      <c r="J4357" s="49">
        <f t="shared" si="150"/>
        <v>5.07901413523496</v>
      </c>
    </row>
    <row r="4358" ht="19.5" spans="1:10">
      <c r="A4358" s="85" t="s">
        <v>4328</v>
      </c>
      <c r="B4358">
        <v>0.69</v>
      </c>
      <c r="C4358">
        <v>0.31</v>
      </c>
      <c r="J4358" s="49">
        <f t="shared" si="150"/>
        <v>5.14749513954794</v>
      </c>
    </row>
    <row r="4359" ht="19.5" spans="1:10">
      <c r="A4359" s="85" t="s">
        <v>4329</v>
      </c>
      <c r="B4359">
        <v>0.68</v>
      </c>
      <c r="C4359">
        <v>0.32</v>
      </c>
      <c r="J4359" s="49">
        <f t="shared" si="150"/>
        <v>5.21208855264113</v>
      </c>
    </row>
    <row r="4360" ht="19.5" spans="1:10">
      <c r="A4360" s="85" t="s">
        <v>4330</v>
      </c>
      <c r="B4360">
        <v>0.67</v>
      </c>
      <c r="C4360">
        <v>0.33</v>
      </c>
      <c r="J4360" s="49">
        <f t="shared" ref="J4360:J4391" si="151">-8.314472*(B4360*LN(B4360)+C4360*LN(C4360))</f>
        <v>5.27286050962734</v>
      </c>
    </row>
    <row r="4361" ht="19.5" spans="1:10">
      <c r="A4361" s="85" t="s">
        <v>4331</v>
      </c>
      <c r="B4361">
        <v>0.66</v>
      </c>
      <c r="C4361">
        <v>0.34</v>
      </c>
      <c r="J4361" s="49">
        <f t="shared" si="151"/>
        <v>5.32987153184949</v>
      </c>
    </row>
    <row r="4362" ht="19.5" spans="1:10">
      <c r="A4362" s="85" t="s">
        <v>4332</v>
      </c>
      <c r="B4362">
        <v>0.65</v>
      </c>
      <c r="C4362">
        <v>0.35</v>
      </c>
      <c r="J4362" s="49">
        <f t="shared" si="151"/>
        <v>5.38317695174756</v>
      </c>
    </row>
    <row r="4363" ht="19.5" spans="1:10">
      <c r="A4363" s="85" t="s">
        <v>4333</v>
      </c>
      <c r="B4363">
        <v>0.64</v>
      </c>
      <c r="C4363">
        <v>0.36</v>
      </c>
      <c r="J4363" s="49">
        <f t="shared" si="151"/>
        <v>5.43282728490278</v>
      </c>
    </row>
    <row r="4364" ht="19.5" spans="1:10">
      <c r="A4364" s="85" t="s">
        <v>4334</v>
      </c>
      <c r="B4364">
        <v>0.63</v>
      </c>
      <c r="C4364">
        <v>0.37</v>
      </c>
      <c r="J4364" s="49">
        <f t="shared" si="151"/>
        <v>5.47886855628027</v>
      </c>
    </row>
    <row r="4365" ht="19.5" spans="1:10">
      <c r="A4365" s="85" t="s">
        <v>4335</v>
      </c>
      <c r="B4365">
        <v>0.62</v>
      </c>
      <c r="C4365">
        <v>0.38</v>
      </c>
      <c r="J4365" s="49">
        <f t="shared" si="151"/>
        <v>5.52134258652173</v>
      </c>
    </row>
    <row r="4366" ht="19.5" spans="1:10">
      <c r="A4366" s="85" t="s">
        <v>4336</v>
      </c>
      <c r="B4366">
        <v>0.61</v>
      </c>
      <c r="C4366">
        <v>0.39</v>
      </c>
      <c r="J4366" s="49">
        <f t="shared" si="151"/>
        <v>5.56028724318294</v>
      </c>
    </row>
    <row r="4367" ht="19.5" spans="1:10">
      <c r="A4367" s="85" t="s">
        <v>4337</v>
      </c>
      <c r="B4367">
        <v>0.6</v>
      </c>
      <c r="C4367">
        <v>0.4</v>
      </c>
      <c r="J4367" s="49">
        <f t="shared" si="151"/>
        <v>5.59573666102179</v>
      </c>
    </row>
    <row r="4368" ht="19.5" spans="1:10">
      <c r="A4368" s="85" t="s">
        <v>4338</v>
      </c>
      <c r="B4368">
        <v>0.59</v>
      </c>
      <c r="C4368">
        <v>0.41</v>
      </c>
      <c r="J4368" s="49">
        <f t="shared" si="151"/>
        <v>5.62772143478844</v>
      </c>
    </row>
    <row r="4369" ht="19.5" spans="1:10">
      <c r="A4369" s="85" t="s">
        <v>4339</v>
      </c>
      <c r="B4369">
        <v>0.58</v>
      </c>
      <c r="C4369">
        <v>0.42</v>
      </c>
      <c r="J4369" s="49">
        <f t="shared" si="151"/>
        <v>5.65626878742166</v>
      </c>
    </row>
    <row r="4370" ht="19.5" spans="1:10">
      <c r="A4370" s="85" t="s">
        <v>4340</v>
      </c>
      <c r="B4370">
        <v>0.57</v>
      </c>
      <c r="C4370">
        <v>0.43</v>
      </c>
      <c r="J4370" s="49">
        <f t="shared" si="151"/>
        <v>5.68140271609482</v>
      </c>
    </row>
    <row r="4371" ht="19.5" spans="1:10">
      <c r="A4371" s="85" t="s">
        <v>4341</v>
      </c>
      <c r="B4371">
        <v>0.56</v>
      </c>
      <c r="C4371">
        <v>0.44</v>
      </c>
      <c r="J4371" s="49">
        <f t="shared" si="151"/>
        <v>5.70314411816395</v>
      </c>
    </row>
    <row r="4372" ht="19.5" spans="1:10">
      <c r="A4372" s="85" t="s">
        <v>4342</v>
      </c>
      <c r="B4372">
        <v>0.55</v>
      </c>
      <c r="C4372">
        <v>0.45</v>
      </c>
      <c r="J4372" s="49">
        <f t="shared" si="151"/>
        <v>5.72151089873485</v>
      </c>
    </row>
    <row r="4373" ht="19.5" spans="1:10">
      <c r="A4373" s="85" t="s">
        <v>4343</v>
      </c>
      <c r="B4373">
        <v>0.54</v>
      </c>
      <c r="C4373">
        <v>0.46</v>
      </c>
      <c r="J4373" s="49">
        <f t="shared" si="151"/>
        <v>5.73651806127713</v>
      </c>
    </row>
    <row r="4374" ht="19.5" spans="1:10">
      <c r="A4374" s="85" t="s">
        <v>4344</v>
      </c>
      <c r="B4374">
        <v>0.53</v>
      </c>
      <c r="C4374">
        <v>0.47</v>
      </c>
      <c r="J4374" s="49">
        <f t="shared" si="151"/>
        <v>5.74817778245919</v>
      </c>
    </row>
    <row r="4375" ht="19.5" spans="1:10">
      <c r="A4375" s="85" t="s">
        <v>4345</v>
      </c>
      <c r="B4375">
        <v>0.52</v>
      </c>
      <c r="C4375">
        <v>0.48</v>
      </c>
      <c r="J4375" s="49">
        <f t="shared" si="151"/>
        <v>5.75649947215441</v>
      </c>
    </row>
    <row r="4376" ht="19.5" spans="1:10">
      <c r="A4376" s="85" t="s">
        <v>4346</v>
      </c>
      <c r="B4376">
        <v>0.51</v>
      </c>
      <c r="C4376">
        <v>0.49</v>
      </c>
      <c r="J4376" s="49">
        <f t="shared" si="151"/>
        <v>5.76148981936724</v>
      </c>
    </row>
    <row r="4377" ht="19.5" spans="1:10">
      <c r="A4377" s="85" t="s">
        <v>4347</v>
      </c>
      <c r="B4377">
        <v>0.5</v>
      </c>
      <c r="C4377">
        <v>0.5</v>
      </c>
      <c r="J4377" s="49">
        <f t="shared" si="151"/>
        <v>5.76315282464461</v>
      </c>
    </row>
    <row r="4378" ht="19.5" spans="1:10">
      <c r="A4378" s="85" t="s">
        <v>4348</v>
      </c>
      <c r="B4378">
        <v>0.49</v>
      </c>
      <c r="C4378">
        <v>0.51</v>
      </c>
      <c r="J4378" s="49">
        <f t="shared" si="151"/>
        <v>5.76148981936724</v>
      </c>
    </row>
    <row r="4379" ht="19.5" spans="1:10">
      <c r="A4379" s="85" t="s">
        <v>4349</v>
      </c>
      <c r="B4379">
        <v>0.48</v>
      </c>
      <c r="C4379">
        <v>0.52</v>
      </c>
      <c r="J4379" s="49">
        <f t="shared" si="151"/>
        <v>5.75649947215441</v>
      </c>
    </row>
    <row r="4380" ht="19.5" spans="1:10">
      <c r="A4380" s="85" t="s">
        <v>4350</v>
      </c>
      <c r="B4380" s="3">
        <v>0.47</v>
      </c>
      <c r="C4380" s="3">
        <v>0.53</v>
      </c>
      <c r="J4380" s="49">
        <f t="shared" si="151"/>
        <v>5.74817778245919</v>
      </c>
    </row>
    <row r="4381" ht="19.5" spans="1:10">
      <c r="A4381" s="85" t="s">
        <v>4351</v>
      </c>
      <c r="B4381">
        <v>0.46</v>
      </c>
      <c r="C4381">
        <v>0.54</v>
      </c>
      <c r="J4381" s="49">
        <f t="shared" si="151"/>
        <v>5.73651806127713</v>
      </c>
    </row>
    <row r="4382" ht="19.5" spans="1:10">
      <c r="A4382" s="85" t="s">
        <v>4352</v>
      </c>
      <c r="B4382">
        <v>0.45</v>
      </c>
      <c r="C4382">
        <v>0.55</v>
      </c>
      <c r="J4382" s="49">
        <f t="shared" si="151"/>
        <v>5.72151089873485</v>
      </c>
    </row>
    <row r="4383" ht="19.5" spans="1:10">
      <c r="A4383" s="85" t="s">
        <v>4353</v>
      </c>
      <c r="B4383">
        <v>0.44</v>
      </c>
      <c r="C4383">
        <v>0.56</v>
      </c>
      <c r="J4383" s="49">
        <f t="shared" si="151"/>
        <v>5.70314411816395</v>
      </c>
    </row>
    <row r="4384" ht="19.5" spans="1:10">
      <c r="A4384" s="85" t="s">
        <v>4354</v>
      </c>
      <c r="B4384">
        <v>0.429999999999999</v>
      </c>
      <c r="C4384">
        <v>0.57</v>
      </c>
      <c r="J4384" s="49">
        <f t="shared" si="151"/>
        <v>5.68140271609482</v>
      </c>
    </row>
    <row r="4385" ht="19.5" spans="1:10">
      <c r="A4385" s="85" t="s">
        <v>4355</v>
      </c>
      <c r="B4385">
        <v>0.419999999999999</v>
      </c>
      <c r="C4385">
        <v>0.58</v>
      </c>
      <c r="J4385" s="49">
        <f t="shared" si="151"/>
        <v>5.65626878742165</v>
      </c>
    </row>
    <row r="4386" ht="19.5" spans="1:10">
      <c r="A4386" s="85" t="s">
        <v>4356</v>
      </c>
      <c r="B4386" s="3">
        <v>0.409999999999999</v>
      </c>
      <c r="C4386" s="3">
        <v>0.59</v>
      </c>
      <c r="J4386" s="49">
        <f t="shared" si="151"/>
        <v>5.62772143478844</v>
      </c>
    </row>
    <row r="4387" ht="19.5" spans="1:10">
      <c r="A4387" s="85" t="s">
        <v>4357</v>
      </c>
      <c r="B4387">
        <v>0.399999999999999</v>
      </c>
      <c r="C4387">
        <v>0.6</v>
      </c>
      <c r="J4387" s="49">
        <f t="shared" si="151"/>
        <v>5.59573666102179</v>
      </c>
    </row>
    <row r="4388" ht="19.5" spans="1:10">
      <c r="A4388" s="85" t="s">
        <v>4358</v>
      </c>
      <c r="B4388">
        <v>0.389999999999999</v>
      </c>
      <c r="C4388">
        <v>0.61</v>
      </c>
      <c r="J4388" s="49">
        <f t="shared" si="151"/>
        <v>5.56028724318294</v>
      </c>
    </row>
    <row r="4389" ht="19.5" spans="1:10">
      <c r="A4389" s="85" t="s">
        <v>4359</v>
      </c>
      <c r="B4389">
        <v>0.379999999999999</v>
      </c>
      <c r="C4389">
        <v>0.62</v>
      </c>
      <c r="J4389" s="49">
        <f t="shared" si="151"/>
        <v>5.52134258652173</v>
      </c>
    </row>
    <row r="4390" ht="19.5" spans="1:10">
      <c r="A4390" s="85" t="s">
        <v>4360</v>
      </c>
      <c r="B4390">
        <v>0.369999999999999</v>
      </c>
      <c r="C4390">
        <v>0.63</v>
      </c>
      <c r="J4390" s="49">
        <f t="shared" si="151"/>
        <v>5.47886855628026</v>
      </c>
    </row>
    <row r="4391" ht="19.5" spans="1:10">
      <c r="A4391" s="85" t="s">
        <v>4361</v>
      </c>
      <c r="B4391">
        <v>0.359999999999999</v>
      </c>
      <c r="C4391">
        <v>0.64</v>
      </c>
      <c r="J4391" s="49">
        <f t="shared" si="151"/>
        <v>5.43282728490278</v>
      </c>
    </row>
    <row r="4392" ht="19.5" spans="1:10">
      <c r="A4392" s="85" t="s">
        <v>4362</v>
      </c>
      <c r="B4392">
        <v>0.349999999999999</v>
      </c>
      <c r="C4392">
        <v>0.65</v>
      </c>
      <c r="J4392" s="49">
        <f t="shared" ref="J4392:J4426" si="152">-8.314472*(B4392*LN(B4392)+C4392*LN(C4392))</f>
        <v>5.38317695174756</v>
      </c>
    </row>
    <row r="4393" ht="19.5" spans="1:10">
      <c r="A4393" s="85" t="s">
        <v>4363</v>
      </c>
      <c r="B4393">
        <v>0.339999999999999</v>
      </c>
      <c r="C4393">
        <v>0.66</v>
      </c>
      <c r="J4393" s="49">
        <f t="shared" si="152"/>
        <v>5.32987153184949</v>
      </c>
    </row>
    <row r="4394" ht="19.5" spans="1:10">
      <c r="A4394" s="85" t="s">
        <v>4364</v>
      </c>
      <c r="B4394">
        <v>0.329999999999999</v>
      </c>
      <c r="C4394">
        <v>0.67</v>
      </c>
      <c r="J4394" s="49">
        <f t="shared" si="152"/>
        <v>5.27286050962733</v>
      </c>
    </row>
    <row r="4395" ht="19.5" spans="1:10">
      <c r="A4395" s="85" t="s">
        <v>4365</v>
      </c>
      <c r="B4395">
        <v>0.319999999999999</v>
      </c>
      <c r="C4395">
        <v>0.68</v>
      </c>
      <c r="J4395" s="49">
        <f t="shared" si="152"/>
        <v>5.21208855264112</v>
      </c>
    </row>
    <row r="4396" ht="19.5" spans="1:10">
      <c r="A4396" s="85" t="s">
        <v>4366</v>
      </c>
      <c r="B4396">
        <v>0.309999999999999</v>
      </c>
      <c r="C4396">
        <v>0.69</v>
      </c>
      <c r="J4396" s="49">
        <f t="shared" si="152"/>
        <v>5.14749513954794</v>
      </c>
    </row>
    <row r="4397" ht="19.5" spans="1:10">
      <c r="A4397" s="85" t="s">
        <v>4367</v>
      </c>
      <c r="B4397">
        <v>0.299999999999999</v>
      </c>
      <c r="C4397">
        <v>0.7</v>
      </c>
      <c r="J4397" s="49">
        <f t="shared" si="152"/>
        <v>5.07901413523495</v>
      </c>
    </row>
    <row r="4398" ht="19.5" spans="1:10">
      <c r="A4398" s="85" t="s">
        <v>4368</v>
      </c>
      <c r="B4398">
        <v>0.289999999999999</v>
      </c>
      <c r="C4398">
        <v>0.71</v>
      </c>
      <c r="J4398" s="49">
        <f t="shared" si="152"/>
        <v>5.00657330466972</v>
      </c>
    </row>
    <row r="4399" ht="19.5" spans="1:10">
      <c r="A4399" s="85" t="s">
        <v>4369</v>
      </c>
      <c r="B4399">
        <v>0.279999999999999</v>
      </c>
      <c r="C4399">
        <v>0.72</v>
      </c>
      <c r="J4399" s="49">
        <f t="shared" si="152"/>
        <v>4.93009375522413</v>
      </c>
    </row>
    <row r="4400" ht="19.5" spans="1:10">
      <c r="A4400" s="85" t="s">
        <v>4370</v>
      </c>
      <c r="B4400">
        <v>0.269999999999999</v>
      </c>
      <c r="C4400">
        <v>0.73</v>
      </c>
      <c r="J4400" s="49">
        <f t="shared" si="152"/>
        <v>4.84948929500169</v>
      </c>
    </row>
    <row r="4401" ht="19.5" spans="1:10">
      <c r="A4401" s="85" t="s">
        <v>4371</v>
      </c>
      <c r="B4401">
        <v>0.259999999999999</v>
      </c>
      <c r="C4401">
        <v>0.74</v>
      </c>
      <c r="J4401" s="49">
        <f t="shared" si="152"/>
        <v>4.76466569189551</v>
      </c>
    </row>
    <row r="4402" ht="19.5" spans="1:10">
      <c r="A4402" s="85" t="s">
        <v>4372</v>
      </c>
      <c r="B4402">
        <v>0.249999999999999</v>
      </c>
      <c r="C4402">
        <v>0.75</v>
      </c>
      <c r="J4402" s="49">
        <f t="shared" si="152"/>
        <v>4.67551981454903</v>
      </c>
    </row>
    <row r="4403" ht="19.5" spans="1:10">
      <c r="A4403" s="85" t="s">
        <v>4373</v>
      </c>
      <c r="B4403">
        <v>0.239999999999999</v>
      </c>
      <c r="C4403">
        <v>0.76</v>
      </c>
      <c r="J4403" s="49">
        <f t="shared" si="152"/>
        <v>4.58193863184114</v>
      </c>
    </row>
    <row r="4404" ht="19.5" spans="1:10">
      <c r="A4404" s="85" t="s">
        <v>4374</v>
      </c>
      <c r="B4404">
        <v>0.229999999999999</v>
      </c>
      <c r="C4404">
        <v>0.77</v>
      </c>
      <c r="J4404" s="49">
        <f t="shared" si="152"/>
        <v>4.48379804163966</v>
      </c>
    </row>
    <row r="4405" ht="19.5" spans="1:10">
      <c r="A4405" s="85" t="s">
        <v>4375</v>
      </c>
      <c r="B4405">
        <v>0.219999999999999</v>
      </c>
      <c r="C4405">
        <v>0.78</v>
      </c>
      <c r="J4405" s="49">
        <f t="shared" si="152"/>
        <v>4.38096149189829</v>
      </c>
    </row>
    <row r="4406" ht="19.5" spans="1:10">
      <c r="A4406" s="85" t="s">
        <v>4376</v>
      </c>
      <c r="B4406">
        <v>0.209999999999999</v>
      </c>
      <c r="C4406">
        <v>0.79</v>
      </c>
      <c r="J4406" s="49">
        <f t="shared" si="152"/>
        <v>4.27327834706014</v>
      </c>
    </row>
    <row r="4407" ht="19.5" spans="1:10">
      <c r="A4407" s="85" t="s">
        <v>4377</v>
      </c>
      <c r="B4407">
        <v>0.199999999999999</v>
      </c>
      <c r="C4407">
        <v>0.8</v>
      </c>
      <c r="J4407" s="49">
        <f t="shared" si="152"/>
        <v>4.1605819392404</v>
      </c>
    </row>
    <row r="4408" ht="19.5" spans="1:10">
      <c r="A4408" s="85" t="s">
        <v>4378</v>
      </c>
      <c r="B4408">
        <v>0.189999999999999</v>
      </c>
      <c r="C4408">
        <v>0.81</v>
      </c>
      <c r="J4408" s="49">
        <f t="shared" si="152"/>
        <v>4.04268722543745</v>
      </c>
    </row>
    <row r="4409" ht="19.5" spans="1:10">
      <c r="A4409" s="85" t="s">
        <v>4379</v>
      </c>
      <c r="B4409">
        <v>0.179999999999999</v>
      </c>
      <c r="C4409">
        <v>0.820000000000001</v>
      </c>
      <c r="J4409" s="49">
        <f t="shared" si="152"/>
        <v>3.91938794706489</v>
      </c>
    </row>
    <row r="4410" ht="19.5" spans="1:10">
      <c r="A4410" s="85" t="s">
        <v>4380</v>
      </c>
      <c r="B4410">
        <v>0.169999999999999</v>
      </c>
      <c r="C4410">
        <v>0.830000000000001</v>
      </c>
      <c r="J4410" s="49">
        <f t="shared" si="152"/>
        <v>3.790453153402</v>
      </c>
    </row>
    <row r="4411" ht="19.5" spans="1:10">
      <c r="A4411" s="85" t="s">
        <v>4381</v>
      </c>
      <c r="B4411">
        <v>0.159999999999999</v>
      </c>
      <c r="C4411">
        <v>0.840000000000001</v>
      </c>
      <c r="J4411" s="49">
        <f t="shared" si="152"/>
        <v>3.65562290152583</v>
      </c>
    </row>
    <row r="4412" ht="19.5" spans="1:10">
      <c r="A4412" s="85" t="s">
        <v>4382</v>
      </c>
      <c r="B4412" s="3">
        <v>0.149999999999999</v>
      </c>
      <c r="C4412" s="3">
        <v>0.850000000000001</v>
      </c>
      <c r="J4412" s="49">
        <f t="shared" si="152"/>
        <v>3.51460287470844</v>
      </c>
    </row>
    <row r="4413" ht="19.5" spans="1:10">
      <c r="A4413" s="85" t="s">
        <v>4383</v>
      </c>
      <c r="B4413">
        <v>0.139999999999999</v>
      </c>
      <c r="C4413">
        <v>0.860000000000001</v>
      </c>
      <c r="J4413" s="49">
        <f t="shared" si="152"/>
        <v>3.36705755758652</v>
      </c>
    </row>
    <row r="4414" ht="19.5" spans="1:10">
      <c r="A4414" s="85" t="s">
        <v>4384</v>
      </c>
      <c r="B4414">
        <v>0.129999999999999</v>
      </c>
      <c r="C4414">
        <v>0.870000000000001</v>
      </c>
      <c r="J4414" s="49">
        <f t="shared" si="152"/>
        <v>3.21260145060881</v>
      </c>
    </row>
    <row r="4415" ht="19.5" spans="1:10">
      <c r="A4415" s="85" t="s">
        <v>4385</v>
      </c>
      <c r="B4415">
        <v>0.119999999999999</v>
      </c>
      <c r="C4415">
        <v>0.880000000000001</v>
      </c>
      <c r="J4415" s="49">
        <f t="shared" si="152"/>
        <v>3.05078756603718</v>
      </c>
    </row>
    <row r="4416" ht="19.5" spans="1:10">
      <c r="A4416" s="85" t="s">
        <v>4386</v>
      </c>
      <c r="B4416">
        <v>0.109999999999999</v>
      </c>
      <c r="C4416">
        <v>0.890000000000001</v>
      </c>
      <c r="J4416" s="49">
        <f t="shared" si="152"/>
        <v>2.8810920663808</v>
      </c>
    </row>
    <row r="4417" ht="19.5" spans="1:10">
      <c r="A4417" s="85" t="s">
        <v>4387</v>
      </c>
      <c r="B4417">
        <v>0.0999999999999992</v>
      </c>
      <c r="C4417">
        <v>0.900000000000001</v>
      </c>
      <c r="J4417" s="49">
        <f t="shared" si="152"/>
        <v>2.70289327993993</v>
      </c>
    </row>
    <row r="4418" ht="19.5" spans="1:10">
      <c r="A4418" s="85" t="s">
        <v>4388</v>
      </c>
      <c r="B4418" s="3">
        <v>0.0899999999999992</v>
      </c>
      <c r="C4418" s="3">
        <v>0.910000000000001</v>
      </c>
      <c r="J4418" s="49">
        <f t="shared" si="152"/>
        <v>2.51544225908509</v>
      </c>
    </row>
    <row r="4419" ht="19.5" spans="1:10">
      <c r="A4419" s="85" t="s">
        <v>4389</v>
      </c>
      <c r="B4419">
        <v>0.0799999999999992</v>
      </c>
      <c r="C4419">
        <v>0.920000000000001</v>
      </c>
      <c r="J4419" s="49">
        <f t="shared" si="152"/>
        <v>2.3178201360275</v>
      </c>
    </row>
    <row r="4420" ht="19.5" spans="1:10">
      <c r="A4420" s="85" t="s">
        <v>4390</v>
      </c>
      <c r="B4420">
        <v>0.0699999999999992</v>
      </c>
      <c r="C4420">
        <v>0.930000000000001</v>
      </c>
      <c r="J4420" s="49">
        <f t="shared" si="152"/>
        <v>2.10887392228987</v>
      </c>
    </row>
    <row r="4421" ht="19.5" spans="1:10">
      <c r="A4421" s="85" t="s">
        <v>4391</v>
      </c>
      <c r="B4421">
        <v>0.0599999999999992</v>
      </c>
      <c r="C4421">
        <v>0.940000000000001</v>
      </c>
      <c r="J4421" s="49">
        <f t="shared" si="152"/>
        <v>1.88711511074063</v>
      </c>
    </row>
    <row r="4422" ht="19.5" spans="1:10">
      <c r="A4422" s="85" t="s">
        <v>4392</v>
      </c>
      <c r="B4422">
        <v>0.0499999999999992</v>
      </c>
      <c r="C4422">
        <v>0.950000000000001</v>
      </c>
      <c r="J4422" s="49">
        <f t="shared" si="152"/>
        <v>1.65054943237242</v>
      </c>
    </row>
    <row r="4423" ht="19.5" spans="1:10">
      <c r="A4423" s="85" t="s">
        <v>4393</v>
      </c>
      <c r="B4423">
        <v>0.0399999999999991</v>
      </c>
      <c r="C4423">
        <v>0.960000000000001</v>
      </c>
      <c r="J4423" s="49">
        <f t="shared" si="152"/>
        <v>1.39636691389962</v>
      </c>
    </row>
    <row r="4424" ht="19.5" spans="1:10">
      <c r="A4424" s="85" t="s">
        <v>4394</v>
      </c>
      <c r="B4424">
        <v>0.0299999999999991</v>
      </c>
      <c r="C4424">
        <v>0.970000000000001</v>
      </c>
      <c r="J4424" s="49">
        <f t="shared" si="152"/>
        <v>1.12030998454994</v>
      </c>
    </row>
    <row r="4425" ht="19.5" spans="1:10">
      <c r="A4425" s="85" t="s">
        <v>4395</v>
      </c>
      <c r="B4425">
        <v>0.0199999999999991</v>
      </c>
      <c r="C4425">
        <v>0.980000000000001</v>
      </c>
      <c r="J4425" s="49">
        <f t="shared" si="152"/>
        <v>0.815143462269133</v>
      </c>
    </row>
    <row r="4426" ht="19.5" spans="1:10">
      <c r="A4426" s="85" t="s">
        <v>4396</v>
      </c>
      <c r="B4426">
        <v>0.00999999999999912</v>
      </c>
      <c r="C4426">
        <v>0.990000000000001</v>
      </c>
      <c r="J4426" s="49">
        <f t="shared" si="152"/>
        <v>0.465623189350385</v>
      </c>
    </row>
    <row r="4427" ht="19.5" spans="1:10">
      <c r="A4427" s="85" t="s">
        <v>4397</v>
      </c>
      <c r="B4427">
        <v>0</v>
      </c>
      <c r="C4427">
        <v>1</v>
      </c>
      <c r="J4427" s="49">
        <f>-8.314472*(C4427*LN(C4427))</f>
        <v>0</v>
      </c>
    </row>
    <row r="4428" s="47" customFormat="1" spans="1:10">
      <c r="A4428" s="80"/>
      <c r="B4428" s="81"/>
      <c r="C4428" s="81"/>
      <c r="D4428" s="81"/>
      <c r="E4428" s="81"/>
      <c r="F4428" s="81"/>
      <c r="G4428" s="81"/>
      <c r="H4428" s="81"/>
      <c r="I4428" s="81"/>
      <c r="J4428" s="86"/>
    </row>
    <row r="4429" ht="19.5" spans="1:10">
      <c r="A4429" s="85" t="s">
        <v>4398</v>
      </c>
      <c r="B4429">
        <v>1</v>
      </c>
      <c r="C4429">
        <v>0</v>
      </c>
      <c r="J4429" s="49">
        <f>-8.314472*(B4429*LN(B4429))</f>
        <v>0</v>
      </c>
    </row>
    <row r="4430" ht="19.5" spans="1:10">
      <c r="A4430" s="85" t="s">
        <v>4399</v>
      </c>
      <c r="B4430">
        <v>0.99</v>
      </c>
      <c r="C4430">
        <v>0.01</v>
      </c>
      <c r="J4430" s="49">
        <f t="shared" ref="J4430:J4461" si="153">-8.314472*(B4430*LN(B4430)+C4430*LN(C4430))</f>
        <v>0.465623189350416</v>
      </c>
    </row>
    <row r="4431" ht="19.5" spans="1:10">
      <c r="A4431" s="85" t="s">
        <v>4400</v>
      </c>
      <c r="B4431">
        <v>0.98</v>
      </c>
      <c r="C4431">
        <v>0.02</v>
      </c>
      <c r="J4431" s="49">
        <f t="shared" si="153"/>
        <v>0.81514346226916</v>
      </c>
    </row>
    <row r="4432" ht="19.5" spans="1:10">
      <c r="A4432" s="85" t="s">
        <v>4401</v>
      </c>
      <c r="B4432">
        <v>0.97</v>
      </c>
      <c r="C4432">
        <v>0.03</v>
      </c>
      <c r="J4432" s="49">
        <f t="shared" si="153"/>
        <v>1.12030998454996</v>
      </c>
    </row>
    <row r="4433" ht="19.5" spans="1:10">
      <c r="A4433" s="85" t="s">
        <v>4402</v>
      </c>
      <c r="B4433">
        <v>0.96</v>
      </c>
      <c r="C4433">
        <v>0.04</v>
      </c>
      <c r="J4433" s="49">
        <f t="shared" si="153"/>
        <v>1.39636691389964</v>
      </c>
    </row>
    <row r="4434" ht="19.5" spans="1:10">
      <c r="A4434" s="85" t="s">
        <v>4403</v>
      </c>
      <c r="B4434">
        <v>0.95</v>
      </c>
      <c r="C4434">
        <v>0.05</v>
      </c>
      <c r="J4434" s="49">
        <f t="shared" si="153"/>
        <v>1.65054943237244</v>
      </c>
    </row>
    <row r="4435" ht="19.5" spans="1:10">
      <c r="A4435" s="85" t="s">
        <v>4404</v>
      </c>
      <c r="B4435">
        <v>0.94</v>
      </c>
      <c r="C4435">
        <v>0.06</v>
      </c>
      <c r="J4435" s="49">
        <f t="shared" si="153"/>
        <v>1.88711511074065</v>
      </c>
    </row>
    <row r="4436" ht="19.5" spans="1:10">
      <c r="A4436" s="85" t="s">
        <v>4405</v>
      </c>
      <c r="B4436">
        <v>0.93</v>
      </c>
      <c r="C4436">
        <v>0.07</v>
      </c>
      <c r="J4436" s="49">
        <f t="shared" si="153"/>
        <v>2.10887392228989</v>
      </c>
    </row>
    <row r="4437" ht="19.5" spans="1:10">
      <c r="A4437" s="85" t="s">
        <v>4406</v>
      </c>
      <c r="B4437">
        <v>0.92</v>
      </c>
      <c r="C4437">
        <v>0.08</v>
      </c>
      <c r="J4437" s="49">
        <f t="shared" si="153"/>
        <v>2.31782013602751</v>
      </c>
    </row>
    <row r="4438" ht="19.5" spans="1:10">
      <c r="A4438" s="85" t="s">
        <v>4407</v>
      </c>
      <c r="B4438">
        <v>0.91</v>
      </c>
      <c r="C4438">
        <v>0.09</v>
      </c>
      <c r="J4438" s="49">
        <f t="shared" si="153"/>
        <v>2.5154422590851</v>
      </c>
    </row>
    <row r="4439" ht="19.5" spans="1:10">
      <c r="A4439" s="85" t="s">
        <v>4408</v>
      </c>
      <c r="B4439">
        <v>0.9</v>
      </c>
      <c r="C4439">
        <v>0.1</v>
      </c>
      <c r="J4439" s="49">
        <f t="shared" si="153"/>
        <v>2.70289327993994</v>
      </c>
    </row>
    <row r="4440" ht="19.5" spans="1:10">
      <c r="A4440" s="85" t="s">
        <v>4409</v>
      </c>
      <c r="B4440">
        <v>0.89</v>
      </c>
      <c r="C4440">
        <v>0.11</v>
      </c>
      <c r="J4440" s="49">
        <f t="shared" si="153"/>
        <v>2.88109206638082</v>
      </c>
    </row>
    <row r="4441" ht="19.5" spans="1:10">
      <c r="A4441" s="85" t="s">
        <v>4410</v>
      </c>
      <c r="B4441">
        <v>0.88</v>
      </c>
      <c r="C4441">
        <v>0.12</v>
      </c>
      <c r="J4441" s="49">
        <f t="shared" si="153"/>
        <v>3.05078756603719</v>
      </c>
    </row>
    <row r="4442" ht="19.5" spans="1:10">
      <c r="A4442" s="85" t="s">
        <v>4411</v>
      </c>
      <c r="B4442">
        <v>0.87</v>
      </c>
      <c r="C4442">
        <v>0.13</v>
      </c>
      <c r="J4442" s="49">
        <f t="shared" si="153"/>
        <v>3.21260145060882</v>
      </c>
    </row>
    <row r="4443" ht="19.5" spans="1:10">
      <c r="A4443" s="85" t="s">
        <v>4412</v>
      </c>
      <c r="B4443">
        <v>0.86</v>
      </c>
      <c r="C4443">
        <v>0.14</v>
      </c>
      <c r="J4443" s="49">
        <f t="shared" si="153"/>
        <v>3.36705755758654</v>
      </c>
    </row>
    <row r="4444" ht="19.5" spans="1:10">
      <c r="A4444" s="85" t="s">
        <v>4413</v>
      </c>
      <c r="B4444">
        <v>0.85</v>
      </c>
      <c r="C4444">
        <v>0.15</v>
      </c>
      <c r="J4444" s="49">
        <f t="shared" si="153"/>
        <v>3.51460287470845</v>
      </c>
    </row>
    <row r="4445" ht="19.5" spans="1:10">
      <c r="A4445" s="85" t="s">
        <v>4414</v>
      </c>
      <c r="B4445">
        <v>0.84</v>
      </c>
      <c r="C4445">
        <v>0.16</v>
      </c>
      <c r="J4445" s="49">
        <f t="shared" si="153"/>
        <v>3.65562290152584</v>
      </c>
    </row>
    <row r="4446" ht="19.5" spans="1:10">
      <c r="A4446" s="85" t="s">
        <v>4415</v>
      </c>
      <c r="B4446">
        <v>0.83</v>
      </c>
      <c r="C4446">
        <v>0.17</v>
      </c>
      <c r="J4446" s="49">
        <f t="shared" si="153"/>
        <v>3.79045315340201</v>
      </c>
    </row>
    <row r="4447" ht="19.5" spans="1:10">
      <c r="A4447" s="85" t="s">
        <v>4416</v>
      </c>
      <c r="B4447">
        <v>0.82</v>
      </c>
      <c r="C4447">
        <v>0.18</v>
      </c>
      <c r="J4447" s="49">
        <f t="shared" si="153"/>
        <v>3.9193879470649</v>
      </c>
    </row>
    <row r="4448" ht="19.5" spans="1:10">
      <c r="A4448" s="85" t="s">
        <v>4417</v>
      </c>
      <c r="B4448">
        <v>0.81</v>
      </c>
      <c r="C4448">
        <v>0.19</v>
      </c>
      <c r="J4448" s="49">
        <f t="shared" si="153"/>
        <v>4.04268722543746</v>
      </c>
    </row>
    <row r="4449" ht="19.5" spans="1:10">
      <c r="A4449" s="85" t="s">
        <v>4418</v>
      </c>
      <c r="B4449">
        <v>0.8</v>
      </c>
      <c r="C4449">
        <v>0.2</v>
      </c>
      <c r="J4449" s="49">
        <f t="shared" si="153"/>
        <v>4.16058193924041</v>
      </c>
    </row>
    <row r="4450" ht="19.5" spans="1:10">
      <c r="A4450" s="85" t="s">
        <v>4419</v>
      </c>
      <c r="B4450" s="3">
        <v>0.79</v>
      </c>
      <c r="C4450" s="3">
        <v>0.21</v>
      </c>
      <c r="J4450" s="49">
        <f t="shared" si="153"/>
        <v>4.27327834706015</v>
      </c>
    </row>
    <row r="4451" ht="19.5" spans="1:10">
      <c r="A4451" s="85" t="s">
        <v>4420</v>
      </c>
      <c r="B4451">
        <v>0.78</v>
      </c>
      <c r="C4451">
        <v>0.22</v>
      </c>
      <c r="J4451" s="49">
        <f t="shared" si="153"/>
        <v>4.38096149189829</v>
      </c>
    </row>
    <row r="4452" ht="19.5" spans="1:10">
      <c r="A4452" s="85" t="s">
        <v>4421</v>
      </c>
      <c r="B4452">
        <v>0.77</v>
      </c>
      <c r="C4452">
        <v>0.23</v>
      </c>
      <c r="J4452" s="49">
        <f t="shared" si="153"/>
        <v>4.48379804163966</v>
      </c>
    </row>
    <row r="4453" ht="19.5" spans="1:10">
      <c r="A4453" s="85" t="s">
        <v>4422</v>
      </c>
      <c r="B4453">
        <v>0.76</v>
      </c>
      <c r="C4453">
        <v>0.24</v>
      </c>
      <c r="J4453" s="49">
        <f t="shared" si="153"/>
        <v>4.58193863184115</v>
      </c>
    </row>
    <row r="4454" ht="19.5" spans="1:10">
      <c r="A4454" s="85" t="s">
        <v>4423</v>
      </c>
      <c r="B4454">
        <v>0.75</v>
      </c>
      <c r="C4454">
        <v>0.25</v>
      </c>
      <c r="J4454" s="49">
        <f t="shared" si="153"/>
        <v>4.67551981454903</v>
      </c>
    </row>
    <row r="4455" ht="19.5" spans="1:10">
      <c r="A4455" s="85" t="s">
        <v>4424</v>
      </c>
      <c r="B4455">
        <v>0.74</v>
      </c>
      <c r="C4455">
        <v>0.26</v>
      </c>
      <c r="J4455" s="49">
        <f t="shared" si="153"/>
        <v>4.76466569189552</v>
      </c>
    </row>
    <row r="4456" ht="19.5" spans="1:10">
      <c r="A4456" s="85" t="s">
        <v>4425</v>
      </c>
      <c r="B4456" s="3">
        <v>0.73</v>
      </c>
      <c r="C4456" s="3">
        <v>0.27</v>
      </c>
      <c r="J4456" s="49">
        <f t="shared" si="153"/>
        <v>4.8494892950017</v>
      </c>
    </row>
    <row r="4457" ht="19.5" spans="1:10">
      <c r="A4457" s="85" t="s">
        <v>4426</v>
      </c>
      <c r="B4457">
        <v>0.72</v>
      </c>
      <c r="C4457">
        <v>0.28</v>
      </c>
      <c r="J4457" s="49">
        <f t="shared" si="153"/>
        <v>4.93009375522414</v>
      </c>
    </row>
    <row r="4458" ht="19.5" spans="1:10">
      <c r="A4458" s="85" t="s">
        <v>4427</v>
      </c>
      <c r="B4458">
        <v>0.71</v>
      </c>
      <c r="C4458">
        <v>0.29</v>
      </c>
      <c r="J4458" s="49">
        <f t="shared" si="153"/>
        <v>5.00657330466973</v>
      </c>
    </row>
    <row r="4459" ht="19.5" spans="1:10">
      <c r="A4459" s="85" t="s">
        <v>4428</v>
      </c>
      <c r="B4459">
        <v>0.7</v>
      </c>
      <c r="C4459">
        <v>0.3</v>
      </c>
      <c r="J4459" s="49">
        <f t="shared" si="153"/>
        <v>5.07901413523496</v>
      </c>
    </row>
    <row r="4460" ht="19.5" spans="1:10">
      <c r="A4460" s="85" t="s">
        <v>4429</v>
      </c>
      <c r="B4460">
        <v>0.69</v>
      </c>
      <c r="C4460">
        <v>0.31</v>
      </c>
      <c r="J4460" s="49">
        <f t="shared" si="153"/>
        <v>5.14749513954794</v>
      </c>
    </row>
    <row r="4461" ht="19.5" spans="1:10">
      <c r="A4461" s="85" t="s">
        <v>4430</v>
      </c>
      <c r="B4461">
        <v>0.68</v>
      </c>
      <c r="C4461">
        <v>0.32</v>
      </c>
      <c r="J4461" s="49">
        <f t="shared" si="153"/>
        <v>5.21208855264113</v>
      </c>
    </row>
    <row r="4462" ht="19.5" spans="1:10">
      <c r="A4462" s="85" t="s">
        <v>4431</v>
      </c>
      <c r="B4462">
        <v>0.67</v>
      </c>
      <c r="C4462">
        <v>0.33</v>
      </c>
      <c r="J4462" s="49">
        <f t="shared" ref="J4462:J4493" si="154">-8.314472*(B4462*LN(B4462)+C4462*LN(C4462))</f>
        <v>5.27286050962734</v>
      </c>
    </row>
    <row r="4463" ht="19.5" spans="1:10">
      <c r="A4463" s="85" t="s">
        <v>4432</v>
      </c>
      <c r="B4463">
        <v>0.66</v>
      </c>
      <c r="C4463">
        <v>0.34</v>
      </c>
      <c r="J4463" s="49">
        <f t="shared" si="154"/>
        <v>5.32987153184949</v>
      </c>
    </row>
    <row r="4464" ht="19.5" spans="1:10">
      <c r="A4464" s="85" t="s">
        <v>4433</v>
      </c>
      <c r="B4464">
        <v>0.65</v>
      </c>
      <c r="C4464">
        <v>0.35</v>
      </c>
      <c r="J4464" s="49">
        <f t="shared" si="154"/>
        <v>5.38317695174756</v>
      </c>
    </row>
    <row r="4465" ht="19.5" spans="1:10">
      <c r="A4465" s="85" t="s">
        <v>4434</v>
      </c>
      <c r="B4465">
        <v>0.64</v>
      </c>
      <c r="C4465">
        <v>0.36</v>
      </c>
      <c r="J4465" s="49">
        <f t="shared" si="154"/>
        <v>5.43282728490278</v>
      </c>
    </row>
    <row r="4466" ht="19.5" spans="1:10">
      <c r="A4466" s="85" t="s">
        <v>4435</v>
      </c>
      <c r="B4466">
        <v>0.63</v>
      </c>
      <c r="C4466">
        <v>0.37</v>
      </c>
      <c r="J4466" s="49">
        <f t="shared" si="154"/>
        <v>5.47886855628027</v>
      </c>
    </row>
    <row r="4467" ht="19.5" spans="1:10">
      <c r="A4467" s="85" t="s">
        <v>4436</v>
      </c>
      <c r="B4467">
        <v>0.62</v>
      </c>
      <c r="C4467">
        <v>0.38</v>
      </c>
      <c r="J4467" s="49">
        <f t="shared" si="154"/>
        <v>5.52134258652173</v>
      </c>
    </row>
    <row r="4468" ht="19.5" spans="1:10">
      <c r="A4468" s="85" t="s">
        <v>4437</v>
      </c>
      <c r="B4468">
        <v>0.61</v>
      </c>
      <c r="C4468">
        <v>0.39</v>
      </c>
      <c r="J4468" s="49">
        <f t="shared" si="154"/>
        <v>5.56028724318294</v>
      </c>
    </row>
    <row r="4469" ht="19.5" spans="1:10">
      <c r="A4469" s="85" t="s">
        <v>4438</v>
      </c>
      <c r="B4469">
        <v>0.6</v>
      </c>
      <c r="C4469">
        <v>0.4</v>
      </c>
      <c r="J4469" s="49">
        <f t="shared" si="154"/>
        <v>5.59573666102179</v>
      </c>
    </row>
    <row r="4470" ht="19.5" spans="1:10">
      <c r="A4470" s="85" t="s">
        <v>4439</v>
      </c>
      <c r="B4470">
        <v>0.59</v>
      </c>
      <c r="C4470">
        <v>0.41</v>
      </c>
      <c r="J4470" s="49">
        <f t="shared" si="154"/>
        <v>5.62772143478844</v>
      </c>
    </row>
    <row r="4471" ht="19.5" spans="1:10">
      <c r="A4471" s="85" t="s">
        <v>4440</v>
      </c>
      <c r="B4471">
        <v>0.58</v>
      </c>
      <c r="C4471">
        <v>0.42</v>
      </c>
      <c r="J4471" s="49">
        <f t="shared" si="154"/>
        <v>5.65626878742166</v>
      </c>
    </row>
    <row r="4472" ht="19.5" spans="1:10">
      <c r="A4472" s="85" t="s">
        <v>4441</v>
      </c>
      <c r="B4472">
        <v>0.57</v>
      </c>
      <c r="C4472">
        <v>0.43</v>
      </c>
      <c r="J4472" s="49">
        <f t="shared" si="154"/>
        <v>5.68140271609482</v>
      </c>
    </row>
    <row r="4473" ht="19.5" spans="1:10">
      <c r="A4473" s="85" t="s">
        <v>4442</v>
      </c>
      <c r="B4473">
        <v>0.56</v>
      </c>
      <c r="C4473">
        <v>0.44</v>
      </c>
      <c r="J4473" s="49">
        <f t="shared" si="154"/>
        <v>5.70314411816395</v>
      </c>
    </row>
    <row r="4474" ht="19.5" spans="1:10">
      <c r="A4474" s="85" t="s">
        <v>4443</v>
      </c>
      <c r="B4474">
        <v>0.55</v>
      </c>
      <c r="C4474">
        <v>0.45</v>
      </c>
      <c r="J4474" s="49">
        <f t="shared" si="154"/>
        <v>5.72151089873485</v>
      </c>
    </row>
    <row r="4475" ht="19.5" spans="1:10">
      <c r="A4475" s="85" t="s">
        <v>4444</v>
      </c>
      <c r="B4475">
        <v>0.54</v>
      </c>
      <c r="C4475">
        <v>0.46</v>
      </c>
      <c r="J4475" s="49">
        <f t="shared" si="154"/>
        <v>5.73651806127713</v>
      </c>
    </row>
    <row r="4476" ht="19.5" spans="1:10">
      <c r="A4476" s="85" t="s">
        <v>4445</v>
      </c>
      <c r="B4476">
        <v>0.53</v>
      </c>
      <c r="C4476">
        <v>0.47</v>
      </c>
      <c r="J4476" s="49">
        <f t="shared" si="154"/>
        <v>5.74817778245919</v>
      </c>
    </row>
    <row r="4477" ht="19.5" spans="1:10">
      <c r="A4477" s="85" t="s">
        <v>4446</v>
      </c>
      <c r="B4477">
        <v>0.52</v>
      </c>
      <c r="C4477">
        <v>0.48</v>
      </c>
      <c r="J4477" s="49">
        <f t="shared" si="154"/>
        <v>5.75649947215441</v>
      </c>
    </row>
    <row r="4478" ht="19.5" spans="1:10">
      <c r="A4478" s="85" t="s">
        <v>4447</v>
      </c>
      <c r="B4478">
        <v>0.51</v>
      </c>
      <c r="C4478">
        <v>0.49</v>
      </c>
      <c r="J4478" s="49">
        <f t="shared" si="154"/>
        <v>5.76148981936724</v>
      </c>
    </row>
    <row r="4479" ht="19.5" spans="1:10">
      <c r="A4479" s="85" t="s">
        <v>4448</v>
      </c>
      <c r="B4479">
        <v>0.5</v>
      </c>
      <c r="C4479">
        <v>0.5</v>
      </c>
      <c r="J4479" s="49">
        <f t="shared" si="154"/>
        <v>5.76315282464461</v>
      </c>
    </row>
    <row r="4480" ht="19.5" spans="1:10">
      <c r="A4480" s="85" t="s">
        <v>4449</v>
      </c>
      <c r="B4480">
        <v>0.49</v>
      </c>
      <c r="C4480">
        <v>0.51</v>
      </c>
      <c r="J4480" s="49">
        <f t="shared" si="154"/>
        <v>5.76148981936724</v>
      </c>
    </row>
    <row r="4481" ht="19.5" spans="1:10">
      <c r="A4481" s="85" t="s">
        <v>4450</v>
      </c>
      <c r="B4481">
        <v>0.48</v>
      </c>
      <c r="C4481">
        <v>0.52</v>
      </c>
      <c r="J4481" s="49">
        <f t="shared" si="154"/>
        <v>5.75649947215441</v>
      </c>
    </row>
    <row r="4482" ht="19.5" spans="1:10">
      <c r="A4482" s="85" t="s">
        <v>4451</v>
      </c>
      <c r="B4482" s="3">
        <v>0.47</v>
      </c>
      <c r="C4482" s="3">
        <v>0.53</v>
      </c>
      <c r="J4482" s="49">
        <f t="shared" si="154"/>
        <v>5.74817778245919</v>
      </c>
    </row>
    <row r="4483" ht="19.5" spans="1:10">
      <c r="A4483" s="85" t="s">
        <v>4452</v>
      </c>
      <c r="B4483">
        <v>0.46</v>
      </c>
      <c r="C4483">
        <v>0.54</v>
      </c>
      <c r="J4483" s="49">
        <f t="shared" si="154"/>
        <v>5.73651806127713</v>
      </c>
    </row>
    <row r="4484" ht="19.5" spans="1:10">
      <c r="A4484" s="85" t="s">
        <v>4453</v>
      </c>
      <c r="B4484">
        <v>0.45</v>
      </c>
      <c r="C4484">
        <v>0.55</v>
      </c>
      <c r="J4484" s="49">
        <f t="shared" si="154"/>
        <v>5.72151089873485</v>
      </c>
    </row>
    <row r="4485" ht="19.5" spans="1:10">
      <c r="A4485" s="85" t="s">
        <v>4454</v>
      </c>
      <c r="B4485">
        <v>0.44</v>
      </c>
      <c r="C4485">
        <v>0.56</v>
      </c>
      <c r="J4485" s="49">
        <f t="shared" si="154"/>
        <v>5.70314411816395</v>
      </c>
    </row>
    <row r="4486" ht="19.5" spans="1:10">
      <c r="A4486" s="85" t="s">
        <v>4455</v>
      </c>
      <c r="B4486">
        <v>0.429999999999999</v>
      </c>
      <c r="C4486">
        <v>0.57</v>
      </c>
      <c r="J4486" s="49">
        <f t="shared" si="154"/>
        <v>5.68140271609482</v>
      </c>
    </row>
    <row r="4487" ht="19.5" spans="1:10">
      <c r="A4487" s="85" t="s">
        <v>4456</v>
      </c>
      <c r="B4487">
        <v>0.419999999999999</v>
      </c>
      <c r="C4487">
        <v>0.58</v>
      </c>
      <c r="J4487" s="49">
        <f t="shared" si="154"/>
        <v>5.65626878742165</v>
      </c>
    </row>
    <row r="4488" ht="19.5" spans="1:10">
      <c r="A4488" s="85" t="s">
        <v>4457</v>
      </c>
      <c r="B4488" s="3">
        <v>0.409999999999999</v>
      </c>
      <c r="C4488" s="3">
        <v>0.59</v>
      </c>
      <c r="J4488" s="49">
        <f t="shared" si="154"/>
        <v>5.62772143478844</v>
      </c>
    </row>
    <row r="4489" ht="19.5" spans="1:10">
      <c r="A4489" s="85" t="s">
        <v>4458</v>
      </c>
      <c r="B4489">
        <v>0.399999999999999</v>
      </c>
      <c r="C4489">
        <v>0.6</v>
      </c>
      <c r="J4489" s="49">
        <f t="shared" si="154"/>
        <v>5.59573666102179</v>
      </c>
    </row>
    <row r="4490" ht="19.5" spans="1:10">
      <c r="A4490" s="85" t="s">
        <v>4459</v>
      </c>
      <c r="B4490">
        <v>0.389999999999999</v>
      </c>
      <c r="C4490">
        <v>0.61</v>
      </c>
      <c r="J4490" s="49">
        <f t="shared" si="154"/>
        <v>5.56028724318294</v>
      </c>
    </row>
    <row r="4491" ht="19.5" spans="1:10">
      <c r="A4491" s="85" t="s">
        <v>4460</v>
      </c>
      <c r="B4491">
        <v>0.379999999999999</v>
      </c>
      <c r="C4491">
        <v>0.62</v>
      </c>
      <c r="J4491" s="49">
        <f t="shared" si="154"/>
        <v>5.52134258652173</v>
      </c>
    </row>
    <row r="4492" ht="19.5" spans="1:10">
      <c r="A4492" s="85" t="s">
        <v>4461</v>
      </c>
      <c r="B4492">
        <v>0.369999999999999</v>
      </c>
      <c r="C4492">
        <v>0.63</v>
      </c>
      <c r="J4492" s="49">
        <f t="shared" si="154"/>
        <v>5.47886855628026</v>
      </c>
    </row>
    <row r="4493" ht="19.5" spans="1:10">
      <c r="A4493" s="85" t="s">
        <v>4462</v>
      </c>
      <c r="B4493">
        <v>0.359999999999999</v>
      </c>
      <c r="C4493">
        <v>0.64</v>
      </c>
      <c r="J4493" s="49">
        <f t="shared" si="154"/>
        <v>5.43282728490278</v>
      </c>
    </row>
    <row r="4494" ht="19.5" spans="1:10">
      <c r="A4494" s="85" t="s">
        <v>4463</v>
      </c>
      <c r="B4494">
        <v>0.349999999999999</v>
      </c>
      <c r="C4494">
        <v>0.65</v>
      </c>
      <c r="J4494" s="49">
        <f t="shared" ref="J4494:J4528" si="155">-8.314472*(B4494*LN(B4494)+C4494*LN(C4494))</f>
        <v>5.38317695174756</v>
      </c>
    </row>
    <row r="4495" ht="19.5" spans="1:10">
      <c r="A4495" s="85" t="s">
        <v>4464</v>
      </c>
      <c r="B4495">
        <v>0.339999999999999</v>
      </c>
      <c r="C4495">
        <v>0.66</v>
      </c>
      <c r="J4495" s="49">
        <f t="shared" si="155"/>
        <v>5.32987153184949</v>
      </c>
    </row>
    <row r="4496" ht="19.5" spans="1:10">
      <c r="A4496" s="85" t="s">
        <v>4465</v>
      </c>
      <c r="B4496">
        <v>0.329999999999999</v>
      </c>
      <c r="C4496">
        <v>0.67</v>
      </c>
      <c r="J4496" s="49">
        <f t="shared" si="155"/>
        <v>5.27286050962733</v>
      </c>
    </row>
    <row r="4497" ht="19.5" spans="1:10">
      <c r="A4497" s="85" t="s">
        <v>4466</v>
      </c>
      <c r="B4497">
        <v>0.319999999999999</v>
      </c>
      <c r="C4497">
        <v>0.68</v>
      </c>
      <c r="J4497" s="49">
        <f t="shared" si="155"/>
        <v>5.21208855264112</v>
      </c>
    </row>
    <row r="4498" ht="19.5" spans="1:10">
      <c r="A4498" s="85" t="s">
        <v>4467</v>
      </c>
      <c r="B4498">
        <v>0.309999999999999</v>
      </c>
      <c r="C4498">
        <v>0.69</v>
      </c>
      <c r="J4498" s="49">
        <f t="shared" si="155"/>
        <v>5.14749513954794</v>
      </c>
    </row>
    <row r="4499" ht="19.5" spans="1:10">
      <c r="A4499" s="85" t="s">
        <v>4468</v>
      </c>
      <c r="B4499">
        <v>0.299999999999999</v>
      </c>
      <c r="C4499">
        <v>0.7</v>
      </c>
      <c r="J4499" s="49">
        <f t="shared" si="155"/>
        <v>5.07901413523495</v>
      </c>
    </row>
    <row r="4500" ht="19.5" spans="1:10">
      <c r="A4500" s="85" t="s">
        <v>4469</v>
      </c>
      <c r="B4500">
        <v>0.289999999999999</v>
      </c>
      <c r="C4500">
        <v>0.71</v>
      </c>
      <c r="J4500" s="49">
        <f t="shared" si="155"/>
        <v>5.00657330466972</v>
      </c>
    </row>
    <row r="4501" ht="19.5" spans="1:10">
      <c r="A4501" s="85" t="s">
        <v>4470</v>
      </c>
      <c r="B4501">
        <v>0.279999999999999</v>
      </c>
      <c r="C4501">
        <v>0.72</v>
      </c>
      <c r="J4501" s="49">
        <f t="shared" si="155"/>
        <v>4.93009375522413</v>
      </c>
    </row>
    <row r="4502" ht="19.5" spans="1:10">
      <c r="A4502" s="85" t="s">
        <v>4471</v>
      </c>
      <c r="B4502">
        <v>0.269999999999999</v>
      </c>
      <c r="C4502">
        <v>0.73</v>
      </c>
      <c r="J4502" s="49">
        <f t="shared" si="155"/>
        <v>4.84948929500169</v>
      </c>
    </row>
    <row r="4503" ht="19.5" spans="1:10">
      <c r="A4503" s="85" t="s">
        <v>4472</v>
      </c>
      <c r="B4503">
        <v>0.259999999999999</v>
      </c>
      <c r="C4503">
        <v>0.74</v>
      </c>
      <c r="J4503" s="49">
        <f t="shared" si="155"/>
        <v>4.76466569189551</v>
      </c>
    </row>
    <row r="4504" ht="19.5" spans="1:10">
      <c r="A4504" s="85" t="s">
        <v>4473</v>
      </c>
      <c r="B4504">
        <v>0.249999999999999</v>
      </c>
      <c r="C4504">
        <v>0.75</v>
      </c>
      <c r="J4504" s="49">
        <f t="shared" si="155"/>
        <v>4.67551981454903</v>
      </c>
    </row>
    <row r="4505" ht="19.5" spans="1:10">
      <c r="A4505" s="85" t="s">
        <v>4474</v>
      </c>
      <c r="B4505">
        <v>0.239999999999999</v>
      </c>
      <c r="C4505">
        <v>0.76</v>
      </c>
      <c r="J4505" s="49">
        <f t="shared" si="155"/>
        <v>4.58193863184114</v>
      </c>
    </row>
    <row r="4506" ht="19.5" spans="1:10">
      <c r="A4506" s="85" t="s">
        <v>4475</v>
      </c>
      <c r="B4506">
        <v>0.229999999999999</v>
      </c>
      <c r="C4506">
        <v>0.77</v>
      </c>
      <c r="J4506" s="49">
        <f t="shared" si="155"/>
        <v>4.48379804163966</v>
      </c>
    </row>
    <row r="4507" ht="19.5" spans="1:10">
      <c r="A4507" s="85" t="s">
        <v>4476</v>
      </c>
      <c r="B4507">
        <v>0.219999999999999</v>
      </c>
      <c r="C4507">
        <v>0.78</v>
      </c>
      <c r="J4507" s="49">
        <f t="shared" si="155"/>
        <v>4.38096149189829</v>
      </c>
    </row>
    <row r="4508" ht="19.5" spans="1:10">
      <c r="A4508" s="85" t="s">
        <v>4477</v>
      </c>
      <c r="B4508">
        <v>0.209999999999999</v>
      </c>
      <c r="C4508">
        <v>0.79</v>
      </c>
      <c r="J4508" s="49">
        <f t="shared" si="155"/>
        <v>4.27327834706014</v>
      </c>
    </row>
    <row r="4509" ht="19.5" spans="1:10">
      <c r="A4509" s="85" t="s">
        <v>4478</v>
      </c>
      <c r="B4509">
        <v>0.199999999999999</v>
      </c>
      <c r="C4509">
        <v>0.8</v>
      </c>
      <c r="J4509" s="49">
        <f t="shared" si="155"/>
        <v>4.1605819392404</v>
      </c>
    </row>
    <row r="4510" ht="19.5" spans="1:10">
      <c r="A4510" s="85" t="s">
        <v>4479</v>
      </c>
      <c r="B4510">
        <v>0.189999999999999</v>
      </c>
      <c r="C4510">
        <v>0.81</v>
      </c>
      <c r="J4510" s="49">
        <f t="shared" si="155"/>
        <v>4.04268722543745</v>
      </c>
    </row>
    <row r="4511" ht="19.5" spans="1:10">
      <c r="A4511" s="85" t="s">
        <v>4480</v>
      </c>
      <c r="B4511">
        <v>0.179999999999999</v>
      </c>
      <c r="C4511">
        <v>0.820000000000001</v>
      </c>
      <c r="J4511" s="49">
        <f t="shared" si="155"/>
        <v>3.91938794706489</v>
      </c>
    </row>
    <row r="4512" ht="19.5" spans="1:10">
      <c r="A4512" s="85" t="s">
        <v>4481</v>
      </c>
      <c r="B4512">
        <v>0.169999999999999</v>
      </c>
      <c r="C4512">
        <v>0.830000000000001</v>
      </c>
      <c r="J4512" s="49">
        <f t="shared" si="155"/>
        <v>3.790453153402</v>
      </c>
    </row>
    <row r="4513" ht="19.5" spans="1:10">
      <c r="A4513" s="85" t="s">
        <v>4482</v>
      </c>
      <c r="B4513">
        <v>0.159999999999999</v>
      </c>
      <c r="C4513">
        <v>0.840000000000001</v>
      </c>
      <c r="J4513" s="49">
        <f t="shared" si="155"/>
        <v>3.65562290152583</v>
      </c>
    </row>
    <row r="4514" ht="19.5" spans="1:10">
      <c r="A4514" s="85" t="s">
        <v>4483</v>
      </c>
      <c r="B4514" s="3">
        <v>0.149999999999999</v>
      </c>
      <c r="C4514" s="3">
        <v>0.850000000000001</v>
      </c>
      <c r="J4514" s="49">
        <f t="shared" si="155"/>
        <v>3.51460287470844</v>
      </c>
    </row>
    <row r="4515" ht="19.5" spans="1:10">
      <c r="A4515" s="85" t="s">
        <v>4484</v>
      </c>
      <c r="B4515">
        <v>0.139999999999999</v>
      </c>
      <c r="C4515">
        <v>0.860000000000001</v>
      </c>
      <c r="J4515" s="49">
        <f t="shared" si="155"/>
        <v>3.36705755758652</v>
      </c>
    </row>
    <row r="4516" ht="19.5" spans="1:10">
      <c r="A4516" s="85" t="s">
        <v>4485</v>
      </c>
      <c r="B4516">
        <v>0.129999999999999</v>
      </c>
      <c r="C4516">
        <v>0.870000000000001</v>
      </c>
      <c r="J4516" s="49">
        <f t="shared" si="155"/>
        <v>3.21260145060881</v>
      </c>
    </row>
    <row r="4517" ht="19.5" spans="1:10">
      <c r="A4517" s="85" t="s">
        <v>4486</v>
      </c>
      <c r="B4517">
        <v>0.119999999999999</v>
      </c>
      <c r="C4517">
        <v>0.880000000000001</v>
      </c>
      <c r="J4517" s="49">
        <f t="shared" si="155"/>
        <v>3.05078756603718</v>
      </c>
    </row>
    <row r="4518" ht="19.5" spans="1:10">
      <c r="A4518" s="85" t="s">
        <v>4487</v>
      </c>
      <c r="B4518">
        <v>0.109999999999999</v>
      </c>
      <c r="C4518">
        <v>0.890000000000001</v>
      </c>
      <c r="J4518" s="49">
        <f t="shared" si="155"/>
        <v>2.8810920663808</v>
      </c>
    </row>
    <row r="4519" ht="19.5" spans="1:10">
      <c r="A4519" s="85" t="s">
        <v>4488</v>
      </c>
      <c r="B4519">
        <v>0.0999999999999992</v>
      </c>
      <c r="C4519">
        <v>0.900000000000001</v>
      </c>
      <c r="J4519" s="49">
        <f t="shared" si="155"/>
        <v>2.70289327993993</v>
      </c>
    </row>
    <row r="4520" ht="19.5" spans="1:10">
      <c r="A4520" s="85" t="s">
        <v>4489</v>
      </c>
      <c r="B4520" s="3">
        <v>0.0899999999999992</v>
      </c>
      <c r="C4520" s="3">
        <v>0.910000000000001</v>
      </c>
      <c r="J4520" s="49">
        <f t="shared" si="155"/>
        <v>2.51544225908509</v>
      </c>
    </row>
    <row r="4521" ht="19.5" spans="1:10">
      <c r="A4521" s="85" t="s">
        <v>4490</v>
      </c>
      <c r="B4521">
        <v>0.0799999999999992</v>
      </c>
      <c r="C4521">
        <v>0.920000000000001</v>
      </c>
      <c r="J4521" s="49">
        <f t="shared" si="155"/>
        <v>2.3178201360275</v>
      </c>
    </row>
    <row r="4522" ht="19.5" spans="1:10">
      <c r="A4522" s="85" t="s">
        <v>4491</v>
      </c>
      <c r="B4522">
        <v>0.0699999999999992</v>
      </c>
      <c r="C4522">
        <v>0.930000000000001</v>
      </c>
      <c r="J4522" s="49">
        <f t="shared" si="155"/>
        <v>2.10887392228987</v>
      </c>
    </row>
    <row r="4523" ht="19.5" spans="1:10">
      <c r="A4523" s="85" t="s">
        <v>4492</v>
      </c>
      <c r="B4523">
        <v>0.0599999999999992</v>
      </c>
      <c r="C4523">
        <v>0.940000000000001</v>
      </c>
      <c r="J4523" s="49">
        <f t="shared" si="155"/>
        <v>1.88711511074063</v>
      </c>
    </row>
    <row r="4524" ht="19.5" spans="1:10">
      <c r="A4524" s="85" t="s">
        <v>4493</v>
      </c>
      <c r="B4524">
        <v>0.0499999999999992</v>
      </c>
      <c r="C4524">
        <v>0.950000000000001</v>
      </c>
      <c r="J4524" s="49">
        <f t="shared" si="155"/>
        <v>1.65054943237242</v>
      </c>
    </row>
    <row r="4525" ht="19.5" spans="1:10">
      <c r="A4525" s="85" t="s">
        <v>4494</v>
      </c>
      <c r="B4525">
        <v>0.0399999999999991</v>
      </c>
      <c r="C4525">
        <v>0.960000000000001</v>
      </c>
      <c r="J4525" s="49">
        <f t="shared" si="155"/>
        <v>1.39636691389962</v>
      </c>
    </row>
    <row r="4526" ht="19.5" spans="1:10">
      <c r="A4526" s="85" t="s">
        <v>4495</v>
      </c>
      <c r="B4526">
        <v>0.0299999999999991</v>
      </c>
      <c r="C4526">
        <v>0.970000000000001</v>
      </c>
      <c r="J4526" s="49">
        <f t="shared" si="155"/>
        <v>1.12030998454994</v>
      </c>
    </row>
    <row r="4527" ht="19.5" spans="1:10">
      <c r="A4527" s="85" t="s">
        <v>4496</v>
      </c>
      <c r="B4527">
        <v>0.0199999999999991</v>
      </c>
      <c r="C4527">
        <v>0.980000000000001</v>
      </c>
      <c r="J4527" s="49">
        <f t="shared" si="155"/>
        <v>0.815143462269133</v>
      </c>
    </row>
    <row r="4528" ht="19.5" spans="1:10">
      <c r="A4528" s="85" t="s">
        <v>4497</v>
      </c>
      <c r="B4528">
        <v>0.00999999999999912</v>
      </c>
      <c r="C4528">
        <v>0.990000000000001</v>
      </c>
      <c r="J4528" s="49">
        <f t="shared" si="155"/>
        <v>0.465623189350385</v>
      </c>
    </row>
    <row r="4529" ht="19.5" spans="1:10">
      <c r="A4529" s="85" t="s">
        <v>4498</v>
      </c>
      <c r="B4529">
        <v>0</v>
      </c>
      <c r="C4529">
        <v>1</v>
      </c>
      <c r="J4529" s="49">
        <f>-8.314472*(C4529*LN(C4529))</f>
        <v>0</v>
      </c>
    </row>
    <row r="4530" s="47" customFormat="1" spans="1:10">
      <c r="A4530" s="80"/>
      <c r="B4530" s="81"/>
      <c r="C4530" s="81"/>
      <c r="D4530" s="81"/>
      <c r="E4530" s="81"/>
      <c r="F4530" s="81"/>
      <c r="G4530" s="81"/>
      <c r="H4530" s="81"/>
      <c r="I4530" s="81"/>
      <c r="J4530" s="86"/>
    </row>
    <row r="4531" ht="19.5" spans="1:10">
      <c r="A4531" s="85" t="s">
        <v>4499</v>
      </c>
      <c r="B4531">
        <v>1</v>
      </c>
      <c r="C4531">
        <v>0</v>
      </c>
      <c r="J4531" s="49">
        <f>-8.314472*(B4531*LN(B4531))</f>
        <v>0</v>
      </c>
    </row>
    <row r="4532" ht="19.5" spans="1:10">
      <c r="A4532" s="85" t="s">
        <v>4500</v>
      </c>
      <c r="B4532">
        <v>0.99</v>
      </c>
      <c r="C4532">
        <v>0.01</v>
      </c>
      <c r="J4532" s="49">
        <f t="shared" ref="J4532:J4563" si="156">-8.314472*(B4532*LN(B4532)+C4532*LN(C4532))</f>
        <v>0.465623189350416</v>
      </c>
    </row>
    <row r="4533" ht="19.5" spans="1:10">
      <c r="A4533" s="85" t="s">
        <v>4501</v>
      </c>
      <c r="B4533">
        <v>0.98</v>
      </c>
      <c r="C4533">
        <v>0.02</v>
      </c>
      <c r="J4533" s="49">
        <f t="shared" si="156"/>
        <v>0.81514346226916</v>
      </c>
    </row>
    <row r="4534" ht="19.5" spans="1:10">
      <c r="A4534" s="85" t="s">
        <v>4502</v>
      </c>
      <c r="B4534">
        <v>0.97</v>
      </c>
      <c r="C4534">
        <v>0.03</v>
      </c>
      <c r="J4534" s="49">
        <f t="shared" si="156"/>
        <v>1.12030998454996</v>
      </c>
    </row>
    <row r="4535" ht="19.5" spans="1:10">
      <c r="A4535" s="85" t="s">
        <v>4503</v>
      </c>
      <c r="B4535">
        <v>0.96</v>
      </c>
      <c r="C4535">
        <v>0.04</v>
      </c>
      <c r="J4535" s="49">
        <f t="shared" si="156"/>
        <v>1.39636691389964</v>
      </c>
    </row>
    <row r="4536" ht="19.5" spans="1:10">
      <c r="A4536" s="85" t="s">
        <v>4504</v>
      </c>
      <c r="B4536">
        <v>0.95</v>
      </c>
      <c r="C4536">
        <v>0.05</v>
      </c>
      <c r="J4536" s="49">
        <f t="shared" si="156"/>
        <v>1.65054943237244</v>
      </c>
    </row>
    <row r="4537" ht="19.5" spans="1:10">
      <c r="A4537" s="85" t="s">
        <v>4505</v>
      </c>
      <c r="B4537">
        <v>0.94</v>
      </c>
      <c r="C4537">
        <v>0.06</v>
      </c>
      <c r="J4537" s="49">
        <f t="shared" si="156"/>
        <v>1.88711511074065</v>
      </c>
    </row>
    <row r="4538" ht="19.5" spans="1:10">
      <c r="A4538" s="85" t="s">
        <v>4506</v>
      </c>
      <c r="B4538">
        <v>0.93</v>
      </c>
      <c r="C4538">
        <v>0.07</v>
      </c>
      <c r="J4538" s="49">
        <f t="shared" si="156"/>
        <v>2.10887392228989</v>
      </c>
    </row>
    <row r="4539" ht="19.5" spans="1:10">
      <c r="A4539" s="85" t="s">
        <v>4507</v>
      </c>
      <c r="B4539">
        <v>0.92</v>
      </c>
      <c r="C4539">
        <v>0.08</v>
      </c>
      <c r="J4539" s="49">
        <f t="shared" si="156"/>
        <v>2.31782013602751</v>
      </c>
    </row>
    <row r="4540" ht="19.5" spans="1:10">
      <c r="A4540" s="85" t="s">
        <v>4508</v>
      </c>
      <c r="B4540">
        <v>0.91</v>
      </c>
      <c r="C4540">
        <v>0.09</v>
      </c>
      <c r="J4540" s="49">
        <f t="shared" si="156"/>
        <v>2.5154422590851</v>
      </c>
    </row>
    <row r="4541" ht="19.5" spans="1:10">
      <c r="A4541" s="85" t="s">
        <v>4509</v>
      </c>
      <c r="B4541">
        <v>0.9</v>
      </c>
      <c r="C4541">
        <v>0.1</v>
      </c>
      <c r="J4541" s="49">
        <f t="shared" si="156"/>
        <v>2.70289327993994</v>
      </c>
    </row>
    <row r="4542" ht="19.5" spans="1:10">
      <c r="A4542" s="85" t="s">
        <v>4510</v>
      </c>
      <c r="B4542">
        <v>0.89</v>
      </c>
      <c r="C4542">
        <v>0.11</v>
      </c>
      <c r="J4542" s="49">
        <f t="shared" si="156"/>
        <v>2.88109206638082</v>
      </c>
    </row>
    <row r="4543" ht="19.5" spans="1:10">
      <c r="A4543" s="85" t="s">
        <v>4511</v>
      </c>
      <c r="B4543">
        <v>0.88</v>
      </c>
      <c r="C4543">
        <v>0.12</v>
      </c>
      <c r="J4543" s="49">
        <f t="shared" si="156"/>
        <v>3.05078756603719</v>
      </c>
    </row>
    <row r="4544" ht="19.5" spans="1:10">
      <c r="A4544" s="85" t="s">
        <v>4512</v>
      </c>
      <c r="B4544">
        <v>0.87</v>
      </c>
      <c r="C4544">
        <v>0.13</v>
      </c>
      <c r="J4544" s="49">
        <f t="shared" si="156"/>
        <v>3.21260145060882</v>
      </c>
    </row>
    <row r="4545" ht="19.5" spans="1:10">
      <c r="A4545" s="85" t="s">
        <v>4513</v>
      </c>
      <c r="B4545">
        <v>0.86</v>
      </c>
      <c r="C4545">
        <v>0.14</v>
      </c>
      <c r="J4545" s="49">
        <f t="shared" si="156"/>
        <v>3.36705755758654</v>
      </c>
    </row>
    <row r="4546" ht="19.5" spans="1:10">
      <c r="A4546" s="85" t="s">
        <v>4514</v>
      </c>
      <c r="B4546">
        <v>0.85</v>
      </c>
      <c r="C4546">
        <v>0.15</v>
      </c>
      <c r="J4546" s="49">
        <f t="shared" si="156"/>
        <v>3.51460287470845</v>
      </c>
    </row>
    <row r="4547" ht="19.5" spans="1:10">
      <c r="A4547" s="85" t="s">
        <v>4515</v>
      </c>
      <c r="B4547">
        <v>0.84</v>
      </c>
      <c r="C4547">
        <v>0.16</v>
      </c>
      <c r="J4547" s="49">
        <f t="shared" si="156"/>
        <v>3.65562290152584</v>
      </c>
    </row>
    <row r="4548" ht="19.5" spans="1:10">
      <c r="A4548" s="85" t="s">
        <v>4516</v>
      </c>
      <c r="B4548">
        <v>0.83</v>
      </c>
      <c r="C4548">
        <v>0.17</v>
      </c>
      <c r="J4548" s="49">
        <f t="shared" si="156"/>
        <v>3.79045315340201</v>
      </c>
    </row>
    <row r="4549" ht="19.5" spans="1:10">
      <c r="A4549" s="85" t="s">
        <v>4517</v>
      </c>
      <c r="B4549">
        <v>0.82</v>
      </c>
      <c r="C4549">
        <v>0.18</v>
      </c>
      <c r="J4549" s="49">
        <f t="shared" si="156"/>
        <v>3.9193879470649</v>
      </c>
    </row>
    <row r="4550" ht="19.5" spans="1:10">
      <c r="A4550" s="85" t="s">
        <v>4518</v>
      </c>
      <c r="B4550">
        <v>0.81</v>
      </c>
      <c r="C4550">
        <v>0.19</v>
      </c>
      <c r="J4550" s="49">
        <f t="shared" si="156"/>
        <v>4.04268722543746</v>
      </c>
    </row>
    <row r="4551" ht="19.5" spans="1:10">
      <c r="A4551" s="85" t="s">
        <v>4519</v>
      </c>
      <c r="B4551">
        <v>0.8</v>
      </c>
      <c r="C4551">
        <v>0.2</v>
      </c>
      <c r="J4551" s="49">
        <f t="shared" si="156"/>
        <v>4.16058193924041</v>
      </c>
    </row>
    <row r="4552" ht="19.5" spans="1:10">
      <c r="A4552" s="85" t="s">
        <v>4520</v>
      </c>
      <c r="B4552" s="3">
        <v>0.79</v>
      </c>
      <c r="C4552" s="3">
        <v>0.21</v>
      </c>
      <c r="J4552" s="49">
        <f t="shared" si="156"/>
        <v>4.27327834706015</v>
      </c>
    </row>
    <row r="4553" ht="19.5" spans="1:10">
      <c r="A4553" s="85" t="s">
        <v>4521</v>
      </c>
      <c r="B4553">
        <v>0.78</v>
      </c>
      <c r="C4553">
        <v>0.22</v>
      </c>
      <c r="J4553" s="49">
        <f t="shared" si="156"/>
        <v>4.38096149189829</v>
      </c>
    </row>
    <row r="4554" ht="19.5" spans="1:10">
      <c r="A4554" s="85" t="s">
        <v>4522</v>
      </c>
      <c r="B4554">
        <v>0.77</v>
      </c>
      <c r="C4554">
        <v>0.23</v>
      </c>
      <c r="J4554" s="49">
        <f t="shared" si="156"/>
        <v>4.48379804163966</v>
      </c>
    </row>
    <row r="4555" ht="19.5" spans="1:10">
      <c r="A4555" s="85" t="s">
        <v>4523</v>
      </c>
      <c r="B4555">
        <v>0.76</v>
      </c>
      <c r="C4555">
        <v>0.24</v>
      </c>
      <c r="J4555" s="49">
        <f t="shared" si="156"/>
        <v>4.58193863184115</v>
      </c>
    </row>
    <row r="4556" ht="19.5" spans="1:10">
      <c r="A4556" s="85" t="s">
        <v>4524</v>
      </c>
      <c r="B4556">
        <v>0.75</v>
      </c>
      <c r="C4556">
        <v>0.25</v>
      </c>
      <c r="J4556" s="49">
        <f t="shared" si="156"/>
        <v>4.67551981454903</v>
      </c>
    </row>
    <row r="4557" ht="19.5" spans="1:10">
      <c r="A4557" s="85" t="s">
        <v>4525</v>
      </c>
      <c r="B4557">
        <v>0.74</v>
      </c>
      <c r="C4557">
        <v>0.26</v>
      </c>
      <c r="J4557" s="49">
        <f t="shared" si="156"/>
        <v>4.76466569189552</v>
      </c>
    </row>
    <row r="4558" ht="19.5" spans="1:10">
      <c r="A4558" s="85" t="s">
        <v>4526</v>
      </c>
      <c r="B4558" s="3">
        <v>0.73</v>
      </c>
      <c r="C4558" s="3">
        <v>0.27</v>
      </c>
      <c r="J4558" s="49">
        <f t="shared" si="156"/>
        <v>4.8494892950017</v>
      </c>
    </row>
    <row r="4559" ht="19.5" spans="1:10">
      <c r="A4559" s="85" t="s">
        <v>4527</v>
      </c>
      <c r="B4559">
        <v>0.72</v>
      </c>
      <c r="C4559">
        <v>0.28</v>
      </c>
      <c r="J4559" s="49">
        <f t="shared" si="156"/>
        <v>4.93009375522414</v>
      </c>
    </row>
    <row r="4560" ht="19.5" spans="1:10">
      <c r="A4560" s="85" t="s">
        <v>4528</v>
      </c>
      <c r="B4560">
        <v>0.71</v>
      </c>
      <c r="C4560">
        <v>0.29</v>
      </c>
      <c r="J4560" s="49">
        <f t="shared" si="156"/>
        <v>5.00657330466973</v>
      </c>
    </row>
    <row r="4561" ht="19.5" spans="1:10">
      <c r="A4561" s="85" t="s">
        <v>4529</v>
      </c>
      <c r="B4561">
        <v>0.7</v>
      </c>
      <c r="C4561">
        <v>0.3</v>
      </c>
      <c r="J4561" s="49">
        <f t="shared" si="156"/>
        <v>5.07901413523496</v>
      </c>
    </row>
    <row r="4562" ht="19.5" spans="1:10">
      <c r="A4562" s="85" t="s">
        <v>4530</v>
      </c>
      <c r="B4562">
        <v>0.69</v>
      </c>
      <c r="C4562">
        <v>0.31</v>
      </c>
      <c r="J4562" s="49">
        <f t="shared" si="156"/>
        <v>5.14749513954794</v>
      </c>
    </row>
    <row r="4563" ht="19.5" spans="1:10">
      <c r="A4563" s="85" t="s">
        <v>4531</v>
      </c>
      <c r="B4563">
        <v>0.68</v>
      </c>
      <c r="C4563">
        <v>0.32</v>
      </c>
      <c r="J4563" s="49">
        <f t="shared" si="156"/>
        <v>5.21208855264113</v>
      </c>
    </row>
    <row r="4564" ht="19.5" spans="1:10">
      <c r="A4564" s="85" t="s">
        <v>4532</v>
      </c>
      <c r="B4564">
        <v>0.67</v>
      </c>
      <c r="C4564">
        <v>0.33</v>
      </c>
      <c r="J4564" s="49">
        <f t="shared" ref="J4564:J4595" si="157">-8.314472*(B4564*LN(B4564)+C4564*LN(C4564))</f>
        <v>5.27286050962734</v>
      </c>
    </row>
    <row r="4565" ht="19.5" spans="1:10">
      <c r="A4565" s="85" t="s">
        <v>4533</v>
      </c>
      <c r="B4565">
        <v>0.66</v>
      </c>
      <c r="C4565">
        <v>0.34</v>
      </c>
      <c r="J4565" s="49">
        <f t="shared" si="157"/>
        <v>5.32987153184949</v>
      </c>
    </row>
    <row r="4566" ht="19.5" spans="1:10">
      <c r="A4566" s="85" t="s">
        <v>4534</v>
      </c>
      <c r="B4566">
        <v>0.65</v>
      </c>
      <c r="C4566">
        <v>0.35</v>
      </c>
      <c r="J4566" s="49">
        <f t="shared" si="157"/>
        <v>5.38317695174756</v>
      </c>
    </row>
    <row r="4567" ht="19.5" spans="1:10">
      <c r="A4567" s="85" t="s">
        <v>4535</v>
      </c>
      <c r="B4567">
        <v>0.64</v>
      </c>
      <c r="C4567">
        <v>0.36</v>
      </c>
      <c r="J4567" s="49">
        <f t="shared" si="157"/>
        <v>5.43282728490278</v>
      </c>
    </row>
    <row r="4568" ht="19.5" spans="1:10">
      <c r="A4568" s="85" t="s">
        <v>4536</v>
      </c>
      <c r="B4568">
        <v>0.63</v>
      </c>
      <c r="C4568">
        <v>0.37</v>
      </c>
      <c r="J4568" s="49">
        <f t="shared" si="157"/>
        <v>5.47886855628027</v>
      </c>
    </row>
    <row r="4569" ht="19.5" spans="1:10">
      <c r="A4569" s="85" t="s">
        <v>4537</v>
      </c>
      <c r="B4569">
        <v>0.62</v>
      </c>
      <c r="C4569">
        <v>0.38</v>
      </c>
      <c r="J4569" s="49">
        <f t="shared" si="157"/>
        <v>5.52134258652173</v>
      </c>
    </row>
    <row r="4570" ht="19.5" spans="1:10">
      <c r="A4570" s="85" t="s">
        <v>4538</v>
      </c>
      <c r="B4570">
        <v>0.61</v>
      </c>
      <c r="C4570">
        <v>0.39</v>
      </c>
      <c r="J4570" s="49">
        <f t="shared" si="157"/>
        <v>5.56028724318294</v>
      </c>
    </row>
    <row r="4571" ht="19.5" spans="1:10">
      <c r="A4571" s="85" t="s">
        <v>4539</v>
      </c>
      <c r="B4571">
        <v>0.6</v>
      </c>
      <c r="C4571">
        <v>0.4</v>
      </c>
      <c r="J4571" s="49">
        <f t="shared" si="157"/>
        <v>5.59573666102179</v>
      </c>
    </row>
    <row r="4572" ht="19.5" spans="1:10">
      <c r="A4572" s="85" t="s">
        <v>4540</v>
      </c>
      <c r="B4572">
        <v>0.59</v>
      </c>
      <c r="C4572">
        <v>0.41</v>
      </c>
      <c r="J4572" s="49">
        <f t="shared" si="157"/>
        <v>5.62772143478844</v>
      </c>
    </row>
    <row r="4573" ht="19.5" spans="1:10">
      <c r="A4573" s="85" t="s">
        <v>4541</v>
      </c>
      <c r="B4573">
        <v>0.58</v>
      </c>
      <c r="C4573">
        <v>0.42</v>
      </c>
      <c r="J4573" s="49">
        <f t="shared" si="157"/>
        <v>5.65626878742166</v>
      </c>
    </row>
    <row r="4574" ht="19.5" spans="1:10">
      <c r="A4574" s="85" t="s">
        <v>4542</v>
      </c>
      <c r="B4574">
        <v>0.57</v>
      </c>
      <c r="C4574">
        <v>0.43</v>
      </c>
      <c r="J4574" s="49">
        <f t="shared" si="157"/>
        <v>5.68140271609482</v>
      </c>
    </row>
    <row r="4575" ht="19.5" spans="1:10">
      <c r="A4575" s="85" t="s">
        <v>4543</v>
      </c>
      <c r="B4575">
        <v>0.56</v>
      </c>
      <c r="C4575">
        <v>0.44</v>
      </c>
      <c r="J4575" s="49">
        <f t="shared" si="157"/>
        <v>5.70314411816395</v>
      </c>
    </row>
    <row r="4576" ht="19.5" spans="1:10">
      <c r="A4576" s="85" t="s">
        <v>4544</v>
      </c>
      <c r="B4576">
        <v>0.55</v>
      </c>
      <c r="C4576">
        <v>0.45</v>
      </c>
      <c r="J4576" s="49">
        <f t="shared" si="157"/>
        <v>5.72151089873485</v>
      </c>
    </row>
    <row r="4577" ht="19.5" spans="1:10">
      <c r="A4577" s="85" t="s">
        <v>4545</v>
      </c>
      <c r="B4577">
        <v>0.54</v>
      </c>
      <c r="C4577">
        <v>0.46</v>
      </c>
      <c r="J4577" s="49">
        <f t="shared" si="157"/>
        <v>5.73651806127713</v>
      </c>
    </row>
    <row r="4578" ht="19.5" spans="1:10">
      <c r="A4578" s="85" t="s">
        <v>4546</v>
      </c>
      <c r="B4578">
        <v>0.53</v>
      </c>
      <c r="C4578">
        <v>0.47</v>
      </c>
      <c r="J4578" s="49">
        <f t="shared" si="157"/>
        <v>5.74817778245919</v>
      </c>
    </row>
    <row r="4579" ht="19.5" spans="1:10">
      <c r="A4579" s="85" t="s">
        <v>4547</v>
      </c>
      <c r="B4579">
        <v>0.52</v>
      </c>
      <c r="C4579">
        <v>0.48</v>
      </c>
      <c r="J4579" s="49">
        <f t="shared" si="157"/>
        <v>5.75649947215441</v>
      </c>
    </row>
    <row r="4580" ht="19.5" spans="1:10">
      <c r="A4580" s="85" t="s">
        <v>4548</v>
      </c>
      <c r="B4580">
        <v>0.51</v>
      </c>
      <c r="C4580">
        <v>0.49</v>
      </c>
      <c r="J4580" s="49">
        <f t="shared" si="157"/>
        <v>5.76148981936724</v>
      </c>
    </row>
    <row r="4581" ht="19.5" spans="1:10">
      <c r="A4581" s="85" t="s">
        <v>4549</v>
      </c>
      <c r="B4581">
        <v>0.5</v>
      </c>
      <c r="C4581">
        <v>0.5</v>
      </c>
      <c r="J4581" s="49">
        <f t="shared" si="157"/>
        <v>5.76315282464461</v>
      </c>
    </row>
    <row r="4582" ht="19.5" spans="1:10">
      <c r="A4582" s="85" t="s">
        <v>4550</v>
      </c>
      <c r="B4582">
        <v>0.49</v>
      </c>
      <c r="C4582">
        <v>0.51</v>
      </c>
      <c r="J4582" s="49">
        <f t="shared" si="157"/>
        <v>5.76148981936724</v>
      </c>
    </row>
    <row r="4583" ht="19.5" spans="1:10">
      <c r="A4583" s="85" t="s">
        <v>4551</v>
      </c>
      <c r="B4583">
        <v>0.48</v>
      </c>
      <c r="C4583">
        <v>0.52</v>
      </c>
      <c r="J4583" s="49">
        <f t="shared" si="157"/>
        <v>5.75649947215441</v>
      </c>
    </row>
    <row r="4584" ht="19.5" spans="1:10">
      <c r="A4584" s="85" t="s">
        <v>4552</v>
      </c>
      <c r="B4584" s="3">
        <v>0.47</v>
      </c>
      <c r="C4584" s="3">
        <v>0.53</v>
      </c>
      <c r="J4584" s="49">
        <f t="shared" si="157"/>
        <v>5.74817778245919</v>
      </c>
    </row>
    <row r="4585" ht="19.5" spans="1:10">
      <c r="A4585" s="85" t="s">
        <v>4553</v>
      </c>
      <c r="B4585">
        <v>0.46</v>
      </c>
      <c r="C4585">
        <v>0.54</v>
      </c>
      <c r="J4585" s="49">
        <f t="shared" si="157"/>
        <v>5.73651806127713</v>
      </c>
    </row>
    <row r="4586" ht="19.5" spans="1:10">
      <c r="A4586" s="85" t="s">
        <v>4554</v>
      </c>
      <c r="B4586">
        <v>0.45</v>
      </c>
      <c r="C4586">
        <v>0.55</v>
      </c>
      <c r="J4586" s="49">
        <f t="shared" si="157"/>
        <v>5.72151089873485</v>
      </c>
    </row>
    <row r="4587" ht="19.5" spans="1:10">
      <c r="A4587" s="85" t="s">
        <v>4555</v>
      </c>
      <c r="B4587">
        <v>0.44</v>
      </c>
      <c r="C4587">
        <v>0.56</v>
      </c>
      <c r="J4587" s="49">
        <f t="shared" si="157"/>
        <v>5.70314411816395</v>
      </c>
    </row>
    <row r="4588" ht="19.5" spans="1:10">
      <c r="A4588" s="85" t="s">
        <v>4556</v>
      </c>
      <c r="B4588">
        <v>0.429999999999999</v>
      </c>
      <c r="C4588">
        <v>0.57</v>
      </c>
      <c r="J4588" s="49">
        <f t="shared" si="157"/>
        <v>5.68140271609482</v>
      </c>
    </row>
    <row r="4589" ht="19.5" spans="1:10">
      <c r="A4589" s="85" t="s">
        <v>4557</v>
      </c>
      <c r="B4589">
        <v>0.419999999999999</v>
      </c>
      <c r="C4589">
        <v>0.58</v>
      </c>
      <c r="J4589" s="49">
        <f t="shared" si="157"/>
        <v>5.65626878742165</v>
      </c>
    </row>
    <row r="4590" ht="19.5" spans="1:10">
      <c r="A4590" s="85" t="s">
        <v>4558</v>
      </c>
      <c r="B4590" s="3">
        <v>0.409999999999999</v>
      </c>
      <c r="C4590" s="3">
        <v>0.59</v>
      </c>
      <c r="J4590" s="49">
        <f t="shared" si="157"/>
        <v>5.62772143478844</v>
      </c>
    </row>
    <row r="4591" ht="19.5" spans="1:10">
      <c r="A4591" s="85" t="s">
        <v>4559</v>
      </c>
      <c r="B4591">
        <v>0.399999999999999</v>
      </c>
      <c r="C4591">
        <v>0.6</v>
      </c>
      <c r="J4591" s="49">
        <f t="shared" si="157"/>
        <v>5.59573666102179</v>
      </c>
    </row>
    <row r="4592" ht="19.5" spans="1:10">
      <c r="A4592" s="85" t="s">
        <v>4560</v>
      </c>
      <c r="B4592">
        <v>0.389999999999999</v>
      </c>
      <c r="C4592">
        <v>0.61</v>
      </c>
      <c r="J4592" s="49">
        <f t="shared" si="157"/>
        <v>5.56028724318294</v>
      </c>
    </row>
    <row r="4593" ht="19.5" spans="1:10">
      <c r="A4593" s="85" t="s">
        <v>4561</v>
      </c>
      <c r="B4593">
        <v>0.379999999999999</v>
      </c>
      <c r="C4593">
        <v>0.62</v>
      </c>
      <c r="J4593" s="49">
        <f t="shared" si="157"/>
        <v>5.52134258652173</v>
      </c>
    </row>
    <row r="4594" ht="19.5" spans="1:10">
      <c r="A4594" s="85" t="s">
        <v>4562</v>
      </c>
      <c r="B4594">
        <v>0.369999999999999</v>
      </c>
      <c r="C4594">
        <v>0.63</v>
      </c>
      <c r="J4594" s="49">
        <f t="shared" si="157"/>
        <v>5.47886855628026</v>
      </c>
    </row>
    <row r="4595" ht="19.5" spans="1:10">
      <c r="A4595" s="85" t="s">
        <v>4563</v>
      </c>
      <c r="B4595">
        <v>0.359999999999999</v>
      </c>
      <c r="C4595">
        <v>0.64</v>
      </c>
      <c r="J4595" s="49">
        <f t="shared" si="157"/>
        <v>5.43282728490278</v>
      </c>
    </row>
    <row r="4596" ht="19.5" spans="1:10">
      <c r="A4596" s="85" t="s">
        <v>4564</v>
      </c>
      <c r="B4596">
        <v>0.349999999999999</v>
      </c>
      <c r="C4596">
        <v>0.65</v>
      </c>
      <c r="J4596" s="49">
        <f t="shared" ref="J4596:J4630" si="158">-8.314472*(B4596*LN(B4596)+C4596*LN(C4596))</f>
        <v>5.38317695174756</v>
      </c>
    </row>
    <row r="4597" ht="19.5" spans="1:10">
      <c r="A4597" s="85" t="s">
        <v>4565</v>
      </c>
      <c r="B4597">
        <v>0.339999999999999</v>
      </c>
      <c r="C4597">
        <v>0.66</v>
      </c>
      <c r="J4597" s="49">
        <f t="shared" si="158"/>
        <v>5.32987153184949</v>
      </c>
    </row>
    <row r="4598" ht="19.5" spans="1:10">
      <c r="A4598" s="85" t="s">
        <v>4566</v>
      </c>
      <c r="B4598">
        <v>0.329999999999999</v>
      </c>
      <c r="C4598">
        <v>0.67</v>
      </c>
      <c r="J4598" s="49">
        <f t="shared" si="158"/>
        <v>5.27286050962733</v>
      </c>
    </row>
    <row r="4599" ht="19.5" spans="1:10">
      <c r="A4599" s="85" t="s">
        <v>4567</v>
      </c>
      <c r="B4599">
        <v>0.319999999999999</v>
      </c>
      <c r="C4599">
        <v>0.68</v>
      </c>
      <c r="J4599" s="49">
        <f t="shared" si="158"/>
        <v>5.21208855264112</v>
      </c>
    </row>
    <row r="4600" ht="19.5" spans="1:10">
      <c r="A4600" s="85" t="s">
        <v>4568</v>
      </c>
      <c r="B4600">
        <v>0.309999999999999</v>
      </c>
      <c r="C4600">
        <v>0.69</v>
      </c>
      <c r="J4600" s="49">
        <f t="shared" si="158"/>
        <v>5.14749513954794</v>
      </c>
    </row>
    <row r="4601" ht="19.5" spans="1:10">
      <c r="A4601" s="85" t="s">
        <v>4569</v>
      </c>
      <c r="B4601">
        <v>0.299999999999999</v>
      </c>
      <c r="C4601">
        <v>0.7</v>
      </c>
      <c r="J4601" s="49">
        <f t="shared" si="158"/>
        <v>5.07901413523495</v>
      </c>
    </row>
    <row r="4602" ht="19.5" spans="1:10">
      <c r="A4602" s="85" t="s">
        <v>4570</v>
      </c>
      <c r="B4602">
        <v>0.289999999999999</v>
      </c>
      <c r="C4602">
        <v>0.71</v>
      </c>
      <c r="J4602" s="49">
        <f t="shared" si="158"/>
        <v>5.00657330466972</v>
      </c>
    </row>
    <row r="4603" ht="19.5" spans="1:10">
      <c r="A4603" s="85" t="s">
        <v>4571</v>
      </c>
      <c r="B4603">
        <v>0.279999999999999</v>
      </c>
      <c r="C4603">
        <v>0.72</v>
      </c>
      <c r="J4603" s="49">
        <f t="shared" si="158"/>
        <v>4.93009375522413</v>
      </c>
    </row>
    <row r="4604" ht="19.5" spans="1:10">
      <c r="A4604" s="85" t="s">
        <v>4572</v>
      </c>
      <c r="B4604">
        <v>0.269999999999999</v>
      </c>
      <c r="C4604">
        <v>0.73</v>
      </c>
      <c r="J4604" s="49">
        <f t="shared" si="158"/>
        <v>4.84948929500169</v>
      </c>
    </row>
    <row r="4605" ht="19.5" spans="1:10">
      <c r="A4605" s="85" t="s">
        <v>4573</v>
      </c>
      <c r="B4605">
        <v>0.259999999999999</v>
      </c>
      <c r="C4605">
        <v>0.74</v>
      </c>
      <c r="J4605" s="49">
        <f t="shared" si="158"/>
        <v>4.76466569189551</v>
      </c>
    </row>
    <row r="4606" ht="19.5" spans="1:10">
      <c r="A4606" s="85" t="s">
        <v>4574</v>
      </c>
      <c r="B4606">
        <v>0.249999999999999</v>
      </c>
      <c r="C4606">
        <v>0.75</v>
      </c>
      <c r="J4606" s="49">
        <f t="shared" si="158"/>
        <v>4.67551981454903</v>
      </c>
    </row>
    <row r="4607" ht="19.5" spans="1:10">
      <c r="A4607" s="85" t="s">
        <v>4575</v>
      </c>
      <c r="B4607">
        <v>0.239999999999999</v>
      </c>
      <c r="C4607">
        <v>0.76</v>
      </c>
      <c r="J4607" s="49">
        <f t="shared" si="158"/>
        <v>4.58193863184114</v>
      </c>
    </row>
    <row r="4608" ht="19.5" spans="1:10">
      <c r="A4608" s="85" t="s">
        <v>4576</v>
      </c>
      <c r="B4608">
        <v>0.229999999999999</v>
      </c>
      <c r="C4608">
        <v>0.77</v>
      </c>
      <c r="J4608" s="49">
        <f t="shared" si="158"/>
        <v>4.48379804163966</v>
      </c>
    </row>
    <row r="4609" ht="19.5" spans="1:10">
      <c r="A4609" s="85" t="s">
        <v>4577</v>
      </c>
      <c r="B4609">
        <v>0.219999999999999</v>
      </c>
      <c r="C4609">
        <v>0.78</v>
      </c>
      <c r="J4609" s="49">
        <f t="shared" si="158"/>
        <v>4.38096149189829</v>
      </c>
    </row>
    <row r="4610" ht="19.5" spans="1:10">
      <c r="A4610" s="85" t="s">
        <v>4578</v>
      </c>
      <c r="B4610">
        <v>0.209999999999999</v>
      </c>
      <c r="C4610">
        <v>0.79</v>
      </c>
      <c r="J4610" s="49">
        <f t="shared" si="158"/>
        <v>4.27327834706014</v>
      </c>
    </row>
    <row r="4611" ht="19.5" spans="1:10">
      <c r="A4611" s="85" t="s">
        <v>4579</v>
      </c>
      <c r="B4611">
        <v>0.199999999999999</v>
      </c>
      <c r="C4611">
        <v>0.8</v>
      </c>
      <c r="J4611" s="49">
        <f t="shared" si="158"/>
        <v>4.1605819392404</v>
      </c>
    </row>
    <row r="4612" ht="19.5" spans="1:10">
      <c r="A4612" s="85" t="s">
        <v>4580</v>
      </c>
      <c r="B4612">
        <v>0.189999999999999</v>
      </c>
      <c r="C4612">
        <v>0.81</v>
      </c>
      <c r="J4612" s="49">
        <f t="shared" si="158"/>
        <v>4.04268722543745</v>
      </c>
    </row>
    <row r="4613" ht="19.5" spans="1:10">
      <c r="A4613" s="85" t="s">
        <v>4581</v>
      </c>
      <c r="B4613">
        <v>0.179999999999999</v>
      </c>
      <c r="C4613">
        <v>0.820000000000001</v>
      </c>
      <c r="J4613" s="49">
        <f t="shared" si="158"/>
        <v>3.91938794706489</v>
      </c>
    </row>
    <row r="4614" ht="19.5" spans="1:10">
      <c r="A4614" s="85" t="s">
        <v>4582</v>
      </c>
      <c r="B4614">
        <v>0.169999999999999</v>
      </c>
      <c r="C4614">
        <v>0.830000000000001</v>
      </c>
      <c r="J4614" s="49">
        <f t="shared" si="158"/>
        <v>3.790453153402</v>
      </c>
    </row>
    <row r="4615" ht="19.5" spans="1:10">
      <c r="A4615" s="85" t="s">
        <v>4583</v>
      </c>
      <c r="B4615">
        <v>0.159999999999999</v>
      </c>
      <c r="C4615">
        <v>0.840000000000001</v>
      </c>
      <c r="J4615" s="49">
        <f t="shared" si="158"/>
        <v>3.65562290152583</v>
      </c>
    </row>
    <row r="4616" ht="19.5" spans="1:10">
      <c r="A4616" s="85" t="s">
        <v>4584</v>
      </c>
      <c r="B4616" s="3">
        <v>0.149999999999999</v>
      </c>
      <c r="C4616" s="3">
        <v>0.850000000000001</v>
      </c>
      <c r="J4616" s="49">
        <f t="shared" si="158"/>
        <v>3.51460287470844</v>
      </c>
    </row>
    <row r="4617" ht="19.5" spans="1:10">
      <c r="A4617" s="85" t="s">
        <v>4585</v>
      </c>
      <c r="B4617">
        <v>0.139999999999999</v>
      </c>
      <c r="C4617">
        <v>0.860000000000001</v>
      </c>
      <c r="J4617" s="49">
        <f t="shared" si="158"/>
        <v>3.36705755758652</v>
      </c>
    </row>
    <row r="4618" ht="19.5" spans="1:10">
      <c r="A4618" s="85" t="s">
        <v>4586</v>
      </c>
      <c r="B4618">
        <v>0.129999999999999</v>
      </c>
      <c r="C4618">
        <v>0.870000000000001</v>
      </c>
      <c r="J4618" s="49">
        <f t="shared" si="158"/>
        <v>3.21260145060881</v>
      </c>
    </row>
    <row r="4619" ht="19.5" spans="1:10">
      <c r="A4619" s="85" t="s">
        <v>4587</v>
      </c>
      <c r="B4619">
        <v>0.119999999999999</v>
      </c>
      <c r="C4619">
        <v>0.880000000000001</v>
      </c>
      <c r="J4619" s="49">
        <f t="shared" si="158"/>
        <v>3.05078756603718</v>
      </c>
    </row>
    <row r="4620" ht="19.5" spans="1:10">
      <c r="A4620" s="85" t="s">
        <v>4588</v>
      </c>
      <c r="B4620">
        <v>0.109999999999999</v>
      </c>
      <c r="C4620">
        <v>0.890000000000001</v>
      </c>
      <c r="J4620" s="49">
        <f t="shared" si="158"/>
        <v>2.8810920663808</v>
      </c>
    </row>
    <row r="4621" ht="19.5" spans="1:10">
      <c r="A4621" s="85" t="s">
        <v>4589</v>
      </c>
      <c r="B4621">
        <v>0.0999999999999992</v>
      </c>
      <c r="C4621">
        <v>0.900000000000001</v>
      </c>
      <c r="J4621" s="49">
        <f t="shared" si="158"/>
        <v>2.70289327993993</v>
      </c>
    </row>
    <row r="4622" ht="19.5" spans="1:10">
      <c r="A4622" s="85" t="s">
        <v>4590</v>
      </c>
      <c r="B4622" s="3">
        <v>0.0899999999999992</v>
      </c>
      <c r="C4622" s="3">
        <v>0.910000000000001</v>
      </c>
      <c r="J4622" s="49">
        <f t="shared" si="158"/>
        <v>2.51544225908509</v>
      </c>
    </row>
    <row r="4623" ht="19.5" spans="1:10">
      <c r="A4623" s="85" t="s">
        <v>4591</v>
      </c>
      <c r="B4623">
        <v>0.0799999999999992</v>
      </c>
      <c r="C4623">
        <v>0.920000000000001</v>
      </c>
      <c r="J4623" s="49">
        <f t="shared" si="158"/>
        <v>2.3178201360275</v>
      </c>
    </row>
    <row r="4624" ht="19.5" spans="1:10">
      <c r="A4624" s="85" t="s">
        <v>4592</v>
      </c>
      <c r="B4624">
        <v>0.0699999999999992</v>
      </c>
      <c r="C4624">
        <v>0.930000000000001</v>
      </c>
      <c r="J4624" s="49">
        <f t="shared" si="158"/>
        <v>2.10887392228987</v>
      </c>
    </row>
    <row r="4625" ht="19.5" spans="1:10">
      <c r="A4625" s="85" t="s">
        <v>4593</v>
      </c>
      <c r="B4625">
        <v>0.0599999999999992</v>
      </c>
      <c r="C4625">
        <v>0.940000000000001</v>
      </c>
      <c r="J4625" s="49">
        <f t="shared" si="158"/>
        <v>1.88711511074063</v>
      </c>
    </row>
    <row r="4626" ht="19.5" spans="1:10">
      <c r="A4626" s="85" t="s">
        <v>4594</v>
      </c>
      <c r="B4626">
        <v>0.0499999999999992</v>
      </c>
      <c r="C4626">
        <v>0.950000000000001</v>
      </c>
      <c r="J4626" s="49">
        <f t="shared" si="158"/>
        <v>1.65054943237242</v>
      </c>
    </row>
    <row r="4627" ht="19.5" spans="1:10">
      <c r="A4627" s="85" t="s">
        <v>4595</v>
      </c>
      <c r="B4627">
        <v>0.0399999999999991</v>
      </c>
      <c r="C4627">
        <v>0.960000000000001</v>
      </c>
      <c r="J4627" s="49">
        <f t="shared" si="158"/>
        <v>1.39636691389962</v>
      </c>
    </row>
    <row r="4628" ht="19.5" spans="1:10">
      <c r="A4628" s="85" t="s">
        <v>4596</v>
      </c>
      <c r="B4628">
        <v>0.0299999999999991</v>
      </c>
      <c r="C4628">
        <v>0.970000000000001</v>
      </c>
      <c r="J4628" s="49">
        <f t="shared" si="158"/>
        <v>1.12030998454994</v>
      </c>
    </row>
    <row r="4629" ht="19.5" spans="1:10">
      <c r="A4629" s="85" t="s">
        <v>4597</v>
      </c>
      <c r="B4629">
        <v>0.0199999999999991</v>
      </c>
      <c r="C4629">
        <v>0.980000000000001</v>
      </c>
      <c r="J4629" s="49">
        <f t="shared" si="158"/>
        <v>0.815143462269133</v>
      </c>
    </row>
    <row r="4630" ht="19.5" spans="1:10">
      <c r="A4630" s="85" t="s">
        <v>4598</v>
      </c>
      <c r="B4630">
        <v>0.00999999999999912</v>
      </c>
      <c r="C4630">
        <v>0.990000000000001</v>
      </c>
      <c r="J4630" s="49">
        <f t="shared" si="158"/>
        <v>0.465623189350385</v>
      </c>
    </row>
    <row r="4631" ht="19.5" spans="1:10">
      <c r="A4631" s="85" t="s">
        <v>4599</v>
      </c>
      <c r="B4631">
        <v>0</v>
      </c>
      <c r="C4631">
        <v>1</v>
      </c>
      <c r="J4631" s="49">
        <f>-8.314472*(C4631*LN(C4631))</f>
        <v>0</v>
      </c>
    </row>
    <row r="4632" s="47" customFormat="1" spans="1:10">
      <c r="A4632" s="80"/>
      <c r="B4632" s="81"/>
      <c r="C4632" s="81"/>
      <c r="D4632" s="81"/>
      <c r="E4632" s="81"/>
      <c r="F4632" s="81"/>
      <c r="G4632" s="81"/>
      <c r="H4632" s="81"/>
      <c r="I4632" s="81"/>
      <c r="J4632" s="86"/>
    </row>
    <row r="4633" ht="19.5" spans="1:10">
      <c r="A4633" s="85" t="s">
        <v>4600</v>
      </c>
      <c r="B4633">
        <v>1</v>
      </c>
      <c r="C4633">
        <v>0</v>
      </c>
      <c r="J4633" s="49">
        <f>-8.314472*(B4633*LN(B4633))</f>
        <v>0</v>
      </c>
    </row>
    <row r="4634" ht="19.5" spans="1:10">
      <c r="A4634" s="85" t="s">
        <v>4601</v>
      </c>
      <c r="B4634">
        <v>0.99</v>
      </c>
      <c r="C4634">
        <v>0.01</v>
      </c>
      <c r="J4634" s="49">
        <f t="shared" ref="J4634:J4665" si="159">-8.314472*(B4634*LN(B4634)+C4634*LN(C4634))</f>
        <v>0.465623189350416</v>
      </c>
    </row>
    <row r="4635" ht="19.5" spans="1:10">
      <c r="A4635" s="85" t="s">
        <v>4602</v>
      </c>
      <c r="B4635">
        <v>0.98</v>
      </c>
      <c r="C4635">
        <v>0.02</v>
      </c>
      <c r="J4635" s="49">
        <f t="shared" si="159"/>
        <v>0.81514346226916</v>
      </c>
    </row>
    <row r="4636" ht="19.5" spans="1:10">
      <c r="A4636" s="85" t="s">
        <v>4603</v>
      </c>
      <c r="B4636">
        <v>0.97</v>
      </c>
      <c r="C4636">
        <v>0.03</v>
      </c>
      <c r="J4636" s="49">
        <f t="shared" si="159"/>
        <v>1.12030998454996</v>
      </c>
    </row>
    <row r="4637" ht="19.5" spans="1:10">
      <c r="A4637" s="85" t="s">
        <v>4604</v>
      </c>
      <c r="B4637">
        <v>0.96</v>
      </c>
      <c r="C4637">
        <v>0.04</v>
      </c>
      <c r="J4637" s="49">
        <f t="shared" si="159"/>
        <v>1.39636691389964</v>
      </c>
    </row>
    <row r="4638" ht="19.5" spans="1:10">
      <c r="A4638" s="85" t="s">
        <v>4605</v>
      </c>
      <c r="B4638">
        <v>0.95</v>
      </c>
      <c r="C4638">
        <v>0.05</v>
      </c>
      <c r="J4638" s="49">
        <f t="shared" si="159"/>
        <v>1.65054943237244</v>
      </c>
    </row>
    <row r="4639" ht="19.5" spans="1:10">
      <c r="A4639" s="85" t="s">
        <v>4606</v>
      </c>
      <c r="B4639">
        <v>0.94</v>
      </c>
      <c r="C4639">
        <v>0.06</v>
      </c>
      <c r="J4639" s="49">
        <f t="shared" si="159"/>
        <v>1.88711511074065</v>
      </c>
    </row>
    <row r="4640" ht="19.5" spans="1:10">
      <c r="A4640" s="85" t="s">
        <v>4607</v>
      </c>
      <c r="B4640">
        <v>0.93</v>
      </c>
      <c r="C4640">
        <v>0.07</v>
      </c>
      <c r="J4640" s="49">
        <f t="shared" si="159"/>
        <v>2.10887392228989</v>
      </c>
    </row>
    <row r="4641" ht="19.5" spans="1:10">
      <c r="A4641" s="85" t="s">
        <v>4608</v>
      </c>
      <c r="B4641">
        <v>0.92</v>
      </c>
      <c r="C4641">
        <v>0.08</v>
      </c>
      <c r="J4641" s="49">
        <f t="shared" si="159"/>
        <v>2.31782013602751</v>
      </c>
    </row>
    <row r="4642" ht="19.5" spans="1:10">
      <c r="A4642" s="85" t="s">
        <v>4609</v>
      </c>
      <c r="B4642">
        <v>0.91</v>
      </c>
      <c r="C4642">
        <v>0.09</v>
      </c>
      <c r="J4642" s="49">
        <f t="shared" si="159"/>
        <v>2.5154422590851</v>
      </c>
    </row>
    <row r="4643" ht="19.5" spans="1:10">
      <c r="A4643" s="85" t="s">
        <v>4610</v>
      </c>
      <c r="B4643">
        <v>0.9</v>
      </c>
      <c r="C4643">
        <v>0.1</v>
      </c>
      <c r="J4643" s="49">
        <f t="shared" si="159"/>
        <v>2.70289327993994</v>
      </c>
    </row>
    <row r="4644" ht="19.5" spans="1:10">
      <c r="A4644" s="85" t="s">
        <v>4611</v>
      </c>
      <c r="B4644">
        <v>0.89</v>
      </c>
      <c r="C4644">
        <v>0.11</v>
      </c>
      <c r="J4644" s="49">
        <f t="shared" si="159"/>
        <v>2.88109206638082</v>
      </c>
    </row>
    <row r="4645" ht="19.5" spans="1:10">
      <c r="A4645" s="85" t="s">
        <v>4612</v>
      </c>
      <c r="B4645">
        <v>0.88</v>
      </c>
      <c r="C4645">
        <v>0.12</v>
      </c>
      <c r="J4645" s="49">
        <f t="shared" si="159"/>
        <v>3.05078756603719</v>
      </c>
    </row>
    <row r="4646" ht="19.5" spans="1:10">
      <c r="A4646" s="85" t="s">
        <v>4613</v>
      </c>
      <c r="B4646">
        <v>0.87</v>
      </c>
      <c r="C4646">
        <v>0.13</v>
      </c>
      <c r="J4646" s="49">
        <f t="shared" si="159"/>
        <v>3.21260145060882</v>
      </c>
    </row>
    <row r="4647" ht="19.5" spans="1:10">
      <c r="A4647" s="85" t="s">
        <v>4614</v>
      </c>
      <c r="B4647">
        <v>0.86</v>
      </c>
      <c r="C4647">
        <v>0.14</v>
      </c>
      <c r="J4647" s="49">
        <f t="shared" si="159"/>
        <v>3.36705755758654</v>
      </c>
    </row>
    <row r="4648" ht="19.5" spans="1:10">
      <c r="A4648" s="85" t="s">
        <v>4615</v>
      </c>
      <c r="B4648">
        <v>0.85</v>
      </c>
      <c r="C4648">
        <v>0.15</v>
      </c>
      <c r="J4648" s="49">
        <f t="shared" si="159"/>
        <v>3.51460287470845</v>
      </c>
    </row>
    <row r="4649" ht="19.5" spans="1:10">
      <c r="A4649" s="85" t="s">
        <v>4616</v>
      </c>
      <c r="B4649">
        <v>0.84</v>
      </c>
      <c r="C4649">
        <v>0.16</v>
      </c>
      <c r="J4649" s="49">
        <f t="shared" si="159"/>
        <v>3.65562290152584</v>
      </c>
    </row>
    <row r="4650" ht="19.5" spans="1:10">
      <c r="A4650" s="85" t="s">
        <v>4617</v>
      </c>
      <c r="B4650">
        <v>0.83</v>
      </c>
      <c r="C4650">
        <v>0.17</v>
      </c>
      <c r="J4650" s="49">
        <f t="shared" si="159"/>
        <v>3.79045315340201</v>
      </c>
    </row>
    <row r="4651" ht="19.5" spans="1:10">
      <c r="A4651" s="85" t="s">
        <v>4618</v>
      </c>
      <c r="B4651">
        <v>0.82</v>
      </c>
      <c r="C4651">
        <v>0.18</v>
      </c>
      <c r="J4651" s="49">
        <f t="shared" si="159"/>
        <v>3.9193879470649</v>
      </c>
    </row>
    <row r="4652" ht="19.5" spans="1:10">
      <c r="A4652" s="85" t="s">
        <v>4619</v>
      </c>
      <c r="B4652">
        <v>0.81</v>
      </c>
      <c r="C4652">
        <v>0.19</v>
      </c>
      <c r="J4652" s="49">
        <f t="shared" si="159"/>
        <v>4.04268722543746</v>
      </c>
    </row>
    <row r="4653" ht="19.5" spans="1:10">
      <c r="A4653" s="85" t="s">
        <v>4620</v>
      </c>
      <c r="B4653">
        <v>0.8</v>
      </c>
      <c r="C4653">
        <v>0.2</v>
      </c>
      <c r="J4653" s="49">
        <f t="shared" si="159"/>
        <v>4.16058193924041</v>
      </c>
    </row>
    <row r="4654" ht="19.5" spans="1:10">
      <c r="A4654" s="85" t="s">
        <v>4621</v>
      </c>
      <c r="B4654" s="3">
        <v>0.79</v>
      </c>
      <c r="C4654" s="3">
        <v>0.21</v>
      </c>
      <c r="J4654" s="49">
        <f t="shared" si="159"/>
        <v>4.27327834706015</v>
      </c>
    </row>
    <row r="4655" ht="19.5" spans="1:10">
      <c r="A4655" s="85" t="s">
        <v>4622</v>
      </c>
      <c r="B4655">
        <v>0.78</v>
      </c>
      <c r="C4655">
        <v>0.22</v>
      </c>
      <c r="J4655" s="49">
        <f t="shared" si="159"/>
        <v>4.38096149189829</v>
      </c>
    </row>
    <row r="4656" ht="19.5" spans="1:10">
      <c r="A4656" s="85" t="s">
        <v>4623</v>
      </c>
      <c r="B4656">
        <v>0.77</v>
      </c>
      <c r="C4656">
        <v>0.23</v>
      </c>
      <c r="J4656" s="49">
        <f t="shared" si="159"/>
        <v>4.48379804163966</v>
      </c>
    </row>
    <row r="4657" ht="19.5" spans="1:10">
      <c r="A4657" s="85" t="s">
        <v>4624</v>
      </c>
      <c r="B4657">
        <v>0.76</v>
      </c>
      <c r="C4657">
        <v>0.24</v>
      </c>
      <c r="J4657" s="49">
        <f t="shared" si="159"/>
        <v>4.58193863184115</v>
      </c>
    </row>
    <row r="4658" ht="19.5" spans="1:10">
      <c r="A4658" s="85" t="s">
        <v>4625</v>
      </c>
      <c r="B4658">
        <v>0.75</v>
      </c>
      <c r="C4658">
        <v>0.25</v>
      </c>
      <c r="J4658" s="49">
        <f t="shared" si="159"/>
        <v>4.67551981454903</v>
      </c>
    </row>
    <row r="4659" ht="19.5" spans="1:10">
      <c r="A4659" s="85" t="s">
        <v>4626</v>
      </c>
      <c r="B4659">
        <v>0.74</v>
      </c>
      <c r="C4659">
        <v>0.26</v>
      </c>
      <c r="J4659" s="49">
        <f t="shared" si="159"/>
        <v>4.76466569189552</v>
      </c>
    </row>
    <row r="4660" ht="19.5" spans="1:10">
      <c r="A4660" s="85" t="s">
        <v>4627</v>
      </c>
      <c r="B4660" s="3">
        <v>0.73</v>
      </c>
      <c r="C4660" s="3">
        <v>0.27</v>
      </c>
      <c r="J4660" s="49">
        <f t="shared" si="159"/>
        <v>4.8494892950017</v>
      </c>
    </row>
    <row r="4661" ht="19.5" spans="1:10">
      <c r="A4661" s="85" t="s">
        <v>4628</v>
      </c>
      <c r="B4661">
        <v>0.72</v>
      </c>
      <c r="C4661">
        <v>0.28</v>
      </c>
      <c r="J4661" s="49">
        <f t="shared" si="159"/>
        <v>4.93009375522414</v>
      </c>
    </row>
    <row r="4662" ht="19.5" spans="1:10">
      <c r="A4662" s="85" t="s">
        <v>4629</v>
      </c>
      <c r="B4662">
        <v>0.71</v>
      </c>
      <c r="C4662">
        <v>0.29</v>
      </c>
      <c r="J4662" s="49">
        <f t="shared" si="159"/>
        <v>5.00657330466973</v>
      </c>
    </row>
    <row r="4663" ht="19.5" spans="1:10">
      <c r="A4663" s="85" t="s">
        <v>4630</v>
      </c>
      <c r="B4663">
        <v>0.7</v>
      </c>
      <c r="C4663">
        <v>0.3</v>
      </c>
      <c r="J4663" s="49">
        <f t="shared" si="159"/>
        <v>5.07901413523496</v>
      </c>
    </row>
    <row r="4664" ht="19.5" spans="1:10">
      <c r="A4664" s="85" t="s">
        <v>4631</v>
      </c>
      <c r="B4664">
        <v>0.69</v>
      </c>
      <c r="C4664">
        <v>0.31</v>
      </c>
      <c r="J4664" s="49">
        <f t="shared" si="159"/>
        <v>5.14749513954794</v>
      </c>
    </row>
    <row r="4665" ht="19.5" spans="1:10">
      <c r="A4665" s="85" t="s">
        <v>4632</v>
      </c>
      <c r="B4665">
        <v>0.68</v>
      </c>
      <c r="C4665">
        <v>0.32</v>
      </c>
      <c r="J4665" s="49">
        <f t="shared" si="159"/>
        <v>5.21208855264113</v>
      </c>
    </row>
    <row r="4666" ht="19.5" spans="1:10">
      <c r="A4666" s="85" t="s">
        <v>4633</v>
      </c>
      <c r="B4666">
        <v>0.67</v>
      </c>
      <c r="C4666">
        <v>0.33</v>
      </c>
      <c r="J4666" s="49">
        <f t="shared" ref="J4666:J4697" si="160">-8.314472*(B4666*LN(B4666)+C4666*LN(C4666))</f>
        <v>5.27286050962734</v>
      </c>
    </row>
    <row r="4667" ht="19.5" spans="1:10">
      <c r="A4667" s="85" t="s">
        <v>4634</v>
      </c>
      <c r="B4667">
        <v>0.66</v>
      </c>
      <c r="C4667">
        <v>0.34</v>
      </c>
      <c r="J4667" s="49">
        <f t="shared" si="160"/>
        <v>5.32987153184949</v>
      </c>
    </row>
    <row r="4668" ht="19.5" spans="1:10">
      <c r="A4668" s="85" t="s">
        <v>4635</v>
      </c>
      <c r="B4668">
        <v>0.65</v>
      </c>
      <c r="C4668">
        <v>0.35</v>
      </c>
      <c r="J4668" s="49">
        <f t="shared" si="160"/>
        <v>5.38317695174756</v>
      </c>
    </row>
    <row r="4669" ht="19.5" spans="1:10">
      <c r="A4669" s="85" t="s">
        <v>4636</v>
      </c>
      <c r="B4669">
        <v>0.64</v>
      </c>
      <c r="C4669">
        <v>0.36</v>
      </c>
      <c r="J4669" s="49">
        <f t="shared" si="160"/>
        <v>5.43282728490278</v>
      </c>
    </row>
    <row r="4670" ht="19.5" spans="1:10">
      <c r="A4670" s="85" t="s">
        <v>4637</v>
      </c>
      <c r="B4670">
        <v>0.63</v>
      </c>
      <c r="C4670">
        <v>0.37</v>
      </c>
      <c r="J4670" s="49">
        <f t="shared" si="160"/>
        <v>5.47886855628027</v>
      </c>
    </row>
    <row r="4671" ht="19.5" spans="1:10">
      <c r="A4671" s="85" t="s">
        <v>4638</v>
      </c>
      <c r="B4671">
        <v>0.62</v>
      </c>
      <c r="C4671">
        <v>0.38</v>
      </c>
      <c r="J4671" s="49">
        <f t="shared" si="160"/>
        <v>5.52134258652173</v>
      </c>
    </row>
    <row r="4672" ht="19.5" spans="1:10">
      <c r="A4672" s="85" t="s">
        <v>4639</v>
      </c>
      <c r="B4672">
        <v>0.61</v>
      </c>
      <c r="C4672">
        <v>0.39</v>
      </c>
      <c r="J4672" s="49">
        <f t="shared" si="160"/>
        <v>5.56028724318294</v>
      </c>
    </row>
    <row r="4673" ht="19.5" spans="1:10">
      <c r="A4673" s="85" t="s">
        <v>4640</v>
      </c>
      <c r="B4673">
        <v>0.6</v>
      </c>
      <c r="C4673">
        <v>0.4</v>
      </c>
      <c r="J4673" s="49">
        <f t="shared" si="160"/>
        <v>5.59573666102179</v>
      </c>
    </row>
    <row r="4674" ht="19.5" spans="1:10">
      <c r="A4674" s="85" t="s">
        <v>4641</v>
      </c>
      <c r="B4674">
        <v>0.59</v>
      </c>
      <c r="C4674">
        <v>0.41</v>
      </c>
      <c r="J4674" s="49">
        <f t="shared" si="160"/>
        <v>5.62772143478844</v>
      </c>
    </row>
    <row r="4675" ht="19.5" spans="1:10">
      <c r="A4675" s="85" t="s">
        <v>4642</v>
      </c>
      <c r="B4675">
        <v>0.58</v>
      </c>
      <c r="C4675">
        <v>0.42</v>
      </c>
      <c r="J4675" s="49">
        <f t="shared" si="160"/>
        <v>5.65626878742166</v>
      </c>
    </row>
    <row r="4676" ht="19.5" spans="1:10">
      <c r="A4676" s="85" t="s">
        <v>4643</v>
      </c>
      <c r="B4676">
        <v>0.57</v>
      </c>
      <c r="C4676">
        <v>0.43</v>
      </c>
      <c r="J4676" s="49">
        <f t="shared" si="160"/>
        <v>5.68140271609482</v>
      </c>
    </row>
    <row r="4677" ht="19.5" spans="1:10">
      <c r="A4677" s="85" t="s">
        <v>4644</v>
      </c>
      <c r="B4677">
        <v>0.56</v>
      </c>
      <c r="C4677">
        <v>0.44</v>
      </c>
      <c r="J4677" s="49">
        <f t="shared" si="160"/>
        <v>5.70314411816395</v>
      </c>
    </row>
    <row r="4678" ht="19.5" spans="1:10">
      <c r="A4678" s="85" t="s">
        <v>4645</v>
      </c>
      <c r="B4678">
        <v>0.55</v>
      </c>
      <c r="C4678">
        <v>0.45</v>
      </c>
      <c r="J4678" s="49">
        <f t="shared" si="160"/>
        <v>5.72151089873485</v>
      </c>
    </row>
    <row r="4679" ht="19.5" spans="1:10">
      <c r="A4679" s="85" t="s">
        <v>4646</v>
      </c>
      <c r="B4679">
        <v>0.54</v>
      </c>
      <c r="C4679">
        <v>0.46</v>
      </c>
      <c r="J4679" s="49">
        <f t="shared" si="160"/>
        <v>5.73651806127713</v>
      </c>
    </row>
    <row r="4680" ht="19.5" spans="1:10">
      <c r="A4680" s="85" t="s">
        <v>4647</v>
      </c>
      <c r="B4680">
        <v>0.53</v>
      </c>
      <c r="C4680">
        <v>0.47</v>
      </c>
      <c r="J4680" s="49">
        <f t="shared" si="160"/>
        <v>5.74817778245919</v>
      </c>
    </row>
    <row r="4681" ht="19.5" spans="1:10">
      <c r="A4681" s="85" t="s">
        <v>4648</v>
      </c>
      <c r="B4681">
        <v>0.52</v>
      </c>
      <c r="C4681">
        <v>0.48</v>
      </c>
      <c r="J4681" s="49">
        <f t="shared" si="160"/>
        <v>5.75649947215441</v>
      </c>
    </row>
    <row r="4682" ht="19.5" spans="1:10">
      <c r="A4682" s="85" t="s">
        <v>4649</v>
      </c>
      <c r="B4682">
        <v>0.51</v>
      </c>
      <c r="C4682">
        <v>0.49</v>
      </c>
      <c r="J4682" s="49">
        <f t="shared" si="160"/>
        <v>5.76148981936724</v>
      </c>
    </row>
    <row r="4683" ht="19.5" spans="1:10">
      <c r="A4683" s="85" t="s">
        <v>4650</v>
      </c>
      <c r="B4683">
        <v>0.5</v>
      </c>
      <c r="C4683">
        <v>0.5</v>
      </c>
      <c r="J4683" s="49">
        <f t="shared" si="160"/>
        <v>5.76315282464461</v>
      </c>
    </row>
    <row r="4684" ht="19.5" spans="1:10">
      <c r="A4684" s="85" t="s">
        <v>4651</v>
      </c>
      <c r="B4684">
        <v>0.49</v>
      </c>
      <c r="C4684">
        <v>0.51</v>
      </c>
      <c r="J4684" s="49">
        <f t="shared" si="160"/>
        <v>5.76148981936724</v>
      </c>
    </row>
    <row r="4685" ht="19.5" spans="1:10">
      <c r="A4685" s="85" t="s">
        <v>4652</v>
      </c>
      <c r="B4685">
        <v>0.48</v>
      </c>
      <c r="C4685">
        <v>0.52</v>
      </c>
      <c r="J4685" s="49">
        <f t="shared" si="160"/>
        <v>5.75649947215441</v>
      </c>
    </row>
    <row r="4686" ht="19.5" spans="1:10">
      <c r="A4686" s="85" t="s">
        <v>4653</v>
      </c>
      <c r="B4686" s="3">
        <v>0.47</v>
      </c>
      <c r="C4686" s="3">
        <v>0.53</v>
      </c>
      <c r="J4686" s="49">
        <f t="shared" si="160"/>
        <v>5.74817778245919</v>
      </c>
    </row>
    <row r="4687" ht="19.5" spans="1:10">
      <c r="A4687" s="85" t="s">
        <v>4654</v>
      </c>
      <c r="B4687">
        <v>0.46</v>
      </c>
      <c r="C4687">
        <v>0.54</v>
      </c>
      <c r="J4687" s="49">
        <f t="shared" si="160"/>
        <v>5.73651806127713</v>
      </c>
    </row>
    <row r="4688" ht="19.5" spans="1:10">
      <c r="A4688" s="85" t="s">
        <v>4655</v>
      </c>
      <c r="B4688">
        <v>0.45</v>
      </c>
      <c r="C4688">
        <v>0.55</v>
      </c>
      <c r="J4688" s="49">
        <f t="shared" si="160"/>
        <v>5.72151089873485</v>
      </c>
    </row>
    <row r="4689" ht="19.5" spans="1:10">
      <c r="A4689" s="85" t="s">
        <v>4656</v>
      </c>
      <c r="B4689">
        <v>0.44</v>
      </c>
      <c r="C4689">
        <v>0.56</v>
      </c>
      <c r="J4689" s="49">
        <f t="shared" si="160"/>
        <v>5.70314411816395</v>
      </c>
    </row>
    <row r="4690" ht="19.5" spans="1:10">
      <c r="A4690" s="85" t="s">
        <v>4657</v>
      </c>
      <c r="B4690">
        <v>0.429999999999999</v>
      </c>
      <c r="C4690">
        <v>0.57</v>
      </c>
      <c r="J4690" s="49">
        <f t="shared" si="160"/>
        <v>5.68140271609482</v>
      </c>
    </row>
    <row r="4691" ht="19.5" spans="1:10">
      <c r="A4691" s="85" t="s">
        <v>4658</v>
      </c>
      <c r="B4691">
        <v>0.419999999999999</v>
      </c>
      <c r="C4691">
        <v>0.58</v>
      </c>
      <c r="J4691" s="49">
        <f t="shared" si="160"/>
        <v>5.65626878742165</v>
      </c>
    </row>
    <row r="4692" ht="19.5" spans="1:10">
      <c r="A4692" s="85" t="s">
        <v>4659</v>
      </c>
      <c r="B4692" s="3">
        <v>0.409999999999999</v>
      </c>
      <c r="C4692" s="3">
        <v>0.59</v>
      </c>
      <c r="J4692" s="49">
        <f t="shared" si="160"/>
        <v>5.62772143478844</v>
      </c>
    </row>
    <row r="4693" ht="19.5" spans="1:10">
      <c r="A4693" s="85" t="s">
        <v>4660</v>
      </c>
      <c r="B4693">
        <v>0.399999999999999</v>
      </c>
      <c r="C4693">
        <v>0.6</v>
      </c>
      <c r="J4693" s="49">
        <f t="shared" si="160"/>
        <v>5.59573666102179</v>
      </c>
    </row>
    <row r="4694" ht="19.5" spans="1:10">
      <c r="A4694" s="85" t="s">
        <v>4661</v>
      </c>
      <c r="B4694">
        <v>0.389999999999999</v>
      </c>
      <c r="C4694">
        <v>0.61</v>
      </c>
      <c r="J4694" s="49">
        <f t="shared" si="160"/>
        <v>5.56028724318294</v>
      </c>
    </row>
    <row r="4695" ht="19.5" spans="1:10">
      <c r="A4695" s="85" t="s">
        <v>4662</v>
      </c>
      <c r="B4695">
        <v>0.379999999999999</v>
      </c>
      <c r="C4695">
        <v>0.62</v>
      </c>
      <c r="J4695" s="49">
        <f t="shared" si="160"/>
        <v>5.52134258652173</v>
      </c>
    </row>
    <row r="4696" ht="19.5" spans="1:10">
      <c r="A4696" s="85" t="s">
        <v>4663</v>
      </c>
      <c r="B4696">
        <v>0.369999999999999</v>
      </c>
      <c r="C4696">
        <v>0.63</v>
      </c>
      <c r="J4696" s="49">
        <f t="shared" si="160"/>
        <v>5.47886855628026</v>
      </c>
    </row>
    <row r="4697" ht="19.5" spans="1:10">
      <c r="A4697" s="85" t="s">
        <v>4664</v>
      </c>
      <c r="B4697">
        <v>0.359999999999999</v>
      </c>
      <c r="C4697">
        <v>0.64</v>
      </c>
      <c r="J4697" s="49">
        <f t="shared" si="160"/>
        <v>5.43282728490278</v>
      </c>
    </row>
    <row r="4698" ht="19.5" spans="1:10">
      <c r="A4698" s="85" t="s">
        <v>4665</v>
      </c>
      <c r="B4698">
        <v>0.349999999999999</v>
      </c>
      <c r="C4698">
        <v>0.65</v>
      </c>
      <c r="J4698" s="49">
        <f t="shared" ref="J4698:J4732" si="161">-8.314472*(B4698*LN(B4698)+C4698*LN(C4698))</f>
        <v>5.38317695174756</v>
      </c>
    </row>
    <row r="4699" ht="19.5" spans="1:10">
      <c r="A4699" s="85" t="s">
        <v>4666</v>
      </c>
      <c r="B4699">
        <v>0.339999999999999</v>
      </c>
      <c r="C4699">
        <v>0.66</v>
      </c>
      <c r="J4699" s="49">
        <f t="shared" si="161"/>
        <v>5.32987153184949</v>
      </c>
    </row>
    <row r="4700" ht="19.5" spans="1:10">
      <c r="A4700" s="85" t="s">
        <v>4667</v>
      </c>
      <c r="B4700">
        <v>0.329999999999999</v>
      </c>
      <c r="C4700">
        <v>0.67</v>
      </c>
      <c r="J4700" s="49">
        <f t="shared" si="161"/>
        <v>5.27286050962733</v>
      </c>
    </row>
    <row r="4701" ht="19.5" spans="1:10">
      <c r="A4701" s="85" t="s">
        <v>4668</v>
      </c>
      <c r="B4701">
        <v>0.319999999999999</v>
      </c>
      <c r="C4701">
        <v>0.68</v>
      </c>
      <c r="J4701" s="49">
        <f t="shared" si="161"/>
        <v>5.21208855264112</v>
      </c>
    </row>
    <row r="4702" ht="19.5" spans="1:10">
      <c r="A4702" s="85" t="s">
        <v>4669</v>
      </c>
      <c r="B4702">
        <v>0.309999999999999</v>
      </c>
      <c r="C4702">
        <v>0.69</v>
      </c>
      <c r="J4702" s="49">
        <f t="shared" si="161"/>
        <v>5.14749513954794</v>
      </c>
    </row>
    <row r="4703" ht="19.5" spans="1:10">
      <c r="A4703" s="85" t="s">
        <v>4670</v>
      </c>
      <c r="B4703">
        <v>0.299999999999999</v>
      </c>
      <c r="C4703">
        <v>0.7</v>
      </c>
      <c r="J4703" s="49">
        <f t="shared" si="161"/>
        <v>5.07901413523495</v>
      </c>
    </row>
    <row r="4704" ht="19.5" spans="1:10">
      <c r="A4704" s="85" t="s">
        <v>4671</v>
      </c>
      <c r="B4704">
        <v>0.289999999999999</v>
      </c>
      <c r="C4704">
        <v>0.71</v>
      </c>
      <c r="J4704" s="49">
        <f t="shared" si="161"/>
        <v>5.00657330466972</v>
      </c>
    </row>
    <row r="4705" ht="19.5" spans="1:10">
      <c r="A4705" s="85" t="s">
        <v>4672</v>
      </c>
      <c r="B4705">
        <v>0.279999999999999</v>
      </c>
      <c r="C4705">
        <v>0.72</v>
      </c>
      <c r="J4705" s="49">
        <f t="shared" si="161"/>
        <v>4.93009375522413</v>
      </c>
    </row>
    <row r="4706" ht="19.5" spans="1:10">
      <c r="A4706" s="85" t="s">
        <v>4673</v>
      </c>
      <c r="B4706">
        <v>0.269999999999999</v>
      </c>
      <c r="C4706">
        <v>0.73</v>
      </c>
      <c r="J4706" s="49">
        <f t="shared" si="161"/>
        <v>4.84948929500169</v>
      </c>
    </row>
    <row r="4707" ht="19.5" spans="1:10">
      <c r="A4707" s="85" t="s">
        <v>4674</v>
      </c>
      <c r="B4707">
        <v>0.259999999999999</v>
      </c>
      <c r="C4707">
        <v>0.74</v>
      </c>
      <c r="J4707" s="49">
        <f t="shared" si="161"/>
        <v>4.76466569189551</v>
      </c>
    </row>
    <row r="4708" ht="19.5" spans="1:10">
      <c r="A4708" s="85" t="s">
        <v>4675</v>
      </c>
      <c r="B4708">
        <v>0.249999999999999</v>
      </c>
      <c r="C4708">
        <v>0.75</v>
      </c>
      <c r="J4708" s="49">
        <f t="shared" si="161"/>
        <v>4.67551981454903</v>
      </c>
    </row>
    <row r="4709" ht="19.5" spans="1:10">
      <c r="A4709" s="85" t="s">
        <v>4676</v>
      </c>
      <c r="B4709">
        <v>0.239999999999999</v>
      </c>
      <c r="C4709">
        <v>0.76</v>
      </c>
      <c r="J4709" s="49">
        <f t="shared" si="161"/>
        <v>4.58193863184114</v>
      </c>
    </row>
    <row r="4710" ht="19.5" spans="1:10">
      <c r="A4710" s="85" t="s">
        <v>4677</v>
      </c>
      <c r="B4710">
        <v>0.229999999999999</v>
      </c>
      <c r="C4710">
        <v>0.77</v>
      </c>
      <c r="J4710" s="49">
        <f t="shared" si="161"/>
        <v>4.48379804163966</v>
      </c>
    </row>
    <row r="4711" ht="19.5" spans="1:10">
      <c r="A4711" s="85" t="s">
        <v>4678</v>
      </c>
      <c r="B4711">
        <v>0.219999999999999</v>
      </c>
      <c r="C4711">
        <v>0.78</v>
      </c>
      <c r="J4711" s="49">
        <f t="shared" si="161"/>
        <v>4.38096149189829</v>
      </c>
    </row>
    <row r="4712" ht="19.5" spans="1:10">
      <c r="A4712" s="85" t="s">
        <v>4679</v>
      </c>
      <c r="B4712">
        <v>0.209999999999999</v>
      </c>
      <c r="C4712">
        <v>0.79</v>
      </c>
      <c r="J4712" s="49">
        <f t="shared" si="161"/>
        <v>4.27327834706014</v>
      </c>
    </row>
    <row r="4713" ht="19.5" spans="1:10">
      <c r="A4713" s="85" t="s">
        <v>4680</v>
      </c>
      <c r="B4713">
        <v>0.199999999999999</v>
      </c>
      <c r="C4713">
        <v>0.8</v>
      </c>
      <c r="J4713" s="49">
        <f t="shared" si="161"/>
        <v>4.1605819392404</v>
      </c>
    </row>
    <row r="4714" ht="19.5" spans="1:10">
      <c r="A4714" s="85" t="s">
        <v>4681</v>
      </c>
      <c r="B4714">
        <v>0.189999999999999</v>
      </c>
      <c r="C4714">
        <v>0.81</v>
      </c>
      <c r="J4714" s="49">
        <f t="shared" si="161"/>
        <v>4.04268722543745</v>
      </c>
    </row>
    <row r="4715" ht="19.5" spans="1:10">
      <c r="A4715" s="85" t="s">
        <v>4682</v>
      </c>
      <c r="B4715">
        <v>0.179999999999999</v>
      </c>
      <c r="C4715">
        <v>0.820000000000001</v>
      </c>
      <c r="J4715" s="49">
        <f t="shared" si="161"/>
        <v>3.91938794706489</v>
      </c>
    </row>
    <row r="4716" ht="19.5" spans="1:10">
      <c r="A4716" s="85" t="s">
        <v>4683</v>
      </c>
      <c r="B4716">
        <v>0.169999999999999</v>
      </c>
      <c r="C4716">
        <v>0.830000000000001</v>
      </c>
      <c r="J4716" s="49">
        <f t="shared" si="161"/>
        <v>3.790453153402</v>
      </c>
    </row>
    <row r="4717" ht="19.5" spans="1:10">
      <c r="A4717" s="85" t="s">
        <v>4684</v>
      </c>
      <c r="B4717">
        <v>0.159999999999999</v>
      </c>
      <c r="C4717">
        <v>0.840000000000001</v>
      </c>
      <c r="J4717" s="49">
        <f t="shared" si="161"/>
        <v>3.65562290152583</v>
      </c>
    </row>
    <row r="4718" ht="19.5" spans="1:10">
      <c r="A4718" s="85" t="s">
        <v>4685</v>
      </c>
      <c r="B4718" s="3">
        <v>0.149999999999999</v>
      </c>
      <c r="C4718" s="3">
        <v>0.850000000000001</v>
      </c>
      <c r="J4718" s="49">
        <f t="shared" si="161"/>
        <v>3.51460287470844</v>
      </c>
    </row>
    <row r="4719" ht="19.5" spans="1:10">
      <c r="A4719" s="85" t="s">
        <v>4686</v>
      </c>
      <c r="B4719">
        <v>0.139999999999999</v>
      </c>
      <c r="C4719">
        <v>0.860000000000001</v>
      </c>
      <c r="J4719" s="49">
        <f t="shared" si="161"/>
        <v>3.36705755758652</v>
      </c>
    </row>
    <row r="4720" ht="19.5" spans="1:10">
      <c r="A4720" s="85" t="s">
        <v>4687</v>
      </c>
      <c r="B4720">
        <v>0.129999999999999</v>
      </c>
      <c r="C4720">
        <v>0.870000000000001</v>
      </c>
      <c r="J4720" s="49">
        <f t="shared" si="161"/>
        <v>3.21260145060881</v>
      </c>
    </row>
    <row r="4721" ht="19.5" spans="1:10">
      <c r="A4721" s="85" t="s">
        <v>4688</v>
      </c>
      <c r="B4721">
        <v>0.119999999999999</v>
      </c>
      <c r="C4721">
        <v>0.880000000000001</v>
      </c>
      <c r="J4721" s="49">
        <f t="shared" si="161"/>
        <v>3.05078756603718</v>
      </c>
    </row>
    <row r="4722" ht="19.5" spans="1:10">
      <c r="A4722" s="85" t="s">
        <v>4689</v>
      </c>
      <c r="B4722">
        <v>0.109999999999999</v>
      </c>
      <c r="C4722">
        <v>0.890000000000001</v>
      </c>
      <c r="J4722" s="49">
        <f t="shared" si="161"/>
        <v>2.8810920663808</v>
      </c>
    </row>
    <row r="4723" ht="19.5" spans="1:10">
      <c r="A4723" s="85" t="s">
        <v>4690</v>
      </c>
      <c r="B4723">
        <v>0.0999999999999992</v>
      </c>
      <c r="C4723">
        <v>0.900000000000001</v>
      </c>
      <c r="J4723" s="49">
        <f t="shared" si="161"/>
        <v>2.70289327993993</v>
      </c>
    </row>
    <row r="4724" ht="19.5" spans="1:10">
      <c r="A4724" s="85" t="s">
        <v>4691</v>
      </c>
      <c r="B4724" s="3">
        <v>0.0899999999999992</v>
      </c>
      <c r="C4724" s="3">
        <v>0.910000000000001</v>
      </c>
      <c r="J4724" s="49">
        <f t="shared" si="161"/>
        <v>2.51544225908509</v>
      </c>
    </row>
    <row r="4725" ht="19.5" spans="1:10">
      <c r="A4725" s="85" t="s">
        <v>4692</v>
      </c>
      <c r="B4725">
        <v>0.0799999999999992</v>
      </c>
      <c r="C4725">
        <v>0.920000000000001</v>
      </c>
      <c r="J4725" s="49">
        <f t="shared" si="161"/>
        <v>2.3178201360275</v>
      </c>
    </row>
    <row r="4726" ht="19.5" spans="1:10">
      <c r="A4726" s="85" t="s">
        <v>4693</v>
      </c>
      <c r="B4726">
        <v>0.0699999999999992</v>
      </c>
      <c r="C4726">
        <v>0.930000000000001</v>
      </c>
      <c r="J4726" s="49">
        <f t="shared" si="161"/>
        <v>2.10887392228987</v>
      </c>
    </row>
    <row r="4727" ht="19.5" spans="1:10">
      <c r="A4727" s="85" t="s">
        <v>4694</v>
      </c>
      <c r="B4727">
        <v>0.0599999999999992</v>
      </c>
      <c r="C4727">
        <v>0.940000000000001</v>
      </c>
      <c r="J4727" s="49">
        <f t="shared" si="161"/>
        <v>1.88711511074063</v>
      </c>
    </row>
    <row r="4728" ht="19.5" spans="1:10">
      <c r="A4728" s="85" t="s">
        <v>4695</v>
      </c>
      <c r="B4728">
        <v>0.0499999999999992</v>
      </c>
      <c r="C4728">
        <v>0.950000000000001</v>
      </c>
      <c r="J4728" s="49">
        <f t="shared" si="161"/>
        <v>1.65054943237242</v>
      </c>
    </row>
    <row r="4729" ht="19.5" spans="1:10">
      <c r="A4729" s="85" t="s">
        <v>4696</v>
      </c>
      <c r="B4729">
        <v>0.0399999999999991</v>
      </c>
      <c r="C4729">
        <v>0.960000000000001</v>
      </c>
      <c r="J4729" s="49">
        <f t="shared" si="161"/>
        <v>1.39636691389962</v>
      </c>
    </row>
    <row r="4730" ht="19.5" spans="1:10">
      <c r="A4730" s="85" t="s">
        <v>4697</v>
      </c>
      <c r="B4730">
        <v>0.0299999999999991</v>
      </c>
      <c r="C4730">
        <v>0.970000000000001</v>
      </c>
      <c r="J4730" s="49">
        <f t="shared" si="161"/>
        <v>1.12030998454994</v>
      </c>
    </row>
    <row r="4731" ht="19.5" spans="1:10">
      <c r="A4731" s="85" t="s">
        <v>4698</v>
      </c>
      <c r="B4731">
        <v>0.0199999999999991</v>
      </c>
      <c r="C4731">
        <v>0.980000000000001</v>
      </c>
      <c r="J4731" s="49">
        <f t="shared" si="161"/>
        <v>0.815143462269133</v>
      </c>
    </row>
    <row r="4732" ht="19.5" spans="1:10">
      <c r="A4732" s="85" t="s">
        <v>4699</v>
      </c>
      <c r="B4732">
        <v>0.00999999999999912</v>
      </c>
      <c r="C4732">
        <v>0.990000000000001</v>
      </c>
      <c r="J4732" s="49">
        <f t="shared" si="161"/>
        <v>0.465623189350385</v>
      </c>
    </row>
    <row r="4733" ht="19.5" spans="1:10">
      <c r="A4733" s="85" t="s">
        <v>4700</v>
      </c>
      <c r="B4733">
        <v>0</v>
      </c>
      <c r="C4733">
        <v>1</v>
      </c>
      <c r="J4733" s="49">
        <f>-8.314472*(C4733*LN(C4733))</f>
        <v>0</v>
      </c>
    </row>
    <row r="4734" s="47" customFormat="1" spans="1:10">
      <c r="A4734" s="80"/>
      <c r="B4734" s="81"/>
      <c r="C4734" s="81"/>
      <c r="D4734" s="81"/>
      <c r="E4734" s="81"/>
      <c r="F4734" s="81"/>
      <c r="G4734" s="81"/>
      <c r="H4734" s="81"/>
      <c r="I4734" s="81"/>
      <c r="J4734" s="86"/>
    </row>
    <row r="4735" ht="19.5" spans="1:10">
      <c r="A4735" s="87" t="s">
        <v>4701</v>
      </c>
      <c r="B4735">
        <v>1</v>
      </c>
      <c r="C4735">
        <v>0</v>
      </c>
      <c r="J4735" s="49">
        <f>-8.314472*(B4735*LN(B4735))</f>
        <v>0</v>
      </c>
    </row>
    <row r="4736" ht="19.5" spans="1:10">
      <c r="A4736" s="87" t="s">
        <v>4702</v>
      </c>
      <c r="B4736">
        <v>0.99</v>
      </c>
      <c r="C4736">
        <v>0.01</v>
      </c>
      <c r="J4736" s="49">
        <f t="shared" ref="J4736:J4767" si="162">-8.314472*(B4736*LN(B4736)+C4736*LN(C4736))</f>
        <v>0.465623189350416</v>
      </c>
    </row>
    <row r="4737" ht="19.5" spans="1:10">
      <c r="A4737" s="87" t="s">
        <v>4703</v>
      </c>
      <c r="B4737">
        <v>0.98</v>
      </c>
      <c r="C4737">
        <v>0.02</v>
      </c>
      <c r="J4737" s="49">
        <f t="shared" si="162"/>
        <v>0.81514346226916</v>
      </c>
    </row>
    <row r="4738" ht="19.5" spans="1:10">
      <c r="A4738" s="87" t="s">
        <v>4704</v>
      </c>
      <c r="B4738">
        <v>0.97</v>
      </c>
      <c r="C4738">
        <v>0.03</v>
      </c>
      <c r="J4738" s="49">
        <f t="shared" si="162"/>
        <v>1.12030998454996</v>
      </c>
    </row>
    <row r="4739" ht="19.5" spans="1:10">
      <c r="A4739" s="87" t="s">
        <v>4705</v>
      </c>
      <c r="B4739">
        <v>0.96</v>
      </c>
      <c r="C4739">
        <v>0.04</v>
      </c>
      <c r="J4739" s="49">
        <f t="shared" si="162"/>
        <v>1.39636691389964</v>
      </c>
    </row>
    <row r="4740" ht="19.5" spans="1:10">
      <c r="A4740" s="87" t="s">
        <v>4706</v>
      </c>
      <c r="B4740">
        <v>0.95</v>
      </c>
      <c r="C4740">
        <v>0.05</v>
      </c>
      <c r="J4740" s="49">
        <f t="shared" si="162"/>
        <v>1.65054943237244</v>
      </c>
    </row>
    <row r="4741" ht="19.5" spans="1:10">
      <c r="A4741" s="87" t="s">
        <v>4707</v>
      </c>
      <c r="B4741">
        <v>0.94</v>
      </c>
      <c r="C4741">
        <v>0.06</v>
      </c>
      <c r="J4741" s="49">
        <f t="shared" si="162"/>
        <v>1.88711511074065</v>
      </c>
    </row>
    <row r="4742" ht="19.5" spans="1:10">
      <c r="A4742" s="87" t="s">
        <v>4708</v>
      </c>
      <c r="B4742">
        <v>0.93</v>
      </c>
      <c r="C4742">
        <v>0.07</v>
      </c>
      <c r="J4742" s="49">
        <f t="shared" si="162"/>
        <v>2.10887392228989</v>
      </c>
    </row>
    <row r="4743" ht="19.5" spans="1:10">
      <c r="A4743" s="87" t="s">
        <v>4709</v>
      </c>
      <c r="B4743">
        <v>0.92</v>
      </c>
      <c r="C4743">
        <v>0.08</v>
      </c>
      <c r="J4743" s="49">
        <f t="shared" si="162"/>
        <v>2.31782013602751</v>
      </c>
    </row>
    <row r="4744" ht="19.5" spans="1:10">
      <c r="A4744" s="87" t="s">
        <v>4710</v>
      </c>
      <c r="B4744">
        <v>0.91</v>
      </c>
      <c r="C4744">
        <v>0.09</v>
      </c>
      <c r="J4744" s="49">
        <f t="shared" si="162"/>
        <v>2.5154422590851</v>
      </c>
    </row>
    <row r="4745" ht="19.5" spans="1:10">
      <c r="A4745" s="87" t="s">
        <v>4711</v>
      </c>
      <c r="B4745">
        <v>0.9</v>
      </c>
      <c r="C4745">
        <v>0.1</v>
      </c>
      <c r="J4745" s="49">
        <f t="shared" si="162"/>
        <v>2.70289327993994</v>
      </c>
    </row>
    <row r="4746" ht="19.5" spans="1:10">
      <c r="A4746" s="87" t="s">
        <v>4712</v>
      </c>
      <c r="B4746">
        <v>0.89</v>
      </c>
      <c r="C4746">
        <v>0.11</v>
      </c>
      <c r="J4746" s="49">
        <f t="shared" si="162"/>
        <v>2.88109206638082</v>
      </c>
    </row>
    <row r="4747" ht="19.5" spans="1:10">
      <c r="A4747" s="87" t="s">
        <v>4713</v>
      </c>
      <c r="B4747">
        <v>0.88</v>
      </c>
      <c r="C4747">
        <v>0.12</v>
      </c>
      <c r="J4747" s="49">
        <f t="shared" si="162"/>
        <v>3.05078756603719</v>
      </c>
    </row>
    <row r="4748" ht="19.5" spans="1:10">
      <c r="A4748" s="87" t="s">
        <v>4714</v>
      </c>
      <c r="B4748">
        <v>0.87</v>
      </c>
      <c r="C4748">
        <v>0.13</v>
      </c>
      <c r="J4748" s="49">
        <f t="shared" si="162"/>
        <v>3.21260145060882</v>
      </c>
    </row>
    <row r="4749" ht="19.5" spans="1:10">
      <c r="A4749" s="87" t="s">
        <v>4715</v>
      </c>
      <c r="B4749">
        <v>0.86</v>
      </c>
      <c r="C4749">
        <v>0.14</v>
      </c>
      <c r="J4749" s="49">
        <f t="shared" si="162"/>
        <v>3.36705755758654</v>
      </c>
    </row>
    <row r="4750" ht="19.5" spans="1:10">
      <c r="A4750" s="87" t="s">
        <v>4716</v>
      </c>
      <c r="B4750">
        <v>0.85</v>
      </c>
      <c r="C4750">
        <v>0.15</v>
      </c>
      <c r="J4750" s="49">
        <f t="shared" si="162"/>
        <v>3.51460287470845</v>
      </c>
    </row>
    <row r="4751" ht="19.5" spans="1:10">
      <c r="A4751" s="87" t="s">
        <v>4717</v>
      </c>
      <c r="B4751">
        <v>0.84</v>
      </c>
      <c r="C4751">
        <v>0.16</v>
      </c>
      <c r="J4751" s="49">
        <f t="shared" si="162"/>
        <v>3.65562290152584</v>
      </c>
    </row>
    <row r="4752" ht="19.5" spans="1:10">
      <c r="A4752" s="87" t="s">
        <v>4718</v>
      </c>
      <c r="B4752">
        <v>0.83</v>
      </c>
      <c r="C4752">
        <v>0.17</v>
      </c>
      <c r="J4752" s="49">
        <f t="shared" si="162"/>
        <v>3.79045315340201</v>
      </c>
    </row>
    <row r="4753" ht="19.5" spans="1:10">
      <c r="A4753" s="87" t="s">
        <v>4719</v>
      </c>
      <c r="B4753">
        <v>0.82</v>
      </c>
      <c r="C4753">
        <v>0.18</v>
      </c>
      <c r="J4753" s="49">
        <f t="shared" si="162"/>
        <v>3.9193879470649</v>
      </c>
    </row>
    <row r="4754" ht="19.5" spans="1:10">
      <c r="A4754" s="87" t="s">
        <v>4720</v>
      </c>
      <c r="B4754">
        <v>0.81</v>
      </c>
      <c r="C4754">
        <v>0.19</v>
      </c>
      <c r="J4754" s="49">
        <f t="shared" si="162"/>
        <v>4.04268722543746</v>
      </c>
    </row>
    <row r="4755" ht="19.5" spans="1:10">
      <c r="A4755" s="87" t="s">
        <v>4721</v>
      </c>
      <c r="B4755">
        <v>0.8</v>
      </c>
      <c r="C4755">
        <v>0.2</v>
      </c>
      <c r="J4755" s="49">
        <f t="shared" si="162"/>
        <v>4.16058193924041</v>
      </c>
    </row>
    <row r="4756" ht="19.5" spans="1:10">
      <c r="A4756" s="87" t="s">
        <v>4722</v>
      </c>
      <c r="B4756" s="3">
        <v>0.79</v>
      </c>
      <c r="C4756" s="3">
        <v>0.21</v>
      </c>
      <c r="J4756" s="49">
        <f t="shared" si="162"/>
        <v>4.27327834706015</v>
      </c>
    </row>
    <row r="4757" ht="19.5" spans="1:10">
      <c r="A4757" s="87" t="s">
        <v>4723</v>
      </c>
      <c r="B4757">
        <v>0.78</v>
      </c>
      <c r="C4757">
        <v>0.22</v>
      </c>
      <c r="J4757" s="49">
        <f t="shared" si="162"/>
        <v>4.38096149189829</v>
      </c>
    </row>
    <row r="4758" ht="19.5" spans="1:10">
      <c r="A4758" s="87" t="s">
        <v>4724</v>
      </c>
      <c r="B4758">
        <v>0.77</v>
      </c>
      <c r="C4758">
        <v>0.23</v>
      </c>
      <c r="J4758" s="49">
        <f t="shared" si="162"/>
        <v>4.48379804163966</v>
      </c>
    </row>
    <row r="4759" ht="19.5" spans="1:10">
      <c r="A4759" s="87" t="s">
        <v>4725</v>
      </c>
      <c r="B4759">
        <v>0.76</v>
      </c>
      <c r="C4759">
        <v>0.24</v>
      </c>
      <c r="J4759" s="49">
        <f t="shared" si="162"/>
        <v>4.58193863184115</v>
      </c>
    </row>
    <row r="4760" ht="19.5" spans="1:10">
      <c r="A4760" s="87" t="s">
        <v>4726</v>
      </c>
      <c r="B4760">
        <v>0.75</v>
      </c>
      <c r="C4760">
        <v>0.25</v>
      </c>
      <c r="J4760" s="49">
        <f t="shared" si="162"/>
        <v>4.67551981454903</v>
      </c>
    </row>
    <row r="4761" ht="19.5" spans="1:10">
      <c r="A4761" s="87" t="s">
        <v>4727</v>
      </c>
      <c r="B4761">
        <v>0.74</v>
      </c>
      <c r="C4761">
        <v>0.26</v>
      </c>
      <c r="J4761" s="49">
        <f t="shared" si="162"/>
        <v>4.76466569189552</v>
      </c>
    </row>
    <row r="4762" ht="19.5" spans="1:10">
      <c r="A4762" s="87" t="s">
        <v>4728</v>
      </c>
      <c r="B4762" s="3">
        <v>0.73</v>
      </c>
      <c r="C4762" s="3">
        <v>0.27</v>
      </c>
      <c r="J4762" s="49">
        <f t="shared" si="162"/>
        <v>4.8494892950017</v>
      </c>
    </row>
    <row r="4763" ht="19.5" spans="1:10">
      <c r="A4763" s="87" t="s">
        <v>4729</v>
      </c>
      <c r="B4763">
        <v>0.72</v>
      </c>
      <c r="C4763">
        <v>0.28</v>
      </c>
      <c r="J4763" s="49">
        <f t="shared" si="162"/>
        <v>4.93009375522414</v>
      </c>
    </row>
    <row r="4764" ht="19.5" spans="1:10">
      <c r="A4764" s="87" t="s">
        <v>4730</v>
      </c>
      <c r="B4764">
        <v>0.71</v>
      </c>
      <c r="C4764">
        <v>0.29</v>
      </c>
      <c r="J4764" s="49">
        <f t="shared" si="162"/>
        <v>5.00657330466973</v>
      </c>
    </row>
    <row r="4765" ht="19.5" spans="1:10">
      <c r="A4765" s="87" t="s">
        <v>4731</v>
      </c>
      <c r="B4765">
        <v>0.7</v>
      </c>
      <c r="C4765">
        <v>0.3</v>
      </c>
      <c r="J4765" s="49">
        <f t="shared" si="162"/>
        <v>5.07901413523496</v>
      </c>
    </row>
    <row r="4766" ht="19.5" spans="1:10">
      <c r="A4766" s="87" t="s">
        <v>4732</v>
      </c>
      <c r="B4766">
        <v>0.69</v>
      </c>
      <c r="C4766">
        <v>0.31</v>
      </c>
      <c r="J4766" s="49">
        <f t="shared" si="162"/>
        <v>5.14749513954794</v>
      </c>
    </row>
    <row r="4767" ht="19.5" spans="1:10">
      <c r="A4767" s="87" t="s">
        <v>4733</v>
      </c>
      <c r="B4767">
        <v>0.68</v>
      </c>
      <c r="C4767">
        <v>0.32</v>
      </c>
      <c r="J4767" s="49">
        <f t="shared" si="162"/>
        <v>5.21208855264113</v>
      </c>
    </row>
    <row r="4768" ht="19.5" spans="1:10">
      <c r="A4768" s="87" t="s">
        <v>4734</v>
      </c>
      <c r="B4768">
        <v>0.67</v>
      </c>
      <c r="C4768">
        <v>0.33</v>
      </c>
      <c r="J4768" s="49">
        <f t="shared" ref="J4768:J4799" si="163">-8.314472*(B4768*LN(B4768)+C4768*LN(C4768))</f>
        <v>5.27286050962734</v>
      </c>
    </row>
    <row r="4769" ht="19.5" spans="1:10">
      <c r="A4769" s="87" t="s">
        <v>4735</v>
      </c>
      <c r="B4769">
        <v>0.66</v>
      </c>
      <c r="C4769">
        <v>0.34</v>
      </c>
      <c r="J4769" s="49">
        <f t="shared" si="163"/>
        <v>5.32987153184949</v>
      </c>
    </row>
    <row r="4770" ht="19.5" spans="1:10">
      <c r="A4770" s="87" t="s">
        <v>4736</v>
      </c>
      <c r="B4770">
        <v>0.65</v>
      </c>
      <c r="C4770">
        <v>0.35</v>
      </c>
      <c r="J4770" s="49">
        <f t="shared" si="163"/>
        <v>5.38317695174756</v>
      </c>
    </row>
    <row r="4771" ht="19.5" spans="1:10">
      <c r="A4771" s="87" t="s">
        <v>4737</v>
      </c>
      <c r="B4771">
        <v>0.64</v>
      </c>
      <c r="C4771">
        <v>0.36</v>
      </c>
      <c r="J4771" s="49">
        <f t="shared" si="163"/>
        <v>5.43282728490278</v>
      </c>
    </row>
    <row r="4772" ht="19.5" spans="1:10">
      <c r="A4772" s="87" t="s">
        <v>4738</v>
      </c>
      <c r="B4772">
        <v>0.63</v>
      </c>
      <c r="C4772">
        <v>0.37</v>
      </c>
      <c r="J4772" s="49">
        <f t="shared" si="163"/>
        <v>5.47886855628027</v>
      </c>
    </row>
    <row r="4773" ht="19.5" spans="1:10">
      <c r="A4773" s="87" t="s">
        <v>4739</v>
      </c>
      <c r="B4773">
        <v>0.62</v>
      </c>
      <c r="C4773">
        <v>0.38</v>
      </c>
      <c r="J4773" s="49">
        <f t="shared" si="163"/>
        <v>5.52134258652173</v>
      </c>
    </row>
    <row r="4774" ht="19.5" spans="1:10">
      <c r="A4774" s="87" t="s">
        <v>4740</v>
      </c>
      <c r="B4774">
        <v>0.61</v>
      </c>
      <c r="C4774">
        <v>0.39</v>
      </c>
      <c r="J4774" s="49">
        <f t="shared" si="163"/>
        <v>5.56028724318294</v>
      </c>
    </row>
    <row r="4775" ht="19.5" spans="1:10">
      <c r="A4775" s="87" t="s">
        <v>4741</v>
      </c>
      <c r="B4775">
        <v>0.6</v>
      </c>
      <c r="C4775">
        <v>0.4</v>
      </c>
      <c r="J4775" s="49">
        <f t="shared" si="163"/>
        <v>5.59573666102179</v>
      </c>
    </row>
    <row r="4776" ht="19.5" spans="1:10">
      <c r="A4776" s="87" t="s">
        <v>4742</v>
      </c>
      <c r="B4776">
        <v>0.59</v>
      </c>
      <c r="C4776">
        <v>0.41</v>
      </c>
      <c r="J4776" s="49">
        <f t="shared" si="163"/>
        <v>5.62772143478844</v>
      </c>
    </row>
    <row r="4777" ht="19.5" spans="1:10">
      <c r="A4777" s="87" t="s">
        <v>4743</v>
      </c>
      <c r="B4777">
        <v>0.58</v>
      </c>
      <c r="C4777">
        <v>0.42</v>
      </c>
      <c r="J4777" s="49">
        <f t="shared" si="163"/>
        <v>5.65626878742166</v>
      </c>
    </row>
    <row r="4778" ht="19.5" spans="1:10">
      <c r="A4778" s="87" t="s">
        <v>4744</v>
      </c>
      <c r="B4778">
        <v>0.57</v>
      </c>
      <c r="C4778">
        <v>0.43</v>
      </c>
      <c r="J4778" s="49">
        <f t="shared" si="163"/>
        <v>5.68140271609482</v>
      </c>
    </row>
    <row r="4779" ht="19.5" spans="1:10">
      <c r="A4779" s="87" t="s">
        <v>4745</v>
      </c>
      <c r="B4779">
        <v>0.56</v>
      </c>
      <c r="C4779">
        <v>0.44</v>
      </c>
      <c r="J4779" s="49">
        <f t="shared" si="163"/>
        <v>5.70314411816395</v>
      </c>
    </row>
    <row r="4780" ht="19.5" spans="1:10">
      <c r="A4780" s="87" t="s">
        <v>4746</v>
      </c>
      <c r="B4780">
        <v>0.55</v>
      </c>
      <c r="C4780">
        <v>0.45</v>
      </c>
      <c r="J4780" s="49">
        <f t="shared" si="163"/>
        <v>5.72151089873485</v>
      </c>
    </row>
    <row r="4781" ht="19.5" spans="1:10">
      <c r="A4781" s="87" t="s">
        <v>4747</v>
      </c>
      <c r="B4781">
        <v>0.54</v>
      </c>
      <c r="C4781">
        <v>0.46</v>
      </c>
      <c r="J4781" s="49">
        <f t="shared" si="163"/>
        <v>5.73651806127713</v>
      </c>
    </row>
    <row r="4782" ht="19.5" spans="1:10">
      <c r="A4782" s="87" t="s">
        <v>4748</v>
      </c>
      <c r="B4782">
        <v>0.53</v>
      </c>
      <c r="C4782">
        <v>0.47</v>
      </c>
      <c r="J4782" s="49">
        <f t="shared" si="163"/>
        <v>5.74817778245919</v>
      </c>
    </row>
    <row r="4783" ht="19.5" spans="1:10">
      <c r="A4783" s="87" t="s">
        <v>4749</v>
      </c>
      <c r="B4783">
        <v>0.52</v>
      </c>
      <c r="C4783">
        <v>0.48</v>
      </c>
      <c r="J4783" s="49">
        <f t="shared" si="163"/>
        <v>5.75649947215441</v>
      </c>
    </row>
    <row r="4784" ht="19.5" spans="1:10">
      <c r="A4784" s="87" t="s">
        <v>4750</v>
      </c>
      <c r="B4784">
        <v>0.51</v>
      </c>
      <c r="C4784">
        <v>0.49</v>
      </c>
      <c r="J4784" s="49">
        <f t="shared" si="163"/>
        <v>5.76148981936724</v>
      </c>
    </row>
    <row r="4785" ht="19.5" spans="1:10">
      <c r="A4785" s="87" t="s">
        <v>4751</v>
      </c>
      <c r="B4785">
        <v>0.5</v>
      </c>
      <c r="C4785">
        <v>0.5</v>
      </c>
      <c r="J4785" s="49">
        <f t="shared" si="163"/>
        <v>5.76315282464461</v>
      </c>
    </row>
    <row r="4786" ht="19.5" spans="1:10">
      <c r="A4786" s="87" t="s">
        <v>4752</v>
      </c>
      <c r="B4786">
        <v>0.49</v>
      </c>
      <c r="C4786">
        <v>0.51</v>
      </c>
      <c r="J4786" s="49">
        <f t="shared" si="163"/>
        <v>5.76148981936724</v>
      </c>
    </row>
    <row r="4787" ht="19.5" spans="1:10">
      <c r="A4787" s="87" t="s">
        <v>4753</v>
      </c>
      <c r="B4787">
        <v>0.48</v>
      </c>
      <c r="C4787">
        <v>0.52</v>
      </c>
      <c r="J4787" s="49">
        <f t="shared" si="163"/>
        <v>5.75649947215441</v>
      </c>
    </row>
    <row r="4788" ht="19.5" spans="1:10">
      <c r="A4788" s="87" t="s">
        <v>4754</v>
      </c>
      <c r="B4788" s="3">
        <v>0.47</v>
      </c>
      <c r="C4788" s="3">
        <v>0.53</v>
      </c>
      <c r="J4788" s="49">
        <f t="shared" si="163"/>
        <v>5.74817778245919</v>
      </c>
    </row>
    <row r="4789" ht="19.5" spans="1:10">
      <c r="A4789" s="87" t="s">
        <v>4755</v>
      </c>
      <c r="B4789">
        <v>0.46</v>
      </c>
      <c r="C4789">
        <v>0.54</v>
      </c>
      <c r="J4789" s="49">
        <f t="shared" si="163"/>
        <v>5.73651806127713</v>
      </c>
    </row>
    <row r="4790" ht="19.5" spans="1:10">
      <c r="A4790" s="87" t="s">
        <v>4756</v>
      </c>
      <c r="B4790">
        <v>0.45</v>
      </c>
      <c r="C4790">
        <v>0.55</v>
      </c>
      <c r="J4790" s="49">
        <f t="shared" si="163"/>
        <v>5.72151089873485</v>
      </c>
    </row>
    <row r="4791" ht="19.5" spans="1:10">
      <c r="A4791" s="87" t="s">
        <v>4757</v>
      </c>
      <c r="B4791">
        <v>0.44</v>
      </c>
      <c r="C4791">
        <v>0.56</v>
      </c>
      <c r="J4791" s="49">
        <f t="shared" si="163"/>
        <v>5.70314411816395</v>
      </c>
    </row>
    <row r="4792" ht="19.5" spans="1:10">
      <c r="A4792" s="87" t="s">
        <v>4758</v>
      </c>
      <c r="B4792">
        <v>0.429999999999999</v>
      </c>
      <c r="C4792">
        <v>0.57</v>
      </c>
      <c r="J4792" s="49">
        <f t="shared" si="163"/>
        <v>5.68140271609482</v>
      </c>
    </row>
    <row r="4793" ht="19.5" spans="1:10">
      <c r="A4793" s="87" t="s">
        <v>4759</v>
      </c>
      <c r="B4793">
        <v>0.419999999999999</v>
      </c>
      <c r="C4793">
        <v>0.58</v>
      </c>
      <c r="J4793" s="49">
        <f t="shared" si="163"/>
        <v>5.65626878742165</v>
      </c>
    </row>
    <row r="4794" ht="19.5" spans="1:10">
      <c r="A4794" s="87" t="s">
        <v>4760</v>
      </c>
      <c r="B4794" s="3">
        <v>0.409999999999999</v>
      </c>
      <c r="C4794" s="3">
        <v>0.59</v>
      </c>
      <c r="J4794" s="49">
        <f t="shared" si="163"/>
        <v>5.62772143478844</v>
      </c>
    </row>
    <row r="4795" ht="19.5" spans="1:10">
      <c r="A4795" s="87" t="s">
        <v>4761</v>
      </c>
      <c r="B4795">
        <v>0.399999999999999</v>
      </c>
      <c r="C4795">
        <v>0.6</v>
      </c>
      <c r="J4795" s="49">
        <f t="shared" si="163"/>
        <v>5.59573666102179</v>
      </c>
    </row>
    <row r="4796" ht="19.5" spans="1:10">
      <c r="A4796" s="87" t="s">
        <v>4762</v>
      </c>
      <c r="B4796">
        <v>0.389999999999999</v>
      </c>
      <c r="C4796">
        <v>0.61</v>
      </c>
      <c r="J4796" s="49">
        <f t="shared" si="163"/>
        <v>5.56028724318294</v>
      </c>
    </row>
    <row r="4797" ht="19.5" spans="1:10">
      <c r="A4797" s="87" t="s">
        <v>4763</v>
      </c>
      <c r="B4797">
        <v>0.379999999999999</v>
      </c>
      <c r="C4797">
        <v>0.62</v>
      </c>
      <c r="J4797" s="49">
        <f t="shared" si="163"/>
        <v>5.52134258652173</v>
      </c>
    </row>
    <row r="4798" ht="19.5" spans="1:10">
      <c r="A4798" s="87" t="s">
        <v>4764</v>
      </c>
      <c r="B4798">
        <v>0.369999999999999</v>
      </c>
      <c r="C4798">
        <v>0.63</v>
      </c>
      <c r="J4798" s="49">
        <f t="shared" si="163"/>
        <v>5.47886855628026</v>
      </c>
    </row>
    <row r="4799" ht="19.5" spans="1:10">
      <c r="A4799" s="87" t="s">
        <v>4765</v>
      </c>
      <c r="B4799">
        <v>0.359999999999999</v>
      </c>
      <c r="C4799">
        <v>0.64</v>
      </c>
      <c r="J4799" s="49">
        <f t="shared" si="163"/>
        <v>5.43282728490278</v>
      </c>
    </row>
    <row r="4800" ht="19.5" spans="1:10">
      <c r="A4800" s="87" t="s">
        <v>4766</v>
      </c>
      <c r="B4800">
        <v>0.349999999999999</v>
      </c>
      <c r="C4800">
        <v>0.65</v>
      </c>
      <c r="J4800" s="49">
        <f t="shared" ref="J4800:J4834" si="164">-8.314472*(B4800*LN(B4800)+C4800*LN(C4800))</f>
        <v>5.38317695174756</v>
      </c>
    </row>
    <row r="4801" ht="19.5" spans="1:10">
      <c r="A4801" s="87" t="s">
        <v>4767</v>
      </c>
      <c r="B4801">
        <v>0.339999999999999</v>
      </c>
      <c r="C4801">
        <v>0.66</v>
      </c>
      <c r="J4801" s="49">
        <f t="shared" si="164"/>
        <v>5.32987153184949</v>
      </c>
    </row>
    <row r="4802" ht="19.5" spans="1:10">
      <c r="A4802" s="87" t="s">
        <v>4768</v>
      </c>
      <c r="B4802">
        <v>0.329999999999999</v>
      </c>
      <c r="C4802">
        <v>0.67</v>
      </c>
      <c r="J4802" s="49">
        <f t="shared" si="164"/>
        <v>5.27286050962733</v>
      </c>
    </row>
    <row r="4803" ht="19.5" spans="1:10">
      <c r="A4803" s="87" t="s">
        <v>4769</v>
      </c>
      <c r="B4803">
        <v>0.319999999999999</v>
      </c>
      <c r="C4803">
        <v>0.68</v>
      </c>
      <c r="J4803" s="49">
        <f t="shared" si="164"/>
        <v>5.21208855264112</v>
      </c>
    </row>
    <row r="4804" ht="19.5" spans="1:10">
      <c r="A4804" s="87" t="s">
        <v>4770</v>
      </c>
      <c r="B4804">
        <v>0.309999999999999</v>
      </c>
      <c r="C4804">
        <v>0.69</v>
      </c>
      <c r="J4804" s="49">
        <f t="shared" si="164"/>
        <v>5.14749513954794</v>
      </c>
    </row>
    <row r="4805" ht="19.5" spans="1:10">
      <c r="A4805" s="87" t="s">
        <v>4771</v>
      </c>
      <c r="B4805">
        <v>0.299999999999999</v>
      </c>
      <c r="C4805">
        <v>0.7</v>
      </c>
      <c r="J4805" s="49">
        <f t="shared" si="164"/>
        <v>5.07901413523495</v>
      </c>
    </row>
    <row r="4806" ht="19.5" spans="1:10">
      <c r="A4806" s="87" t="s">
        <v>4772</v>
      </c>
      <c r="B4806">
        <v>0.289999999999999</v>
      </c>
      <c r="C4806">
        <v>0.71</v>
      </c>
      <c r="J4806" s="49">
        <f t="shared" si="164"/>
        <v>5.00657330466972</v>
      </c>
    </row>
    <row r="4807" ht="19.5" spans="1:10">
      <c r="A4807" s="87" t="s">
        <v>4773</v>
      </c>
      <c r="B4807">
        <v>0.279999999999999</v>
      </c>
      <c r="C4807">
        <v>0.72</v>
      </c>
      <c r="J4807" s="49">
        <f t="shared" si="164"/>
        <v>4.93009375522413</v>
      </c>
    </row>
    <row r="4808" ht="19.5" spans="1:10">
      <c r="A4808" s="87" t="s">
        <v>4774</v>
      </c>
      <c r="B4808">
        <v>0.269999999999999</v>
      </c>
      <c r="C4808">
        <v>0.73</v>
      </c>
      <c r="J4808" s="49">
        <f t="shared" si="164"/>
        <v>4.84948929500169</v>
      </c>
    </row>
    <row r="4809" ht="19.5" spans="1:10">
      <c r="A4809" s="87" t="s">
        <v>4775</v>
      </c>
      <c r="B4809">
        <v>0.259999999999999</v>
      </c>
      <c r="C4809">
        <v>0.74</v>
      </c>
      <c r="J4809" s="49">
        <f t="shared" si="164"/>
        <v>4.76466569189551</v>
      </c>
    </row>
    <row r="4810" ht="19.5" spans="1:10">
      <c r="A4810" s="87" t="s">
        <v>4776</v>
      </c>
      <c r="B4810">
        <v>0.249999999999999</v>
      </c>
      <c r="C4810">
        <v>0.75</v>
      </c>
      <c r="J4810" s="49">
        <f t="shared" si="164"/>
        <v>4.67551981454903</v>
      </c>
    </row>
    <row r="4811" ht="19.5" spans="1:10">
      <c r="A4811" s="87" t="s">
        <v>4777</v>
      </c>
      <c r="B4811">
        <v>0.239999999999999</v>
      </c>
      <c r="C4811">
        <v>0.76</v>
      </c>
      <c r="J4811" s="49">
        <f t="shared" si="164"/>
        <v>4.58193863184114</v>
      </c>
    </row>
    <row r="4812" ht="19.5" spans="1:10">
      <c r="A4812" s="87" t="s">
        <v>4778</v>
      </c>
      <c r="B4812">
        <v>0.229999999999999</v>
      </c>
      <c r="C4812">
        <v>0.77</v>
      </c>
      <c r="J4812" s="49">
        <f t="shared" si="164"/>
        <v>4.48379804163966</v>
      </c>
    </row>
    <row r="4813" ht="19.5" spans="1:10">
      <c r="A4813" s="87" t="s">
        <v>4779</v>
      </c>
      <c r="B4813">
        <v>0.219999999999999</v>
      </c>
      <c r="C4813">
        <v>0.78</v>
      </c>
      <c r="J4813" s="49">
        <f t="shared" si="164"/>
        <v>4.38096149189829</v>
      </c>
    </row>
    <row r="4814" ht="19.5" spans="1:10">
      <c r="A4814" s="87" t="s">
        <v>4780</v>
      </c>
      <c r="B4814">
        <v>0.209999999999999</v>
      </c>
      <c r="C4814">
        <v>0.79</v>
      </c>
      <c r="J4814" s="49">
        <f t="shared" si="164"/>
        <v>4.27327834706014</v>
      </c>
    </row>
    <row r="4815" ht="19.5" spans="1:10">
      <c r="A4815" s="87" t="s">
        <v>4781</v>
      </c>
      <c r="B4815">
        <v>0.199999999999999</v>
      </c>
      <c r="C4815">
        <v>0.8</v>
      </c>
      <c r="J4815" s="49">
        <f t="shared" si="164"/>
        <v>4.1605819392404</v>
      </c>
    </row>
    <row r="4816" ht="19.5" spans="1:10">
      <c r="A4816" s="87" t="s">
        <v>4782</v>
      </c>
      <c r="B4816">
        <v>0.189999999999999</v>
      </c>
      <c r="C4816">
        <v>0.81</v>
      </c>
      <c r="J4816" s="49">
        <f t="shared" si="164"/>
        <v>4.04268722543745</v>
      </c>
    </row>
    <row r="4817" ht="19.5" spans="1:10">
      <c r="A4817" s="87" t="s">
        <v>4783</v>
      </c>
      <c r="B4817">
        <v>0.179999999999999</v>
      </c>
      <c r="C4817">
        <v>0.820000000000001</v>
      </c>
      <c r="J4817" s="49">
        <f t="shared" si="164"/>
        <v>3.91938794706489</v>
      </c>
    </row>
    <row r="4818" ht="19.5" spans="1:10">
      <c r="A4818" s="87" t="s">
        <v>4784</v>
      </c>
      <c r="B4818">
        <v>0.169999999999999</v>
      </c>
      <c r="C4818">
        <v>0.830000000000001</v>
      </c>
      <c r="J4818" s="49">
        <f t="shared" si="164"/>
        <v>3.790453153402</v>
      </c>
    </row>
    <row r="4819" ht="19.5" spans="1:10">
      <c r="A4819" s="87" t="s">
        <v>4785</v>
      </c>
      <c r="B4819">
        <v>0.159999999999999</v>
      </c>
      <c r="C4819">
        <v>0.840000000000001</v>
      </c>
      <c r="J4819" s="49">
        <f t="shared" si="164"/>
        <v>3.65562290152583</v>
      </c>
    </row>
    <row r="4820" ht="19.5" spans="1:10">
      <c r="A4820" s="87" t="s">
        <v>4786</v>
      </c>
      <c r="B4820" s="3">
        <v>0.149999999999999</v>
      </c>
      <c r="C4820" s="3">
        <v>0.850000000000001</v>
      </c>
      <c r="J4820" s="49">
        <f t="shared" si="164"/>
        <v>3.51460287470844</v>
      </c>
    </row>
    <row r="4821" ht="19.5" spans="1:10">
      <c r="A4821" s="87" t="s">
        <v>4787</v>
      </c>
      <c r="B4821">
        <v>0.139999999999999</v>
      </c>
      <c r="C4821">
        <v>0.860000000000001</v>
      </c>
      <c r="J4821" s="49">
        <f t="shared" si="164"/>
        <v>3.36705755758652</v>
      </c>
    </row>
    <row r="4822" ht="19.5" spans="1:10">
      <c r="A4822" s="87" t="s">
        <v>4788</v>
      </c>
      <c r="B4822">
        <v>0.129999999999999</v>
      </c>
      <c r="C4822">
        <v>0.870000000000001</v>
      </c>
      <c r="J4822" s="49">
        <f t="shared" si="164"/>
        <v>3.21260145060881</v>
      </c>
    </row>
    <row r="4823" ht="19.5" spans="1:10">
      <c r="A4823" s="87" t="s">
        <v>4789</v>
      </c>
      <c r="B4823">
        <v>0.119999999999999</v>
      </c>
      <c r="C4823">
        <v>0.880000000000001</v>
      </c>
      <c r="J4823" s="49">
        <f t="shared" si="164"/>
        <v>3.05078756603718</v>
      </c>
    </row>
    <row r="4824" ht="19.5" spans="1:10">
      <c r="A4824" s="87" t="s">
        <v>4790</v>
      </c>
      <c r="B4824">
        <v>0.109999999999999</v>
      </c>
      <c r="C4824">
        <v>0.890000000000001</v>
      </c>
      <c r="J4824" s="49">
        <f t="shared" si="164"/>
        <v>2.8810920663808</v>
      </c>
    </row>
    <row r="4825" ht="19.5" spans="1:10">
      <c r="A4825" s="87" t="s">
        <v>4791</v>
      </c>
      <c r="B4825">
        <v>0.0999999999999992</v>
      </c>
      <c r="C4825">
        <v>0.900000000000001</v>
      </c>
      <c r="J4825" s="49">
        <f t="shared" si="164"/>
        <v>2.70289327993993</v>
      </c>
    </row>
    <row r="4826" ht="19.5" spans="1:10">
      <c r="A4826" s="87" t="s">
        <v>4792</v>
      </c>
      <c r="B4826" s="3">
        <v>0.0899999999999992</v>
      </c>
      <c r="C4826" s="3">
        <v>0.910000000000001</v>
      </c>
      <c r="J4826" s="49">
        <f t="shared" si="164"/>
        <v>2.51544225908509</v>
      </c>
    </row>
    <row r="4827" ht="19.5" spans="1:10">
      <c r="A4827" s="87" t="s">
        <v>4793</v>
      </c>
      <c r="B4827">
        <v>0.0799999999999992</v>
      </c>
      <c r="C4827">
        <v>0.920000000000001</v>
      </c>
      <c r="J4827" s="49">
        <f t="shared" si="164"/>
        <v>2.3178201360275</v>
      </c>
    </row>
    <row r="4828" ht="19.5" spans="1:10">
      <c r="A4828" s="87" t="s">
        <v>4794</v>
      </c>
      <c r="B4828">
        <v>0.0699999999999992</v>
      </c>
      <c r="C4828">
        <v>0.930000000000001</v>
      </c>
      <c r="J4828" s="49">
        <f t="shared" si="164"/>
        <v>2.10887392228987</v>
      </c>
    </row>
    <row r="4829" ht="19.5" spans="1:10">
      <c r="A4829" s="87" t="s">
        <v>4795</v>
      </c>
      <c r="B4829">
        <v>0.0599999999999992</v>
      </c>
      <c r="C4829">
        <v>0.940000000000001</v>
      </c>
      <c r="J4829" s="49">
        <f t="shared" si="164"/>
        <v>1.88711511074063</v>
      </c>
    </row>
    <row r="4830" ht="19.5" spans="1:10">
      <c r="A4830" s="87" t="s">
        <v>4796</v>
      </c>
      <c r="B4830">
        <v>0.0499999999999992</v>
      </c>
      <c r="C4830">
        <v>0.950000000000001</v>
      </c>
      <c r="J4830" s="49">
        <f t="shared" si="164"/>
        <v>1.65054943237242</v>
      </c>
    </row>
    <row r="4831" ht="19.5" spans="1:10">
      <c r="A4831" s="87" t="s">
        <v>4797</v>
      </c>
      <c r="B4831">
        <v>0.0399999999999991</v>
      </c>
      <c r="C4831">
        <v>0.960000000000001</v>
      </c>
      <c r="J4831" s="49">
        <f t="shared" si="164"/>
        <v>1.39636691389962</v>
      </c>
    </row>
    <row r="4832" ht="19.5" spans="1:10">
      <c r="A4832" s="87" t="s">
        <v>4798</v>
      </c>
      <c r="B4832">
        <v>0.0299999999999991</v>
      </c>
      <c r="C4832">
        <v>0.970000000000001</v>
      </c>
      <c r="J4832" s="49">
        <f t="shared" si="164"/>
        <v>1.12030998454994</v>
      </c>
    </row>
    <row r="4833" ht="19.5" spans="1:10">
      <c r="A4833" s="87" t="s">
        <v>4799</v>
      </c>
      <c r="B4833">
        <v>0.0199999999999991</v>
      </c>
      <c r="C4833">
        <v>0.980000000000001</v>
      </c>
      <c r="J4833" s="49">
        <f t="shared" si="164"/>
        <v>0.815143462269133</v>
      </c>
    </row>
    <row r="4834" ht="19.5" spans="1:10">
      <c r="A4834" s="87" t="s">
        <v>4800</v>
      </c>
      <c r="B4834">
        <v>0.00999999999999912</v>
      </c>
      <c r="C4834">
        <v>0.990000000000001</v>
      </c>
      <c r="J4834" s="49">
        <f t="shared" si="164"/>
        <v>0.465623189350385</v>
      </c>
    </row>
    <row r="4835" ht="19.5" spans="1:10">
      <c r="A4835" s="87" t="s">
        <v>4801</v>
      </c>
      <c r="B4835">
        <v>0</v>
      </c>
      <c r="C4835">
        <v>1</v>
      </c>
      <c r="J4835" s="49">
        <f>-8.314472*(C4835*LN(C4835))</f>
        <v>0</v>
      </c>
    </row>
    <row r="4836" s="47" customFormat="1" spans="1:10">
      <c r="A4836" s="80"/>
      <c r="B4836" s="81"/>
      <c r="C4836" s="81"/>
      <c r="D4836" s="81"/>
      <c r="E4836" s="81"/>
      <c r="F4836" s="81"/>
      <c r="G4836" s="81"/>
      <c r="H4836" s="81"/>
      <c r="I4836" s="81"/>
      <c r="J4836" s="86"/>
    </row>
    <row r="4837" ht="19.5" spans="1:10">
      <c r="A4837" s="87" t="s">
        <v>4802</v>
      </c>
      <c r="B4837">
        <v>1</v>
      </c>
      <c r="C4837">
        <v>0</v>
      </c>
      <c r="J4837" s="49">
        <f>-8.314472*(B4837*LN(B4837))</f>
        <v>0</v>
      </c>
    </row>
    <row r="4838" ht="19.5" spans="1:10">
      <c r="A4838" s="87" t="s">
        <v>4803</v>
      </c>
      <c r="B4838">
        <v>0.99</v>
      </c>
      <c r="C4838">
        <v>0.01</v>
      </c>
      <c r="J4838" s="49">
        <f t="shared" ref="J4838:J4869" si="165">-8.314472*(B4838*LN(B4838)+C4838*LN(C4838))</f>
        <v>0.465623189350416</v>
      </c>
    </row>
    <row r="4839" ht="19.5" spans="1:10">
      <c r="A4839" s="87" t="s">
        <v>4804</v>
      </c>
      <c r="B4839">
        <v>0.98</v>
      </c>
      <c r="C4839">
        <v>0.02</v>
      </c>
      <c r="J4839" s="49">
        <f t="shared" si="165"/>
        <v>0.81514346226916</v>
      </c>
    </row>
    <row r="4840" ht="19.5" spans="1:10">
      <c r="A4840" s="87" t="s">
        <v>4805</v>
      </c>
      <c r="B4840">
        <v>0.97</v>
      </c>
      <c r="C4840">
        <v>0.03</v>
      </c>
      <c r="J4840" s="49">
        <f t="shared" si="165"/>
        <v>1.12030998454996</v>
      </c>
    </row>
    <row r="4841" ht="19.5" spans="1:10">
      <c r="A4841" s="87" t="s">
        <v>4806</v>
      </c>
      <c r="B4841">
        <v>0.96</v>
      </c>
      <c r="C4841">
        <v>0.04</v>
      </c>
      <c r="J4841" s="49">
        <f t="shared" si="165"/>
        <v>1.39636691389964</v>
      </c>
    </row>
    <row r="4842" ht="19.5" spans="1:10">
      <c r="A4842" s="87" t="s">
        <v>4807</v>
      </c>
      <c r="B4842">
        <v>0.95</v>
      </c>
      <c r="C4842">
        <v>0.05</v>
      </c>
      <c r="J4842" s="49">
        <f t="shared" si="165"/>
        <v>1.65054943237244</v>
      </c>
    </row>
    <row r="4843" ht="19.5" spans="1:10">
      <c r="A4843" s="87" t="s">
        <v>4808</v>
      </c>
      <c r="B4843">
        <v>0.94</v>
      </c>
      <c r="C4843">
        <v>0.06</v>
      </c>
      <c r="J4843" s="49">
        <f t="shared" si="165"/>
        <v>1.88711511074065</v>
      </c>
    </row>
    <row r="4844" ht="19.5" spans="1:10">
      <c r="A4844" s="87" t="s">
        <v>4809</v>
      </c>
      <c r="B4844">
        <v>0.93</v>
      </c>
      <c r="C4844">
        <v>0.07</v>
      </c>
      <c r="J4844" s="49">
        <f t="shared" si="165"/>
        <v>2.10887392228989</v>
      </c>
    </row>
    <row r="4845" ht="19.5" spans="1:10">
      <c r="A4845" s="87" t="s">
        <v>4810</v>
      </c>
      <c r="B4845">
        <v>0.92</v>
      </c>
      <c r="C4845">
        <v>0.08</v>
      </c>
      <c r="J4845" s="49">
        <f t="shared" si="165"/>
        <v>2.31782013602751</v>
      </c>
    </row>
    <row r="4846" ht="19.5" spans="1:10">
      <c r="A4846" s="87" t="s">
        <v>4811</v>
      </c>
      <c r="B4846">
        <v>0.91</v>
      </c>
      <c r="C4846">
        <v>0.09</v>
      </c>
      <c r="J4846" s="49">
        <f t="shared" si="165"/>
        <v>2.5154422590851</v>
      </c>
    </row>
    <row r="4847" ht="19.5" spans="1:10">
      <c r="A4847" s="87" t="s">
        <v>4812</v>
      </c>
      <c r="B4847">
        <v>0.9</v>
      </c>
      <c r="C4847">
        <v>0.1</v>
      </c>
      <c r="J4847" s="49">
        <f t="shared" si="165"/>
        <v>2.70289327993994</v>
      </c>
    </row>
    <row r="4848" ht="19.5" spans="1:10">
      <c r="A4848" s="87" t="s">
        <v>4813</v>
      </c>
      <c r="B4848">
        <v>0.89</v>
      </c>
      <c r="C4848">
        <v>0.11</v>
      </c>
      <c r="J4848" s="49">
        <f t="shared" si="165"/>
        <v>2.88109206638082</v>
      </c>
    </row>
    <row r="4849" ht="19.5" spans="1:10">
      <c r="A4849" s="87" t="s">
        <v>4814</v>
      </c>
      <c r="B4849">
        <v>0.88</v>
      </c>
      <c r="C4849">
        <v>0.12</v>
      </c>
      <c r="J4849" s="49">
        <f t="shared" si="165"/>
        <v>3.05078756603719</v>
      </c>
    </row>
    <row r="4850" ht="19.5" spans="1:10">
      <c r="A4850" s="87" t="s">
        <v>4815</v>
      </c>
      <c r="B4850">
        <v>0.87</v>
      </c>
      <c r="C4850">
        <v>0.13</v>
      </c>
      <c r="J4850" s="49">
        <f t="shared" si="165"/>
        <v>3.21260145060882</v>
      </c>
    </row>
    <row r="4851" ht="19.5" spans="1:10">
      <c r="A4851" s="87" t="s">
        <v>4816</v>
      </c>
      <c r="B4851">
        <v>0.86</v>
      </c>
      <c r="C4851">
        <v>0.14</v>
      </c>
      <c r="J4851" s="49">
        <f t="shared" si="165"/>
        <v>3.36705755758654</v>
      </c>
    </row>
    <row r="4852" ht="19.5" spans="1:10">
      <c r="A4852" s="87" t="s">
        <v>4817</v>
      </c>
      <c r="B4852">
        <v>0.85</v>
      </c>
      <c r="C4852">
        <v>0.15</v>
      </c>
      <c r="J4852" s="49">
        <f t="shared" si="165"/>
        <v>3.51460287470845</v>
      </c>
    </row>
    <row r="4853" ht="19.5" spans="1:10">
      <c r="A4853" s="87" t="s">
        <v>4818</v>
      </c>
      <c r="B4853">
        <v>0.84</v>
      </c>
      <c r="C4853">
        <v>0.16</v>
      </c>
      <c r="J4853" s="49">
        <f t="shared" si="165"/>
        <v>3.65562290152584</v>
      </c>
    </row>
    <row r="4854" ht="19.5" spans="1:10">
      <c r="A4854" s="87" t="s">
        <v>4819</v>
      </c>
      <c r="B4854">
        <v>0.83</v>
      </c>
      <c r="C4854">
        <v>0.17</v>
      </c>
      <c r="J4854" s="49">
        <f t="shared" si="165"/>
        <v>3.79045315340201</v>
      </c>
    </row>
    <row r="4855" ht="19.5" spans="1:10">
      <c r="A4855" s="87" t="s">
        <v>4820</v>
      </c>
      <c r="B4855">
        <v>0.82</v>
      </c>
      <c r="C4855">
        <v>0.18</v>
      </c>
      <c r="J4855" s="49">
        <f t="shared" si="165"/>
        <v>3.9193879470649</v>
      </c>
    </row>
    <row r="4856" ht="19.5" spans="1:10">
      <c r="A4856" s="87" t="s">
        <v>4821</v>
      </c>
      <c r="B4856">
        <v>0.81</v>
      </c>
      <c r="C4856">
        <v>0.19</v>
      </c>
      <c r="J4856" s="49">
        <f t="shared" si="165"/>
        <v>4.04268722543746</v>
      </c>
    </row>
    <row r="4857" ht="19.5" spans="1:10">
      <c r="A4857" s="87" t="s">
        <v>4822</v>
      </c>
      <c r="B4857">
        <v>0.8</v>
      </c>
      <c r="C4857">
        <v>0.2</v>
      </c>
      <c r="J4857" s="49">
        <f t="shared" si="165"/>
        <v>4.16058193924041</v>
      </c>
    </row>
    <row r="4858" ht="19.5" spans="1:10">
      <c r="A4858" s="87" t="s">
        <v>4823</v>
      </c>
      <c r="B4858" s="3">
        <v>0.79</v>
      </c>
      <c r="C4858" s="3">
        <v>0.21</v>
      </c>
      <c r="J4858" s="49">
        <f t="shared" si="165"/>
        <v>4.27327834706015</v>
      </c>
    </row>
    <row r="4859" ht="19.5" spans="1:10">
      <c r="A4859" s="87" t="s">
        <v>4824</v>
      </c>
      <c r="B4859">
        <v>0.78</v>
      </c>
      <c r="C4859">
        <v>0.22</v>
      </c>
      <c r="J4859" s="49">
        <f t="shared" si="165"/>
        <v>4.38096149189829</v>
      </c>
    </row>
    <row r="4860" ht="19.5" spans="1:10">
      <c r="A4860" s="87" t="s">
        <v>4825</v>
      </c>
      <c r="B4860">
        <v>0.77</v>
      </c>
      <c r="C4860">
        <v>0.23</v>
      </c>
      <c r="J4860" s="49">
        <f t="shared" si="165"/>
        <v>4.48379804163966</v>
      </c>
    </row>
    <row r="4861" ht="19.5" spans="1:10">
      <c r="A4861" s="87" t="s">
        <v>4826</v>
      </c>
      <c r="B4861">
        <v>0.76</v>
      </c>
      <c r="C4861">
        <v>0.24</v>
      </c>
      <c r="J4861" s="49">
        <f t="shared" si="165"/>
        <v>4.58193863184115</v>
      </c>
    </row>
    <row r="4862" ht="19.5" spans="1:10">
      <c r="A4862" s="87" t="s">
        <v>4827</v>
      </c>
      <c r="B4862">
        <v>0.75</v>
      </c>
      <c r="C4862">
        <v>0.25</v>
      </c>
      <c r="J4862" s="49">
        <f t="shared" si="165"/>
        <v>4.67551981454903</v>
      </c>
    </row>
    <row r="4863" ht="19.5" spans="1:10">
      <c r="A4863" s="87" t="s">
        <v>4828</v>
      </c>
      <c r="B4863">
        <v>0.74</v>
      </c>
      <c r="C4863">
        <v>0.26</v>
      </c>
      <c r="J4863" s="49">
        <f t="shared" si="165"/>
        <v>4.76466569189552</v>
      </c>
    </row>
    <row r="4864" ht="19.5" spans="1:10">
      <c r="A4864" s="87" t="s">
        <v>4829</v>
      </c>
      <c r="B4864" s="3">
        <v>0.73</v>
      </c>
      <c r="C4864" s="3">
        <v>0.27</v>
      </c>
      <c r="J4864" s="49">
        <f t="shared" si="165"/>
        <v>4.8494892950017</v>
      </c>
    </row>
    <row r="4865" ht="19.5" spans="1:10">
      <c r="A4865" s="87" t="s">
        <v>4830</v>
      </c>
      <c r="B4865">
        <v>0.72</v>
      </c>
      <c r="C4865">
        <v>0.28</v>
      </c>
      <c r="J4865" s="49">
        <f t="shared" si="165"/>
        <v>4.93009375522414</v>
      </c>
    </row>
    <row r="4866" ht="19.5" spans="1:10">
      <c r="A4866" s="87" t="s">
        <v>4831</v>
      </c>
      <c r="B4866">
        <v>0.71</v>
      </c>
      <c r="C4866">
        <v>0.29</v>
      </c>
      <c r="J4866" s="49">
        <f t="shared" si="165"/>
        <v>5.00657330466973</v>
      </c>
    </row>
    <row r="4867" ht="19.5" spans="1:10">
      <c r="A4867" s="87" t="s">
        <v>4832</v>
      </c>
      <c r="B4867">
        <v>0.7</v>
      </c>
      <c r="C4867">
        <v>0.3</v>
      </c>
      <c r="J4867" s="49">
        <f t="shared" si="165"/>
        <v>5.07901413523496</v>
      </c>
    </row>
    <row r="4868" ht="19.5" spans="1:10">
      <c r="A4868" s="87" t="s">
        <v>4833</v>
      </c>
      <c r="B4868">
        <v>0.69</v>
      </c>
      <c r="C4868">
        <v>0.31</v>
      </c>
      <c r="J4868" s="49">
        <f t="shared" si="165"/>
        <v>5.14749513954794</v>
      </c>
    </row>
    <row r="4869" ht="19.5" spans="1:10">
      <c r="A4869" s="87" t="s">
        <v>4834</v>
      </c>
      <c r="B4869">
        <v>0.68</v>
      </c>
      <c r="C4869">
        <v>0.32</v>
      </c>
      <c r="J4869" s="49">
        <f t="shared" si="165"/>
        <v>5.21208855264113</v>
      </c>
    </row>
    <row r="4870" ht="19.5" spans="1:10">
      <c r="A4870" s="87" t="s">
        <v>4835</v>
      </c>
      <c r="B4870">
        <v>0.67</v>
      </c>
      <c r="C4870">
        <v>0.33</v>
      </c>
      <c r="J4870" s="49">
        <f t="shared" ref="J4870:J4901" si="166">-8.314472*(B4870*LN(B4870)+C4870*LN(C4870))</f>
        <v>5.27286050962734</v>
      </c>
    </row>
    <row r="4871" ht="19.5" spans="1:10">
      <c r="A4871" s="87" t="s">
        <v>4836</v>
      </c>
      <c r="B4871">
        <v>0.66</v>
      </c>
      <c r="C4871">
        <v>0.34</v>
      </c>
      <c r="J4871" s="49">
        <f t="shared" si="166"/>
        <v>5.32987153184949</v>
      </c>
    </row>
    <row r="4872" ht="19.5" spans="1:10">
      <c r="A4872" s="87" t="s">
        <v>4837</v>
      </c>
      <c r="B4872">
        <v>0.65</v>
      </c>
      <c r="C4872">
        <v>0.35</v>
      </c>
      <c r="J4872" s="49">
        <f t="shared" si="166"/>
        <v>5.38317695174756</v>
      </c>
    </row>
    <row r="4873" ht="19.5" spans="1:10">
      <c r="A4873" s="87" t="s">
        <v>4838</v>
      </c>
      <c r="B4873">
        <v>0.64</v>
      </c>
      <c r="C4873">
        <v>0.36</v>
      </c>
      <c r="J4873" s="49">
        <f t="shared" si="166"/>
        <v>5.43282728490278</v>
      </c>
    </row>
    <row r="4874" ht="19.5" spans="1:10">
      <c r="A4874" s="87" t="s">
        <v>4839</v>
      </c>
      <c r="B4874">
        <v>0.63</v>
      </c>
      <c r="C4874">
        <v>0.37</v>
      </c>
      <c r="J4874" s="49">
        <f t="shared" si="166"/>
        <v>5.47886855628027</v>
      </c>
    </row>
    <row r="4875" ht="19.5" spans="1:10">
      <c r="A4875" s="87" t="s">
        <v>4840</v>
      </c>
      <c r="B4875">
        <v>0.62</v>
      </c>
      <c r="C4875">
        <v>0.38</v>
      </c>
      <c r="J4875" s="49">
        <f t="shared" si="166"/>
        <v>5.52134258652173</v>
      </c>
    </row>
    <row r="4876" ht="19.5" spans="1:10">
      <c r="A4876" s="87" t="s">
        <v>4841</v>
      </c>
      <c r="B4876">
        <v>0.61</v>
      </c>
      <c r="C4876">
        <v>0.39</v>
      </c>
      <c r="J4876" s="49">
        <f t="shared" si="166"/>
        <v>5.56028724318294</v>
      </c>
    </row>
    <row r="4877" ht="19.5" spans="1:10">
      <c r="A4877" s="87" t="s">
        <v>4842</v>
      </c>
      <c r="B4877">
        <v>0.6</v>
      </c>
      <c r="C4877">
        <v>0.4</v>
      </c>
      <c r="J4877" s="49">
        <f t="shared" si="166"/>
        <v>5.59573666102179</v>
      </c>
    </row>
    <row r="4878" ht="19.5" spans="1:10">
      <c r="A4878" s="87" t="s">
        <v>4843</v>
      </c>
      <c r="B4878">
        <v>0.59</v>
      </c>
      <c r="C4878">
        <v>0.41</v>
      </c>
      <c r="J4878" s="49">
        <f t="shared" si="166"/>
        <v>5.62772143478844</v>
      </c>
    </row>
    <row r="4879" ht="19.5" spans="1:10">
      <c r="A4879" s="87" t="s">
        <v>4844</v>
      </c>
      <c r="B4879">
        <v>0.58</v>
      </c>
      <c r="C4879">
        <v>0.42</v>
      </c>
      <c r="J4879" s="49">
        <f t="shared" si="166"/>
        <v>5.65626878742166</v>
      </c>
    </row>
    <row r="4880" ht="19.5" spans="1:10">
      <c r="A4880" s="87" t="s">
        <v>4845</v>
      </c>
      <c r="B4880">
        <v>0.57</v>
      </c>
      <c r="C4880">
        <v>0.43</v>
      </c>
      <c r="J4880" s="49">
        <f t="shared" si="166"/>
        <v>5.68140271609482</v>
      </c>
    </row>
    <row r="4881" ht="19.5" spans="1:10">
      <c r="A4881" s="87" t="s">
        <v>4846</v>
      </c>
      <c r="B4881">
        <v>0.56</v>
      </c>
      <c r="C4881">
        <v>0.44</v>
      </c>
      <c r="J4881" s="49">
        <f t="shared" si="166"/>
        <v>5.70314411816395</v>
      </c>
    </row>
    <row r="4882" ht="19.5" spans="1:10">
      <c r="A4882" s="87" t="s">
        <v>4847</v>
      </c>
      <c r="B4882">
        <v>0.55</v>
      </c>
      <c r="C4882">
        <v>0.45</v>
      </c>
      <c r="J4882" s="49">
        <f t="shared" si="166"/>
        <v>5.72151089873485</v>
      </c>
    </row>
    <row r="4883" ht="19.5" spans="1:10">
      <c r="A4883" s="87" t="s">
        <v>4848</v>
      </c>
      <c r="B4883">
        <v>0.54</v>
      </c>
      <c r="C4883">
        <v>0.46</v>
      </c>
      <c r="J4883" s="49">
        <f t="shared" si="166"/>
        <v>5.73651806127713</v>
      </c>
    </row>
    <row r="4884" ht="19.5" spans="1:10">
      <c r="A4884" s="87" t="s">
        <v>4849</v>
      </c>
      <c r="B4884">
        <v>0.53</v>
      </c>
      <c r="C4884">
        <v>0.47</v>
      </c>
      <c r="J4884" s="49">
        <f t="shared" si="166"/>
        <v>5.74817778245919</v>
      </c>
    </row>
    <row r="4885" ht="19.5" spans="1:10">
      <c r="A4885" s="87" t="s">
        <v>4850</v>
      </c>
      <c r="B4885">
        <v>0.52</v>
      </c>
      <c r="C4885">
        <v>0.48</v>
      </c>
      <c r="J4885" s="49">
        <f t="shared" si="166"/>
        <v>5.75649947215441</v>
      </c>
    </row>
    <row r="4886" ht="19.5" spans="1:10">
      <c r="A4886" s="87" t="s">
        <v>4851</v>
      </c>
      <c r="B4886">
        <v>0.51</v>
      </c>
      <c r="C4886">
        <v>0.49</v>
      </c>
      <c r="J4886" s="49">
        <f t="shared" si="166"/>
        <v>5.76148981936724</v>
      </c>
    </row>
    <row r="4887" ht="19.5" spans="1:10">
      <c r="A4887" s="87" t="s">
        <v>4852</v>
      </c>
      <c r="B4887">
        <v>0.5</v>
      </c>
      <c r="C4887">
        <v>0.5</v>
      </c>
      <c r="J4887" s="49">
        <f t="shared" si="166"/>
        <v>5.76315282464461</v>
      </c>
    </row>
    <row r="4888" ht="19.5" spans="1:10">
      <c r="A4888" s="87" t="s">
        <v>4853</v>
      </c>
      <c r="B4888">
        <v>0.49</v>
      </c>
      <c r="C4888">
        <v>0.51</v>
      </c>
      <c r="J4888" s="49">
        <f t="shared" si="166"/>
        <v>5.76148981936724</v>
      </c>
    </row>
    <row r="4889" ht="19.5" spans="1:10">
      <c r="A4889" s="87" t="s">
        <v>4854</v>
      </c>
      <c r="B4889">
        <v>0.48</v>
      </c>
      <c r="C4889">
        <v>0.52</v>
      </c>
      <c r="J4889" s="49">
        <f t="shared" si="166"/>
        <v>5.75649947215441</v>
      </c>
    </row>
    <row r="4890" ht="19.5" spans="1:10">
      <c r="A4890" s="87" t="s">
        <v>4855</v>
      </c>
      <c r="B4890" s="3">
        <v>0.47</v>
      </c>
      <c r="C4890" s="3">
        <v>0.53</v>
      </c>
      <c r="J4890" s="49">
        <f t="shared" si="166"/>
        <v>5.74817778245919</v>
      </c>
    </row>
    <row r="4891" ht="19.5" spans="1:10">
      <c r="A4891" s="87" t="s">
        <v>4856</v>
      </c>
      <c r="B4891">
        <v>0.46</v>
      </c>
      <c r="C4891">
        <v>0.54</v>
      </c>
      <c r="J4891" s="49">
        <f t="shared" si="166"/>
        <v>5.73651806127713</v>
      </c>
    </row>
    <row r="4892" ht="19.5" spans="1:10">
      <c r="A4892" s="87" t="s">
        <v>4857</v>
      </c>
      <c r="B4892">
        <v>0.45</v>
      </c>
      <c r="C4892">
        <v>0.55</v>
      </c>
      <c r="J4892" s="49">
        <f t="shared" si="166"/>
        <v>5.72151089873485</v>
      </c>
    </row>
    <row r="4893" ht="19.5" spans="1:10">
      <c r="A4893" s="87" t="s">
        <v>4858</v>
      </c>
      <c r="B4893">
        <v>0.44</v>
      </c>
      <c r="C4893">
        <v>0.56</v>
      </c>
      <c r="J4893" s="49">
        <f t="shared" si="166"/>
        <v>5.70314411816395</v>
      </c>
    </row>
    <row r="4894" ht="19.5" spans="1:10">
      <c r="A4894" s="87" t="s">
        <v>4859</v>
      </c>
      <c r="B4894">
        <v>0.429999999999999</v>
      </c>
      <c r="C4894">
        <v>0.57</v>
      </c>
      <c r="J4894" s="49">
        <f t="shared" si="166"/>
        <v>5.68140271609482</v>
      </c>
    </row>
    <row r="4895" ht="19.5" spans="1:10">
      <c r="A4895" s="87" t="s">
        <v>4860</v>
      </c>
      <c r="B4895">
        <v>0.419999999999999</v>
      </c>
      <c r="C4895">
        <v>0.58</v>
      </c>
      <c r="J4895" s="49">
        <f t="shared" si="166"/>
        <v>5.65626878742165</v>
      </c>
    </row>
    <row r="4896" ht="19.5" spans="1:10">
      <c r="A4896" s="87" t="s">
        <v>4861</v>
      </c>
      <c r="B4896" s="3">
        <v>0.409999999999999</v>
      </c>
      <c r="C4896" s="3">
        <v>0.59</v>
      </c>
      <c r="J4896" s="49">
        <f t="shared" si="166"/>
        <v>5.62772143478844</v>
      </c>
    </row>
    <row r="4897" ht="19.5" spans="1:10">
      <c r="A4897" s="87" t="s">
        <v>4862</v>
      </c>
      <c r="B4897">
        <v>0.399999999999999</v>
      </c>
      <c r="C4897">
        <v>0.6</v>
      </c>
      <c r="J4897" s="49">
        <f t="shared" si="166"/>
        <v>5.59573666102179</v>
      </c>
    </row>
    <row r="4898" ht="19.5" spans="1:10">
      <c r="A4898" s="87" t="s">
        <v>4863</v>
      </c>
      <c r="B4898">
        <v>0.389999999999999</v>
      </c>
      <c r="C4898">
        <v>0.61</v>
      </c>
      <c r="J4898" s="49">
        <f t="shared" si="166"/>
        <v>5.56028724318294</v>
      </c>
    </row>
    <row r="4899" ht="19.5" spans="1:10">
      <c r="A4899" s="87" t="s">
        <v>4864</v>
      </c>
      <c r="B4899">
        <v>0.379999999999999</v>
      </c>
      <c r="C4899">
        <v>0.62</v>
      </c>
      <c r="J4899" s="49">
        <f t="shared" si="166"/>
        <v>5.52134258652173</v>
      </c>
    </row>
    <row r="4900" ht="19.5" spans="1:10">
      <c r="A4900" s="87" t="s">
        <v>4865</v>
      </c>
      <c r="B4900">
        <v>0.369999999999999</v>
      </c>
      <c r="C4900">
        <v>0.63</v>
      </c>
      <c r="J4900" s="49">
        <f t="shared" si="166"/>
        <v>5.47886855628026</v>
      </c>
    </row>
    <row r="4901" ht="19.5" spans="1:10">
      <c r="A4901" s="87" t="s">
        <v>4866</v>
      </c>
      <c r="B4901">
        <v>0.359999999999999</v>
      </c>
      <c r="C4901">
        <v>0.64</v>
      </c>
      <c r="J4901" s="49">
        <f t="shared" si="166"/>
        <v>5.43282728490278</v>
      </c>
    </row>
    <row r="4902" ht="19.5" spans="1:10">
      <c r="A4902" s="87" t="s">
        <v>4867</v>
      </c>
      <c r="B4902">
        <v>0.349999999999999</v>
      </c>
      <c r="C4902">
        <v>0.65</v>
      </c>
      <c r="J4902" s="49">
        <f t="shared" ref="J4902:J4936" si="167">-8.314472*(B4902*LN(B4902)+C4902*LN(C4902))</f>
        <v>5.38317695174756</v>
      </c>
    </row>
    <row r="4903" ht="19.5" spans="1:10">
      <c r="A4903" s="87" t="s">
        <v>4868</v>
      </c>
      <c r="B4903">
        <v>0.339999999999999</v>
      </c>
      <c r="C4903">
        <v>0.66</v>
      </c>
      <c r="J4903" s="49">
        <f t="shared" si="167"/>
        <v>5.32987153184949</v>
      </c>
    </row>
    <row r="4904" ht="19.5" spans="1:10">
      <c r="A4904" s="87" t="s">
        <v>4869</v>
      </c>
      <c r="B4904">
        <v>0.329999999999999</v>
      </c>
      <c r="C4904">
        <v>0.67</v>
      </c>
      <c r="J4904" s="49">
        <f t="shared" si="167"/>
        <v>5.27286050962733</v>
      </c>
    </row>
    <row r="4905" ht="19.5" spans="1:10">
      <c r="A4905" s="87" t="s">
        <v>4870</v>
      </c>
      <c r="B4905">
        <v>0.319999999999999</v>
      </c>
      <c r="C4905">
        <v>0.68</v>
      </c>
      <c r="J4905" s="49">
        <f t="shared" si="167"/>
        <v>5.21208855264112</v>
      </c>
    </row>
    <row r="4906" ht="19.5" spans="1:10">
      <c r="A4906" s="87" t="s">
        <v>4871</v>
      </c>
      <c r="B4906">
        <v>0.309999999999999</v>
      </c>
      <c r="C4906">
        <v>0.69</v>
      </c>
      <c r="J4906" s="49">
        <f t="shared" si="167"/>
        <v>5.14749513954794</v>
      </c>
    </row>
    <row r="4907" ht="19.5" spans="1:10">
      <c r="A4907" s="87" t="s">
        <v>4872</v>
      </c>
      <c r="B4907">
        <v>0.299999999999999</v>
      </c>
      <c r="C4907">
        <v>0.7</v>
      </c>
      <c r="J4907" s="49">
        <f t="shared" si="167"/>
        <v>5.07901413523495</v>
      </c>
    </row>
    <row r="4908" ht="19.5" spans="1:10">
      <c r="A4908" s="87" t="s">
        <v>4873</v>
      </c>
      <c r="B4908">
        <v>0.289999999999999</v>
      </c>
      <c r="C4908">
        <v>0.71</v>
      </c>
      <c r="J4908" s="49">
        <f t="shared" si="167"/>
        <v>5.00657330466972</v>
      </c>
    </row>
    <row r="4909" ht="19.5" spans="1:10">
      <c r="A4909" s="87" t="s">
        <v>4874</v>
      </c>
      <c r="B4909">
        <v>0.279999999999999</v>
      </c>
      <c r="C4909">
        <v>0.72</v>
      </c>
      <c r="J4909" s="49">
        <f t="shared" si="167"/>
        <v>4.93009375522413</v>
      </c>
    </row>
    <row r="4910" ht="19.5" spans="1:10">
      <c r="A4910" s="87" t="s">
        <v>4875</v>
      </c>
      <c r="B4910">
        <v>0.269999999999999</v>
      </c>
      <c r="C4910">
        <v>0.73</v>
      </c>
      <c r="J4910" s="49">
        <f t="shared" si="167"/>
        <v>4.84948929500169</v>
      </c>
    </row>
    <row r="4911" ht="19.5" spans="1:10">
      <c r="A4911" s="87" t="s">
        <v>4876</v>
      </c>
      <c r="B4911">
        <v>0.259999999999999</v>
      </c>
      <c r="C4911">
        <v>0.74</v>
      </c>
      <c r="J4911" s="49">
        <f t="shared" si="167"/>
        <v>4.76466569189551</v>
      </c>
    </row>
    <row r="4912" ht="19.5" spans="1:10">
      <c r="A4912" s="87" t="s">
        <v>4877</v>
      </c>
      <c r="B4912">
        <v>0.249999999999999</v>
      </c>
      <c r="C4912">
        <v>0.75</v>
      </c>
      <c r="J4912" s="49">
        <f t="shared" si="167"/>
        <v>4.67551981454903</v>
      </c>
    </row>
    <row r="4913" ht="19.5" spans="1:10">
      <c r="A4913" s="87" t="s">
        <v>4878</v>
      </c>
      <c r="B4913">
        <v>0.239999999999999</v>
      </c>
      <c r="C4913">
        <v>0.76</v>
      </c>
      <c r="J4913" s="49">
        <f t="shared" si="167"/>
        <v>4.58193863184114</v>
      </c>
    </row>
    <row r="4914" ht="19.5" spans="1:10">
      <c r="A4914" s="87" t="s">
        <v>4879</v>
      </c>
      <c r="B4914">
        <v>0.229999999999999</v>
      </c>
      <c r="C4914">
        <v>0.77</v>
      </c>
      <c r="J4914" s="49">
        <f t="shared" si="167"/>
        <v>4.48379804163966</v>
      </c>
    </row>
    <row r="4915" ht="19.5" spans="1:10">
      <c r="A4915" s="87" t="s">
        <v>4880</v>
      </c>
      <c r="B4915">
        <v>0.219999999999999</v>
      </c>
      <c r="C4915">
        <v>0.78</v>
      </c>
      <c r="J4915" s="49">
        <f t="shared" si="167"/>
        <v>4.38096149189829</v>
      </c>
    </row>
    <row r="4916" ht="19.5" spans="1:10">
      <c r="A4916" s="87" t="s">
        <v>4881</v>
      </c>
      <c r="B4916">
        <v>0.209999999999999</v>
      </c>
      <c r="C4916">
        <v>0.79</v>
      </c>
      <c r="J4916" s="49">
        <f t="shared" si="167"/>
        <v>4.27327834706014</v>
      </c>
    </row>
    <row r="4917" ht="19.5" spans="1:10">
      <c r="A4917" s="87" t="s">
        <v>4882</v>
      </c>
      <c r="B4917">
        <v>0.199999999999999</v>
      </c>
      <c r="C4917">
        <v>0.8</v>
      </c>
      <c r="J4917" s="49">
        <f t="shared" si="167"/>
        <v>4.1605819392404</v>
      </c>
    </row>
    <row r="4918" ht="19.5" spans="1:10">
      <c r="A4918" s="87" t="s">
        <v>4883</v>
      </c>
      <c r="B4918">
        <v>0.189999999999999</v>
      </c>
      <c r="C4918">
        <v>0.81</v>
      </c>
      <c r="J4918" s="49">
        <f t="shared" si="167"/>
        <v>4.04268722543745</v>
      </c>
    </row>
    <row r="4919" ht="19.5" spans="1:10">
      <c r="A4919" s="87" t="s">
        <v>4884</v>
      </c>
      <c r="B4919">
        <v>0.179999999999999</v>
      </c>
      <c r="C4919">
        <v>0.820000000000001</v>
      </c>
      <c r="J4919" s="49">
        <f t="shared" si="167"/>
        <v>3.91938794706489</v>
      </c>
    </row>
    <row r="4920" ht="19.5" spans="1:10">
      <c r="A4920" s="87" t="s">
        <v>4885</v>
      </c>
      <c r="B4920">
        <v>0.169999999999999</v>
      </c>
      <c r="C4920">
        <v>0.830000000000001</v>
      </c>
      <c r="J4920" s="49">
        <f t="shared" si="167"/>
        <v>3.790453153402</v>
      </c>
    </row>
    <row r="4921" ht="19.5" spans="1:10">
      <c r="A4921" s="87" t="s">
        <v>4886</v>
      </c>
      <c r="B4921">
        <v>0.159999999999999</v>
      </c>
      <c r="C4921">
        <v>0.840000000000001</v>
      </c>
      <c r="J4921" s="49">
        <f t="shared" si="167"/>
        <v>3.65562290152583</v>
      </c>
    </row>
    <row r="4922" ht="19.5" spans="1:10">
      <c r="A4922" s="87" t="s">
        <v>4887</v>
      </c>
      <c r="B4922" s="3">
        <v>0.149999999999999</v>
      </c>
      <c r="C4922" s="3">
        <v>0.850000000000001</v>
      </c>
      <c r="J4922" s="49">
        <f t="shared" si="167"/>
        <v>3.51460287470844</v>
      </c>
    </row>
    <row r="4923" ht="19.5" spans="1:10">
      <c r="A4923" s="87" t="s">
        <v>4888</v>
      </c>
      <c r="B4923">
        <v>0.139999999999999</v>
      </c>
      <c r="C4923">
        <v>0.860000000000001</v>
      </c>
      <c r="J4923" s="49">
        <f t="shared" si="167"/>
        <v>3.36705755758652</v>
      </c>
    </row>
    <row r="4924" ht="19.5" spans="1:10">
      <c r="A4924" s="87" t="s">
        <v>4889</v>
      </c>
      <c r="B4924">
        <v>0.129999999999999</v>
      </c>
      <c r="C4924">
        <v>0.870000000000001</v>
      </c>
      <c r="J4924" s="49">
        <f t="shared" si="167"/>
        <v>3.21260145060881</v>
      </c>
    </row>
    <row r="4925" ht="19.5" spans="1:10">
      <c r="A4925" s="87" t="s">
        <v>4890</v>
      </c>
      <c r="B4925">
        <v>0.119999999999999</v>
      </c>
      <c r="C4925">
        <v>0.880000000000001</v>
      </c>
      <c r="J4925" s="49">
        <f t="shared" si="167"/>
        <v>3.05078756603718</v>
      </c>
    </row>
    <row r="4926" ht="19.5" spans="1:10">
      <c r="A4926" s="87" t="s">
        <v>4891</v>
      </c>
      <c r="B4926">
        <v>0.109999999999999</v>
      </c>
      <c r="C4926">
        <v>0.890000000000001</v>
      </c>
      <c r="J4926" s="49">
        <f t="shared" si="167"/>
        <v>2.8810920663808</v>
      </c>
    </row>
    <row r="4927" ht="19.5" spans="1:10">
      <c r="A4927" s="87" t="s">
        <v>4892</v>
      </c>
      <c r="B4927">
        <v>0.0999999999999992</v>
      </c>
      <c r="C4927">
        <v>0.900000000000001</v>
      </c>
      <c r="J4927" s="49">
        <f t="shared" si="167"/>
        <v>2.70289327993993</v>
      </c>
    </row>
    <row r="4928" ht="19.5" spans="1:10">
      <c r="A4928" s="87" t="s">
        <v>4893</v>
      </c>
      <c r="B4928" s="3">
        <v>0.0899999999999992</v>
      </c>
      <c r="C4928" s="3">
        <v>0.910000000000001</v>
      </c>
      <c r="J4928" s="49">
        <f t="shared" si="167"/>
        <v>2.51544225908509</v>
      </c>
    </row>
    <row r="4929" ht="19.5" spans="1:10">
      <c r="A4929" s="87" t="s">
        <v>4894</v>
      </c>
      <c r="B4929">
        <v>0.0799999999999992</v>
      </c>
      <c r="C4929">
        <v>0.920000000000001</v>
      </c>
      <c r="J4929" s="49">
        <f t="shared" si="167"/>
        <v>2.3178201360275</v>
      </c>
    </row>
    <row r="4930" ht="19.5" spans="1:10">
      <c r="A4930" s="87" t="s">
        <v>4895</v>
      </c>
      <c r="B4930">
        <v>0.0699999999999992</v>
      </c>
      <c r="C4930">
        <v>0.930000000000001</v>
      </c>
      <c r="J4930" s="49">
        <f t="shared" si="167"/>
        <v>2.10887392228987</v>
      </c>
    </row>
    <row r="4931" ht="19.5" spans="1:10">
      <c r="A4931" s="87" t="s">
        <v>4896</v>
      </c>
      <c r="B4931">
        <v>0.0599999999999992</v>
      </c>
      <c r="C4931">
        <v>0.940000000000001</v>
      </c>
      <c r="J4931" s="49">
        <f t="shared" si="167"/>
        <v>1.88711511074063</v>
      </c>
    </row>
    <row r="4932" ht="19.5" spans="1:10">
      <c r="A4932" s="87" t="s">
        <v>4897</v>
      </c>
      <c r="B4932">
        <v>0.0499999999999992</v>
      </c>
      <c r="C4932">
        <v>0.950000000000001</v>
      </c>
      <c r="J4932" s="49">
        <f t="shared" si="167"/>
        <v>1.65054943237242</v>
      </c>
    </row>
    <row r="4933" ht="19.5" spans="1:10">
      <c r="A4933" s="87" t="s">
        <v>4898</v>
      </c>
      <c r="B4933">
        <v>0.0399999999999991</v>
      </c>
      <c r="C4933">
        <v>0.960000000000001</v>
      </c>
      <c r="J4933" s="49">
        <f t="shared" si="167"/>
        <v>1.39636691389962</v>
      </c>
    </row>
    <row r="4934" ht="19.5" spans="1:10">
      <c r="A4934" s="87" t="s">
        <v>4899</v>
      </c>
      <c r="B4934">
        <v>0.0299999999999991</v>
      </c>
      <c r="C4934">
        <v>0.970000000000001</v>
      </c>
      <c r="J4934" s="49">
        <f t="shared" si="167"/>
        <v>1.12030998454994</v>
      </c>
    </row>
    <row r="4935" ht="19.5" spans="1:10">
      <c r="A4935" s="87" t="s">
        <v>4900</v>
      </c>
      <c r="B4935">
        <v>0.0199999999999991</v>
      </c>
      <c r="C4935">
        <v>0.980000000000001</v>
      </c>
      <c r="J4935" s="49">
        <f t="shared" si="167"/>
        <v>0.815143462269133</v>
      </c>
    </row>
    <row r="4936" ht="19.5" spans="1:10">
      <c r="A4936" s="87" t="s">
        <v>4901</v>
      </c>
      <c r="B4936">
        <v>0.00999999999999912</v>
      </c>
      <c r="C4936">
        <v>0.990000000000001</v>
      </c>
      <c r="J4936" s="49">
        <f t="shared" si="167"/>
        <v>0.465623189350385</v>
      </c>
    </row>
    <row r="4937" ht="19.5" spans="1:10">
      <c r="A4937" s="87" t="s">
        <v>4902</v>
      </c>
      <c r="B4937">
        <v>0</v>
      </c>
      <c r="C4937">
        <v>1</v>
      </c>
      <c r="J4937" s="49">
        <f>-8.314472*(C4937*LN(C4937))</f>
        <v>0</v>
      </c>
    </row>
    <row r="4938" s="47" customFormat="1" spans="1:10">
      <c r="A4938" s="80"/>
      <c r="B4938" s="81"/>
      <c r="C4938" s="81"/>
      <c r="D4938" s="81"/>
      <c r="E4938" s="81"/>
      <c r="F4938" s="81"/>
      <c r="G4938" s="81"/>
      <c r="H4938" s="81"/>
      <c r="I4938" s="81"/>
      <c r="J4938" s="86"/>
    </row>
    <row r="4939" ht="19.5" spans="1:10">
      <c r="A4939" s="87" t="s">
        <v>4903</v>
      </c>
      <c r="B4939">
        <v>1</v>
      </c>
      <c r="C4939">
        <v>0</v>
      </c>
      <c r="J4939" s="49">
        <f>-8.314472*(B4939*LN(B4939))</f>
        <v>0</v>
      </c>
    </row>
    <row r="4940" ht="19.5" spans="1:10">
      <c r="A4940" s="87" t="s">
        <v>4904</v>
      </c>
      <c r="B4940">
        <v>0.99</v>
      </c>
      <c r="C4940">
        <v>0.01</v>
      </c>
      <c r="J4940" s="49">
        <f t="shared" ref="J4940:J4971" si="168">-8.314472*(B4940*LN(B4940)+C4940*LN(C4940))</f>
        <v>0.465623189350416</v>
      </c>
    </row>
    <row r="4941" ht="19.5" spans="1:10">
      <c r="A4941" s="87" t="s">
        <v>4905</v>
      </c>
      <c r="B4941">
        <v>0.98</v>
      </c>
      <c r="C4941">
        <v>0.02</v>
      </c>
      <c r="J4941" s="49">
        <f t="shared" si="168"/>
        <v>0.81514346226916</v>
      </c>
    </row>
    <row r="4942" ht="19.5" spans="1:10">
      <c r="A4942" s="87" t="s">
        <v>4906</v>
      </c>
      <c r="B4942">
        <v>0.97</v>
      </c>
      <c r="C4942">
        <v>0.03</v>
      </c>
      <c r="J4942" s="49">
        <f t="shared" si="168"/>
        <v>1.12030998454996</v>
      </c>
    </row>
    <row r="4943" ht="19.5" spans="1:10">
      <c r="A4943" s="87" t="s">
        <v>4907</v>
      </c>
      <c r="B4943">
        <v>0.96</v>
      </c>
      <c r="C4943">
        <v>0.04</v>
      </c>
      <c r="J4943" s="49">
        <f t="shared" si="168"/>
        <v>1.39636691389964</v>
      </c>
    </row>
    <row r="4944" ht="19.5" spans="1:10">
      <c r="A4944" s="87" t="s">
        <v>4908</v>
      </c>
      <c r="B4944">
        <v>0.95</v>
      </c>
      <c r="C4944">
        <v>0.05</v>
      </c>
      <c r="J4944" s="49">
        <f t="shared" si="168"/>
        <v>1.65054943237244</v>
      </c>
    </row>
    <row r="4945" ht="19.5" spans="1:10">
      <c r="A4945" s="87" t="s">
        <v>4909</v>
      </c>
      <c r="B4945">
        <v>0.94</v>
      </c>
      <c r="C4945">
        <v>0.06</v>
      </c>
      <c r="J4945" s="49">
        <f t="shared" si="168"/>
        <v>1.88711511074065</v>
      </c>
    </row>
    <row r="4946" ht="19.5" spans="1:10">
      <c r="A4946" s="87" t="s">
        <v>4910</v>
      </c>
      <c r="B4946">
        <v>0.93</v>
      </c>
      <c r="C4946">
        <v>0.07</v>
      </c>
      <c r="J4946" s="49">
        <f t="shared" si="168"/>
        <v>2.10887392228989</v>
      </c>
    </row>
    <row r="4947" ht="19.5" spans="1:10">
      <c r="A4947" s="87" t="s">
        <v>4911</v>
      </c>
      <c r="B4947">
        <v>0.92</v>
      </c>
      <c r="C4947">
        <v>0.08</v>
      </c>
      <c r="J4947" s="49">
        <f t="shared" si="168"/>
        <v>2.31782013602751</v>
      </c>
    </row>
    <row r="4948" ht="19.5" spans="1:10">
      <c r="A4948" s="87" t="s">
        <v>4912</v>
      </c>
      <c r="B4948">
        <v>0.91</v>
      </c>
      <c r="C4948">
        <v>0.09</v>
      </c>
      <c r="J4948" s="49">
        <f t="shared" si="168"/>
        <v>2.5154422590851</v>
      </c>
    </row>
    <row r="4949" ht="19.5" spans="1:10">
      <c r="A4949" s="87" t="s">
        <v>4913</v>
      </c>
      <c r="B4949">
        <v>0.9</v>
      </c>
      <c r="C4949">
        <v>0.1</v>
      </c>
      <c r="J4949" s="49">
        <f t="shared" si="168"/>
        <v>2.70289327993994</v>
      </c>
    </row>
    <row r="4950" ht="19.5" spans="1:10">
      <c r="A4950" s="87" t="s">
        <v>4914</v>
      </c>
      <c r="B4950">
        <v>0.89</v>
      </c>
      <c r="C4950">
        <v>0.11</v>
      </c>
      <c r="J4950" s="49">
        <f t="shared" si="168"/>
        <v>2.88109206638082</v>
      </c>
    </row>
    <row r="4951" ht="19.5" spans="1:10">
      <c r="A4951" s="87" t="s">
        <v>4915</v>
      </c>
      <c r="B4951">
        <v>0.88</v>
      </c>
      <c r="C4951">
        <v>0.12</v>
      </c>
      <c r="J4951" s="49">
        <f t="shared" si="168"/>
        <v>3.05078756603719</v>
      </c>
    </row>
    <row r="4952" ht="19.5" spans="1:10">
      <c r="A4952" s="87" t="s">
        <v>4916</v>
      </c>
      <c r="B4952">
        <v>0.87</v>
      </c>
      <c r="C4952">
        <v>0.13</v>
      </c>
      <c r="J4952" s="49">
        <f t="shared" si="168"/>
        <v>3.21260145060882</v>
      </c>
    </row>
    <row r="4953" ht="19.5" spans="1:10">
      <c r="A4953" s="87" t="s">
        <v>4917</v>
      </c>
      <c r="B4953">
        <v>0.86</v>
      </c>
      <c r="C4953">
        <v>0.14</v>
      </c>
      <c r="J4953" s="49">
        <f t="shared" si="168"/>
        <v>3.36705755758654</v>
      </c>
    </row>
    <row r="4954" ht="19.5" spans="1:10">
      <c r="A4954" s="87" t="s">
        <v>4918</v>
      </c>
      <c r="B4954">
        <v>0.85</v>
      </c>
      <c r="C4954">
        <v>0.15</v>
      </c>
      <c r="J4954" s="49">
        <f t="shared" si="168"/>
        <v>3.51460287470845</v>
      </c>
    </row>
    <row r="4955" ht="19.5" spans="1:10">
      <c r="A4955" s="87" t="s">
        <v>4919</v>
      </c>
      <c r="B4955">
        <v>0.84</v>
      </c>
      <c r="C4955">
        <v>0.16</v>
      </c>
      <c r="J4955" s="49">
        <f t="shared" si="168"/>
        <v>3.65562290152584</v>
      </c>
    </row>
    <row r="4956" ht="19.5" spans="1:10">
      <c r="A4956" s="87" t="s">
        <v>4920</v>
      </c>
      <c r="B4956">
        <v>0.83</v>
      </c>
      <c r="C4956">
        <v>0.17</v>
      </c>
      <c r="J4956" s="49">
        <f t="shared" si="168"/>
        <v>3.79045315340201</v>
      </c>
    </row>
    <row r="4957" ht="19.5" spans="1:10">
      <c r="A4957" s="87" t="s">
        <v>4921</v>
      </c>
      <c r="B4957">
        <v>0.82</v>
      </c>
      <c r="C4957">
        <v>0.18</v>
      </c>
      <c r="J4957" s="49">
        <f t="shared" si="168"/>
        <v>3.9193879470649</v>
      </c>
    </row>
    <row r="4958" ht="19.5" spans="1:10">
      <c r="A4958" s="87" t="s">
        <v>4922</v>
      </c>
      <c r="B4958">
        <v>0.81</v>
      </c>
      <c r="C4958">
        <v>0.19</v>
      </c>
      <c r="J4958" s="49">
        <f t="shared" si="168"/>
        <v>4.04268722543746</v>
      </c>
    </row>
    <row r="4959" ht="19.5" spans="1:10">
      <c r="A4959" s="87" t="s">
        <v>4923</v>
      </c>
      <c r="B4959">
        <v>0.8</v>
      </c>
      <c r="C4959">
        <v>0.2</v>
      </c>
      <c r="J4959" s="49">
        <f t="shared" si="168"/>
        <v>4.16058193924041</v>
      </c>
    </row>
    <row r="4960" ht="19.5" spans="1:10">
      <c r="A4960" s="87" t="s">
        <v>4924</v>
      </c>
      <c r="B4960" s="3">
        <v>0.79</v>
      </c>
      <c r="C4960" s="3">
        <v>0.21</v>
      </c>
      <c r="J4960" s="49">
        <f t="shared" si="168"/>
        <v>4.27327834706015</v>
      </c>
    </row>
    <row r="4961" ht="19.5" spans="1:10">
      <c r="A4961" s="87" t="s">
        <v>4925</v>
      </c>
      <c r="B4961">
        <v>0.78</v>
      </c>
      <c r="C4961">
        <v>0.22</v>
      </c>
      <c r="J4961" s="49">
        <f t="shared" si="168"/>
        <v>4.38096149189829</v>
      </c>
    </row>
    <row r="4962" ht="19.5" spans="1:10">
      <c r="A4962" s="87" t="s">
        <v>4926</v>
      </c>
      <c r="B4962">
        <v>0.77</v>
      </c>
      <c r="C4962">
        <v>0.23</v>
      </c>
      <c r="J4962" s="49">
        <f t="shared" si="168"/>
        <v>4.48379804163966</v>
      </c>
    </row>
    <row r="4963" ht="19.5" spans="1:10">
      <c r="A4963" s="87" t="s">
        <v>4927</v>
      </c>
      <c r="B4963">
        <v>0.76</v>
      </c>
      <c r="C4963">
        <v>0.24</v>
      </c>
      <c r="J4963" s="49">
        <f t="shared" si="168"/>
        <v>4.58193863184115</v>
      </c>
    </row>
    <row r="4964" ht="19.5" spans="1:10">
      <c r="A4964" s="87" t="s">
        <v>4928</v>
      </c>
      <c r="B4964">
        <v>0.75</v>
      </c>
      <c r="C4964">
        <v>0.25</v>
      </c>
      <c r="J4964" s="49">
        <f t="shared" si="168"/>
        <v>4.67551981454903</v>
      </c>
    </row>
    <row r="4965" ht="19.5" spans="1:10">
      <c r="A4965" s="87" t="s">
        <v>4929</v>
      </c>
      <c r="B4965">
        <v>0.74</v>
      </c>
      <c r="C4965">
        <v>0.26</v>
      </c>
      <c r="J4965" s="49">
        <f t="shared" si="168"/>
        <v>4.76466569189552</v>
      </c>
    </row>
    <row r="4966" ht="19.5" spans="1:10">
      <c r="A4966" s="87" t="s">
        <v>4930</v>
      </c>
      <c r="B4966" s="3">
        <v>0.73</v>
      </c>
      <c r="C4966" s="3">
        <v>0.27</v>
      </c>
      <c r="J4966" s="49">
        <f t="shared" si="168"/>
        <v>4.8494892950017</v>
      </c>
    </row>
    <row r="4967" ht="19.5" spans="1:10">
      <c r="A4967" s="87" t="s">
        <v>4931</v>
      </c>
      <c r="B4967">
        <v>0.72</v>
      </c>
      <c r="C4967">
        <v>0.28</v>
      </c>
      <c r="J4967" s="49">
        <f t="shared" si="168"/>
        <v>4.93009375522414</v>
      </c>
    </row>
    <row r="4968" ht="19.5" spans="1:10">
      <c r="A4968" s="87" t="s">
        <v>4932</v>
      </c>
      <c r="B4968">
        <v>0.71</v>
      </c>
      <c r="C4968">
        <v>0.29</v>
      </c>
      <c r="J4968" s="49">
        <f t="shared" si="168"/>
        <v>5.00657330466973</v>
      </c>
    </row>
    <row r="4969" ht="19.5" spans="1:10">
      <c r="A4969" s="87" t="s">
        <v>4933</v>
      </c>
      <c r="B4969">
        <v>0.7</v>
      </c>
      <c r="C4969">
        <v>0.3</v>
      </c>
      <c r="J4969" s="49">
        <f t="shared" si="168"/>
        <v>5.07901413523496</v>
      </c>
    </row>
    <row r="4970" ht="19.5" spans="1:10">
      <c r="A4970" s="87" t="s">
        <v>4934</v>
      </c>
      <c r="B4970">
        <v>0.69</v>
      </c>
      <c r="C4970">
        <v>0.31</v>
      </c>
      <c r="J4970" s="49">
        <f t="shared" si="168"/>
        <v>5.14749513954794</v>
      </c>
    </row>
    <row r="4971" ht="19.5" spans="1:10">
      <c r="A4971" s="87" t="s">
        <v>4935</v>
      </c>
      <c r="B4971">
        <v>0.68</v>
      </c>
      <c r="C4971">
        <v>0.32</v>
      </c>
      <c r="J4971" s="49">
        <f t="shared" si="168"/>
        <v>5.21208855264113</v>
      </c>
    </row>
    <row r="4972" ht="19.5" spans="1:10">
      <c r="A4972" s="87" t="s">
        <v>4936</v>
      </c>
      <c r="B4972">
        <v>0.67</v>
      </c>
      <c r="C4972">
        <v>0.33</v>
      </c>
      <c r="J4972" s="49">
        <f t="shared" ref="J4972:J5003" si="169">-8.314472*(B4972*LN(B4972)+C4972*LN(C4972))</f>
        <v>5.27286050962734</v>
      </c>
    </row>
    <row r="4973" ht="19.5" spans="1:10">
      <c r="A4973" s="87" t="s">
        <v>4937</v>
      </c>
      <c r="B4973">
        <v>0.66</v>
      </c>
      <c r="C4973">
        <v>0.34</v>
      </c>
      <c r="J4973" s="49">
        <f t="shared" si="169"/>
        <v>5.32987153184949</v>
      </c>
    </row>
    <row r="4974" ht="19.5" spans="1:10">
      <c r="A4974" s="87" t="s">
        <v>4938</v>
      </c>
      <c r="B4974">
        <v>0.65</v>
      </c>
      <c r="C4974">
        <v>0.35</v>
      </c>
      <c r="J4974" s="49">
        <f t="shared" si="169"/>
        <v>5.38317695174756</v>
      </c>
    </row>
    <row r="4975" ht="19.5" spans="1:10">
      <c r="A4975" s="87" t="s">
        <v>4939</v>
      </c>
      <c r="B4975">
        <v>0.64</v>
      </c>
      <c r="C4975">
        <v>0.36</v>
      </c>
      <c r="J4975" s="49">
        <f t="shared" si="169"/>
        <v>5.43282728490278</v>
      </c>
    </row>
    <row r="4976" ht="19.5" spans="1:10">
      <c r="A4976" s="87" t="s">
        <v>4940</v>
      </c>
      <c r="B4976">
        <v>0.63</v>
      </c>
      <c r="C4976">
        <v>0.37</v>
      </c>
      <c r="J4976" s="49">
        <f t="shared" si="169"/>
        <v>5.47886855628027</v>
      </c>
    </row>
    <row r="4977" ht="19.5" spans="1:10">
      <c r="A4977" s="87" t="s">
        <v>4941</v>
      </c>
      <c r="B4977">
        <v>0.62</v>
      </c>
      <c r="C4977">
        <v>0.38</v>
      </c>
      <c r="J4977" s="49">
        <f t="shared" si="169"/>
        <v>5.52134258652173</v>
      </c>
    </row>
    <row r="4978" ht="19.5" spans="1:10">
      <c r="A4978" s="87" t="s">
        <v>4942</v>
      </c>
      <c r="B4978">
        <v>0.61</v>
      </c>
      <c r="C4978">
        <v>0.39</v>
      </c>
      <c r="J4978" s="49">
        <f t="shared" si="169"/>
        <v>5.56028724318294</v>
      </c>
    </row>
    <row r="4979" ht="19.5" spans="1:10">
      <c r="A4979" s="87" t="s">
        <v>4943</v>
      </c>
      <c r="B4979">
        <v>0.6</v>
      </c>
      <c r="C4979">
        <v>0.4</v>
      </c>
      <c r="J4979" s="49">
        <f t="shared" si="169"/>
        <v>5.59573666102179</v>
      </c>
    </row>
    <row r="4980" ht="19.5" spans="1:10">
      <c r="A4980" s="87" t="s">
        <v>4944</v>
      </c>
      <c r="B4980">
        <v>0.59</v>
      </c>
      <c r="C4980">
        <v>0.41</v>
      </c>
      <c r="J4980" s="49">
        <f t="shared" si="169"/>
        <v>5.62772143478844</v>
      </c>
    </row>
    <row r="4981" ht="19.5" spans="1:10">
      <c r="A4981" s="87" t="s">
        <v>4945</v>
      </c>
      <c r="B4981">
        <v>0.58</v>
      </c>
      <c r="C4981">
        <v>0.42</v>
      </c>
      <c r="J4981" s="49">
        <f t="shared" si="169"/>
        <v>5.65626878742166</v>
      </c>
    </row>
    <row r="4982" ht="19.5" spans="1:10">
      <c r="A4982" s="87" t="s">
        <v>4946</v>
      </c>
      <c r="B4982">
        <v>0.57</v>
      </c>
      <c r="C4982">
        <v>0.43</v>
      </c>
      <c r="J4982" s="49">
        <f t="shared" si="169"/>
        <v>5.68140271609482</v>
      </c>
    </row>
    <row r="4983" ht="19.5" spans="1:10">
      <c r="A4983" s="87" t="s">
        <v>4947</v>
      </c>
      <c r="B4983">
        <v>0.56</v>
      </c>
      <c r="C4983">
        <v>0.44</v>
      </c>
      <c r="J4983" s="49">
        <f t="shared" si="169"/>
        <v>5.70314411816395</v>
      </c>
    </row>
    <row r="4984" ht="19.5" spans="1:10">
      <c r="A4984" s="87" t="s">
        <v>4948</v>
      </c>
      <c r="B4984">
        <v>0.55</v>
      </c>
      <c r="C4984">
        <v>0.45</v>
      </c>
      <c r="J4984" s="49">
        <f t="shared" si="169"/>
        <v>5.72151089873485</v>
      </c>
    </row>
    <row r="4985" ht="19.5" spans="1:10">
      <c r="A4985" s="87" t="s">
        <v>4949</v>
      </c>
      <c r="B4985">
        <v>0.54</v>
      </c>
      <c r="C4985">
        <v>0.46</v>
      </c>
      <c r="J4985" s="49">
        <f t="shared" si="169"/>
        <v>5.73651806127713</v>
      </c>
    </row>
    <row r="4986" ht="19.5" spans="1:10">
      <c r="A4986" s="87" t="s">
        <v>4950</v>
      </c>
      <c r="B4986">
        <v>0.53</v>
      </c>
      <c r="C4986">
        <v>0.47</v>
      </c>
      <c r="J4986" s="49">
        <f t="shared" si="169"/>
        <v>5.74817778245919</v>
      </c>
    </row>
    <row r="4987" ht="19.5" spans="1:10">
      <c r="A4987" s="87" t="s">
        <v>4951</v>
      </c>
      <c r="B4987">
        <v>0.52</v>
      </c>
      <c r="C4987">
        <v>0.48</v>
      </c>
      <c r="J4987" s="49">
        <f t="shared" si="169"/>
        <v>5.75649947215441</v>
      </c>
    </row>
    <row r="4988" ht="19.5" spans="1:10">
      <c r="A4988" s="87" t="s">
        <v>4952</v>
      </c>
      <c r="B4988">
        <v>0.51</v>
      </c>
      <c r="C4988">
        <v>0.49</v>
      </c>
      <c r="J4988" s="49">
        <f t="shared" si="169"/>
        <v>5.76148981936724</v>
      </c>
    </row>
    <row r="4989" ht="19.5" spans="1:10">
      <c r="A4989" s="87" t="s">
        <v>4953</v>
      </c>
      <c r="B4989">
        <v>0.5</v>
      </c>
      <c r="C4989">
        <v>0.5</v>
      </c>
      <c r="J4989" s="49">
        <f t="shared" si="169"/>
        <v>5.76315282464461</v>
      </c>
    </row>
    <row r="4990" ht="19.5" spans="1:10">
      <c r="A4990" s="87" t="s">
        <v>4954</v>
      </c>
      <c r="B4990">
        <v>0.49</v>
      </c>
      <c r="C4990">
        <v>0.51</v>
      </c>
      <c r="J4990" s="49">
        <f t="shared" si="169"/>
        <v>5.76148981936724</v>
      </c>
    </row>
    <row r="4991" ht="19.5" spans="1:10">
      <c r="A4991" s="87" t="s">
        <v>4955</v>
      </c>
      <c r="B4991">
        <v>0.48</v>
      </c>
      <c r="C4991">
        <v>0.52</v>
      </c>
      <c r="J4991" s="49">
        <f t="shared" si="169"/>
        <v>5.75649947215441</v>
      </c>
    </row>
    <row r="4992" ht="19.5" spans="1:10">
      <c r="A4992" s="87" t="s">
        <v>4956</v>
      </c>
      <c r="B4992" s="3">
        <v>0.47</v>
      </c>
      <c r="C4992" s="3">
        <v>0.53</v>
      </c>
      <c r="J4992" s="49">
        <f t="shared" si="169"/>
        <v>5.74817778245919</v>
      </c>
    </row>
    <row r="4993" ht="19.5" spans="1:10">
      <c r="A4993" s="87" t="s">
        <v>4957</v>
      </c>
      <c r="B4993">
        <v>0.46</v>
      </c>
      <c r="C4993">
        <v>0.54</v>
      </c>
      <c r="J4993" s="49">
        <f t="shared" si="169"/>
        <v>5.73651806127713</v>
      </c>
    </row>
    <row r="4994" ht="19.5" spans="1:10">
      <c r="A4994" s="87" t="s">
        <v>4958</v>
      </c>
      <c r="B4994">
        <v>0.45</v>
      </c>
      <c r="C4994">
        <v>0.55</v>
      </c>
      <c r="J4994" s="49">
        <f t="shared" si="169"/>
        <v>5.72151089873485</v>
      </c>
    </row>
    <row r="4995" ht="19.5" spans="1:10">
      <c r="A4995" s="87" t="s">
        <v>4959</v>
      </c>
      <c r="B4995">
        <v>0.44</v>
      </c>
      <c r="C4995">
        <v>0.56</v>
      </c>
      <c r="J4995" s="49">
        <f t="shared" si="169"/>
        <v>5.70314411816395</v>
      </c>
    </row>
    <row r="4996" ht="19.5" spans="1:10">
      <c r="A4996" s="87" t="s">
        <v>4960</v>
      </c>
      <c r="B4996">
        <v>0.429999999999999</v>
      </c>
      <c r="C4996">
        <v>0.57</v>
      </c>
      <c r="J4996" s="49">
        <f t="shared" si="169"/>
        <v>5.68140271609482</v>
      </c>
    </row>
    <row r="4997" ht="19.5" spans="1:10">
      <c r="A4997" s="87" t="s">
        <v>4961</v>
      </c>
      <c r="B4997">
        <v>0.419999999999999</v>
      </c>
      <c r="C4997">
        <v>0.58</v>
      </c>
      <c r="J4997" s="49">
        <f t="shared" si="169"/>
        <v>5.65626878742165</v>
      </c>
    </row>
    <row r="4998" ht="19.5" spans="1:10">
      <c r="A4998" s="87" t="s">
        <v>4962</v>
      </c>
      <c r="B4998" s="3">
        <v>0.409999999999999</v>
      </c>
      <c r="C4998" s="3">
        <v>0.59</v>
      </c>
      <c r="J4998" s="49">
        <f t="shared" si="169"/>
        <v>5.62772143478844</v>
      </c>
    </row>
    <row r="4999" ht="19.5" spans="1:10">
      <c r="A4999" s="87" t="s">
        <v>4963</v>
      </c>
      <c r="B4999">
        <v>0.399999999999999</v>
      </c>
      <c r="C4999">
        <v>0.6</v>
      </c>
      <c r="J4999" s="49">
        <f t="shared" si="169"/>
        <v>5.59573666102179</v>
      </c>
    </row>
    <row r="5000" ht="19.5" spans="1:10">
      <c r="A5000" s="87" t="s">
        <v>4964</v>
      </c>
      <c r="B5000">
        <v>0.389999999999999</v>
      </c>
      <c r="C5000">
        <v>0.61</v>
      </c>
      <c r="J5000" s="49">
        <f t="shared" si="169"/>
        <v>5.56028724318294</v>
      </c>
    </row>
    <row r="5001" ht="19.5" spans="1:10">
      <c r="A5001" s="87" t="s">
        <v>4965</v>
      </c>
      <c r="B5001">
        <v>0.379999999999999</v>
      </c>
      <c r="C5001">
        <v>0.62</v>
      </c>
      <c r="J5001" s="49">
        <f t="shared" si="169"/>
        <v>5.52134258652173</v>
      </c>
    </row>
    <row r="5002" ht="19.5" spans="1:10">
      <c r="A5002" s="87" t="s">
        <v>4966</v>
      </c>
      <c r="B5002">
        <v>0.369999999999999</v>
      </c>
      <c r="C5002">
        <v>0.63</v>
      </c>
      <c r="J5002" s="49">
        <f t="shared" si="169"/>
        <v>5.47886855628026</v>
      </c>
    </row>
    <row r="5003" ht="19.5" spans="1:10">
      <c r="A5003" s="87" t="s">
        <v>4967</v>
      </c>
      <c r="B5003">
        <v>0.359999999999999</v>
      </c>
      <c r="C5003">
        <v>0.64</v>
      </c>
      <c r="J5003" s="49">
        <f t="shared" si="169"/>
        <v>5.43282728490278</v>
      </c>
    </row>
    <row r="5004" ht="19.5" spans="1:10">
      <c r="A5004" s="87" t="s">
        <v>4968</v>
      </c>
      <c r="B5004">
        <v>0.349999999999999</v>
      </c>
      <c r="C5004">
        <v>0.65</v>
      </c>
      <c r="J5004" s="49">
        <f t="shared" ref="J5004:J5038" si="170">-8.314472*(B5004*LN(B5004)+C5004*LN(C5004))</f>
        <v>5.38317695174756</v>
      </c>
    </row>
    <row r="5005" ht="19.5" spans="1:10">
      <c r="A5005" s="87" t="s">
        <v>4969</v>
      </c>
      <c r="B5005">
        <v>0.339999999999999</v>
      </c>
      <c r="C5005">
        <v>0.66</v>
      </c>
      <c r="J5005" s="49">
        <f t="shared" si="170"/>
        <v>5.32987153184949</v>
      </c>
    </row>
    <row r="5006" ht="19.5" spans="1:10">
      <c r="A5006" s="87" t="s">
        <v>4970</v>
      </c>
      <c r="B5006">
        <v>0.329999999999999</v>
      </c>
      <c r="C5006">
        <v>0.67</v>
      </c>
      <c r="J5006" s="49">
        <f t="shared" si="170"/>
        <v>5.27286050962733</v>
      </c>
    </row>
    <row r="5007" ht="19.5" spans="1:10">
      <c r="A5007" s="87" t="s">
        <v>4971</v>
      </c>
      <c r="B5007">
        <v>0.319999999999999</v>
      </c>
      <c r="C5007">
        <v>0.68</v>
      </c>
      <c r="J5007" s="49">
        <f t="shared" si="170"/>
        <v>5.21208855264112</v>
      </c>
    </row>
    <row r="5008" ht="19.5" spans="1:10">
      <c r="A5008" s="87" t="s">
        <v>4972</v>
      </c>
      <c r="B5008">
        <v>0.309999999999999</v>
      </c>
      <c r="C5008">
        <v>0.69</v>
      </c>
      <c r="J5008" s="49">
        <f t="shared" si="170"/>
        <v>5.14749513954794</v>
      </c>
    </row>
    <row r="5009" ht="19.5" spans="1:10">
      <c r="A5009" s="87" t="s">
        <v>4973</v>
      </c>
      <c r="B5009">
        <v>0.299999999999999</v>
      </c>
      <c r="C5009">
        <v>0.7</v>
      </c>
      <c r="J5009" s="49">
        <f t="shared" si="170"/>
        <v>5.07901413523495</v>
      </c>
    </row>
    <row r="5010" ht="19.5" spans="1:10">
      <c r="A5010" s="87" t="s">
        <v>4974</v>
      </c>
      <c r="B5010">
        <v>0.289999999999999</v>
      </c>
      <c r="C5010">
        <v>0.71</v>
      </c>
      <c r="J5010" s="49">
        <f t="shared" si="170"/>
        <v>5.00657330466972</v>
      </c>
    </row>
    <row r="5011" ht="19.5" spans="1:10">
      <c r="A5011" s="87" t="s">
        <v>4975</v>
      </c>
      <c r="B5011">
        <v>0.279999999999999</v>
      </c>
      <c r="C5011">
        <v>0.72</v>
      </c>
      <c r="J5011" s="49">
        <f t="shared" si="170"/>
        <v>4.93009375522413</v>
      </c>
    </row>
    <row r="5012" ht="19.5" spans="1:10">
      <c r="A5012" s="87" t="s">
        <v>4976</v>
      </c>
      <c r="B5012">
        <v>0.269999999999999</v>
      </c>
      <c r="C5012">
        <v>0.73</v>
      </c>
      <c r="J5012" s="49">
        <f t="shared" si="170"/>
        <v>4.84948929500169</v>
      </c>
    </row>
    <row r="5013" ht="19.5" spans="1:10">
      <c r="A5013" s="87" t="s">
        <v>4977</v>
      </c>
      <c r="B5013">
        <v>0.259999999999999</v>
      </c>
      <c r="C5013">
        <v>0.74</v>
      </c>
      <c r="J5013" s="49">
        <f t="shared" si="170"/>
        <v>4.76466569189551</v>
      </c>
    </row>
    <row r="5014" ht="19.5" spans="1:10">
      <c r="A5014" s="87" t="s">
        <v>4978</v>
      </c>
      <c r="B5014">
        <v>0.249999999999999</v>
      </c>
      <c r="C5014">
        <v>0.75</v>
      </c>
      <c r="J5014" s="49">
        <f t="shared" si="170"/>
        <v>4.67551981454903</v>
      </c>
    </row>
    <row r="5015" ht="19.5" spans="1:10">
      <c r="A5015" s="87" t="s">
        <v>4979</v>
      </c>
      <c r="B5015">
        <v>0.239999999999999</v>
      </c>
      <c r="C5015">
        <v>0.76</v>
      </c>
      <c r="J5015" s="49">
        <f t="shared" si="170"/>
        <v>4.58193863184114</v>
      </c>
    </row>
    <row r="5016" ht="19.5" spans="1:10">
      <c r="A5016" s="87" t="s">
        <v>4980</v>
      </c>
      <c r="B5016">
        <v>0.229999999999999</v>
      </c>
      <c r="C5016">
        <v>0.77</v>
      </c>
      <c r="J5016" s="49">
        <f t="shared" si="170"/>
        <v>4.48379804163966</v>
      </c>
    </row>
    <row r="5017" ht="19.5" spans="1:10">
      <c r="A5017" s="87" t="s">
        <v>4981</v>
      </c>
      <c r="B5017">
        <v>0.219999999999999</v>
      </c>
      <c r="C5017">
        <v>0.78</v>
      </c>
      <c r="J5017" s="49">
        <f t="shared" si="170"/>
        <v>4.38096149189829</v>
      </c>
    </row>
    <row r="5018" ht="19.5" spans="1:10">
      <c r="A5018" s="87" t="s">
        <v>4982</v>
      </c>
      <c r="B5018">
        <v>0.209999999999999</v>
      </c>
      <c r="C5018">
        <v>0.79</v>
      </c>
      <c r="J5018" s="49">
        <f t="shared" si="170"/>
        <v>4.27327834706014</v>
      </c>
    </row>
    <row r="5019" ht="19.5" spans="1:10">
      <c r="A5019" s="87" t="s">
        <v>4983</v>
      </c>
      <c r="B5019">
        <v>0.199999999999999</v>
      </c>
      <c r="C5019">
        <v>0.8</v>
      </c>
      <c r="J5019" s="49">
        <f t="shared" si="170"/>
        <v>4.1605819392404</v>
      </c>
    </row>
    <row r="5020" ht="19.5" spans="1:10">
      <c r="A5020" s="87" t="s">
        <v>4984</v>
      </c>
      <c r="B5020">
        <v>0.189999999999999</v>
      </c>
      <c r="C5020">
        <v>0.81</v>
      </c>
      <c r="J5020" s="49">
        <f t="shared" si="170"/>
        <v>4.04268722543745</v>
      </c>
    </row>
    <row r="5021" ht="19.5" spans="1:10">
      <c r="A5021" s="87" t="s">
        <v>4985</v>
      </c>
      <c r="B5021">
        <v>0.179999999999999</v>
      </c>
      <c r="C5021">
        <v>0.820000000000001</v>
      </c>
      <c r="J5021" s="49">
        <f t="shared" si="170"/>
        <v>3.91938794706489</v>
      </c>
    </row>
    <row r="5022" ht="19.5" spans="1:10">
      <c r="A5022" s="87" t="s">
        <v>4986</v>
      </c>
      <c r="B5022">
        <v>0.169999999999999</v>
      </c>
      <c r="C5022">
        <v>0.830000000000001</v>
      </c>
      <c r="J5022" s="49">
        <f t="shared" si="170"/>
        <v>3.790453153402</v>
      </c>
    </row>
    <row r="5023" ht="19.5" spans="1:10">
      <c r="A5023" s="87" t="s">
        <v>4987</v>
      </c>
      <c r="B5023">
        <v>0.159999999999999</v>
      </c>
      <c r="C5023">
        <v>0.840000000000001</v>
      </c>
      <c r="J5023" s="49">
        <f t="shared" si="170"/>
        <v>3.65562290152583</v>
      </c>
    </row>
    <row r="5024" ht="19.5" spans="1:10">
      <c r="A5024" s="87" t="s">
        <v>4988</v>
      </c>
      <c r="B5024" s="3">
        <v>0.149999999999999</v>
      </c>
      <c r="C5024" s="3">
        <v>0.850000000000001</v>
      </c>
      <c r="J5024" s="49">
        <f t="shared" si="170"/>
        <v>3.51460287470844</v>
      </c>
    </row>
    <row r="5025" ht="19.5" spans="1:10">
      <c r="A5025" s="87" t="s">
        <v>4989</v>
      </c>
      <c r="B5025">
        <v>0.139999999999999</v>
      </c>
      <c r="C5025">
        <v>0.860000000000001</v>
      </c>
      <c r="J5025" s="49">
        <f t="shared" si="170"/>
        <v>3.36705755758652</v>
      </c>
    </row>
    <row r="5026" ht="19.5" spans="1:10">
      <c r="A5026" s="87" t="s">
        <v>4990</v>
      </c>
      <c r="B5026">
        <v>0.129999999999999</v>
      </c>
      <c r="C5026">
        <v>0.870000000000001</v>
      </c>
      <c r="J5026" s="49">
        <f t="shared" si="170"/>
        <v>3.21260145060881</v>
      </c>
    </row>
    <row r="5027" ht="19.5" spans="1:10">
      <c r="A5027" s="87" t="s">
        <v>4991</v>
      </c>
      <c r="B5027">
        <v>0.119999999999999</v>
      </c>
      <c r="C5027">
        <v>0.880000000000001</v>
      </c>
      <c r="J5027" s="49">
        <f t="shared" si="170"/>
        <v>3.05078756603718</v>
      </c>
    </row>
    <row r="5028" ht="19.5" spans="1:10">
      <c r="A5028" s="87" t="s">
        <v>4992</v>
      </c>
      <c r="B5028">
        <v>0.109999999999999</v>
      </c>
      <c r="C5028">
        <v>0.890000000000001</v>
      </c>
      <c r="J5028" s="49">
        <f t="shared" si="170"/>
        <v>2.8810920663808</v>
      </c>
    </row>
    <row r="5029" ht="19.5" spans="1:10">
      <c r="A5029" s="87" t="s">
        <v>4993</v>
      </c>
      <c r="B5029">
        <v>0.0999999999999992</v>
      </c>
      <c r="C5029">
        <v>0.900000000000001</v>
      </c>
      <c r="J5029" s="49">
        <f t="shared" si="170"/>
        <v>2.70289327993993</v>
      </c>
    </row>
    <row r="5030" ht="19.5" spans="1:10">
      <c r="A5030" s="87" t="s">
        <v>4994</v>
      </c>
      <c r="B5030" s="3">
        <v>0.0899999999999992</v>
      </c>
      <c r="C5030" s="3">
        <v>0.910000000000001</v>
      </c>
      <c r="J5030" s="49">
        <f t="shared" si="170"/>
        <v>2.51544225908509</v>
      </c>
    </row>
    <row r="5031" ht="19.5" spans="1:10">
      <c r="A5031" s="87" t="s">
        <v>4995</v>
      </c>
      <c r="B5031">
        <v>0.0799999999999992</v>
      </c>
      <c r="C5031">
        <v>0.920000000000001</v>
      </c>
      <c r="J5031" s="49">
        <f t="shared" si="170"/>
        <v>2.3178201360275</v>
      </c>
    </row>
    <row r="5032" ht="19.5" spans="1:10">
      <c r="A5032" s="87" t="s">
        <v>4996</v>
      </c>
      <c r="B5032">
        <v>0.0699999999999992</v>
      </c>
      <c r="C5032">
        <v>0.930000000000001</v>
      </c>
      <c r="J5032" s="49">
        <f t="shared" si="170"/>
        <v>2.10887392228987</v>
      </c>
    </row>
    <row r="5033" ht="19.5" spans="1:10">
      <c r="A5033" s="87" t="s">
        <v>4997</v>
      </c>
      <c r="B5033">
        <v>0.0599999999999992</v>
      </c>
      <c r="C5033">
        <v>0.940000000000001</v>
      </c>
      <c r="J5033" s="49">
        <f t="shared" si="170"/>
        <v>1.88711511074063</v>
      </c>
    </row>
    <row r="5034" ht="19.5" spans="1:10">
      <c r="A5034" s="87" t="s">
        <v>4998</v>
      </c>
      <c r="B5034">
        <v>0.0499999999999992</v>
      </c>
      <c r="C5034">
        <v>0.950000000000001</v>
      </c>
      <c r="J5034" s="49">
        <f t="shared" si="170"/>
        <v>1.65054943237242</v>
      </c>
    </row>
    <row r="5035" ht="19.5" spans="1:10">
      <c r="A5035" s="87" t="s">
        <v>4999</v>
      </c>
      <c r="B5035">
        <v>0.0399999999999991</v>
      </c>
      <c r="C5035">
        <v>0.960000000000001</v>
      </c>
      <c r="J5035" s="49">
        <f t="shared" si="170"/>
        <v>1.39636691389962</v>
      </c>
    </row>
    <row r="5036" ht="19.5" spans="1:10">
      <c r="A5036" s="87" t="s">
        <v>5000</v>
      </c>
      <c r="B5036">
        <v>0.0299999999999991</v>
      </c>
      <c r="C5036">
        <v>0.970000000000001</v>
      </c>
      <c r="J5036" s="49">
        <f t="shared" si="170"/>
        <v>1.12030998454994</v>
      </c>
    </row>
    <row r="5037" ht="19.5" spans="1:10">
      <c r="A5037" s="87" t="s">
        <v>5001</v>
      </c>
      <c r="B5037">
        <v>0.0199999999999991</v>
      </c>
      <c r="C5037">
        <v>0.980000000000001</v>
      </c>
      <c r="J5037" s="49">
        <f t="shared" si="170"/>
        <v>0.815143462269133</v>
      </c>
    </row>
    <row r="5038" ht="19.5" spans="1:10">
      <c r="A5038" s="87" t="s">
        <v>5002</v>
      </c>
      <c r="B5038">
        <v>0.00999999999999912</v>
      </c>
      <c r="C5038">
        <v>0.990000000000001</v>
      </c>
      <c r="J5038" s="49">
        <f t="shared" si="170"/>
        <v>0.465623189350385</v>
      </c>
    </row>
    <row r="5039" ht="19.5" spans="1:10">
      <c r="A5039" s="87" t="s">
        <v>5003</v>
      </c>
      <c r="B5039">
        <v>0</v>
      </c>
      <c r="C5039">
        <v>1</v>
      </c>
      <c r="J5039" s="49">
        <f>-8.314472*(C5039*LN(C5039))</f>
        <v>0</v>
      </c>
    </row>
    <row r="5040" s="47" customFormat="1" spans="1:10">
      <c r="A5040" s="80"/>
      <c r="B5040" s="81"/>
      <c r="C5040" s="81"/>
      <c r="D5040" s="81"/>
      <c r="E5040" s="81"/>
      <c r="F5040" s="81"/>
      <c r="G5040" s="81"/>
      <c r="H5040" s="81"/>
      <c r="I5040" s="81"/>
      <c r="J5040" s="86"/>
    </row>
    <row r="5041" ht="19.5" spans="1:10">
      <c r="A5041" s="87" t="s">
        <v>5004</v>
      </c>
      <c r="B5041">
        <v>1</v>
      </c>
      <c r="C5041">
        <v>0</v>
      </c>
      <c r="J5041" s="49">
        <f>-8.314472*(B5041*LN(B5041))</f>
        <v>0</v>
      </c>
    </row>
    <row r="5042" ht="19.5" spans="1:10">
      <c r="A5042" s="87" t="s">
        <v>5005</v>
      </c>
      <c r="B5042">
        <v>0.99</v>
      </c>
      <c r="C5042">
        <v>0.01</v>
      </c>
      <c r="J5042" s="49">
        <f t="shared" ref="J5042:J5073" si="171">-8.314472*(B5042*LN(B5042)+C5042*LN(C5042))</f>
        <v>0.465623189350416</v>
      </c>
    </row>
    <row r="5043" ht="19.5" spans="1:10">
      <c r="A5043" s="87" t="s">
        <v>5006</v>
      </c>
      <c r="B5043">
        <v>0.98</v>
      </c>
      <c r="C5043">
        <v>0.02</v>
      </c>
      <c r="J5043" s="49">
        <f t="shared" si="171"/>
        <v>0.81514346226916</v>
      </c>
    </row>
    <row r="5044" ht="19.5" spans="1:10">
      <c r="A5044" s="87" t="s">
        <v>5007</v>
      </c>
      <c r="B5044">
        <v>0.97</v>
      </c>
      <c r="C5044">
        <v>0.03</v>
      </c>
      <c r="J5044" s="49">
        <f t="shared" si="171"/>
        <v>1.12030998454996</v>
      </c>
    </row>
    <row r="5045" ht="19.5" spans="1:10">
      <c r="A5045" s="87" t="s">
        <v>5008</v>
      </c>
      <c r="B5045">
        <v>0.96</v>
      </c>
      <c r="C5045">
        <v>0.04</v>
      </c>
      <c r="J5045" s="49">
        <f t="shared" si="171"/>
        <v>1.39636691389964</v>
      </c>
    </row>
    <row r="5046" ht="19.5" spans="1:10">
      <c r="A5046" s="87" t="s">
        <v>5009</v>
      </c>
      <c r="B5046">
        <v>0.95</v>
      </c>
      <c r="C5046">
        <v>0.05</v>
      </c>
      <c r="J5046" s="49">
        <f t="shared" si="171"/>
        <v>1.65054943237244</v>
      </c>
    </row>
    <row r="5047" ht="19.5" spans="1:10">
      <c r="A5047" s="87" t="s">
        <v>5010</v>
      </c>
      <c r="B5047">
        <v>0.94</v>
      </c>
      <c r="C5047">
        <v>0.06</v>
      </c>
      <c r="J5047" s="49">
        <f t="shared" si="171"/>
        <v>1.88711511074065</v>
      </c>
    </row>
    <row r="5048" ht="19.5" spans="1:10">
      <c r="A5048" s="87" t="s">
        <v>5011</v>
      </c>
      <c r="B5048">
        <v>0.93</v>
      </c>
      <c r="C5048">
        <v>0.07</v>
      </c>
      <c r="J5048" s="49">
        <f t="shared" si="171"/>
        <v>2.10887392228989</v>
      </c>
    </row>
    <row r="5049" ht="19.5" spans="1:10">
      <c r="A5049" s="87" t="s">
        <v>5012</v>
      </c>
      <c r="B5049">
        <v>0.92</v>
      </c>
      <c r="C5049">
        <v>0.08</v>
      </c>
      <c r="J5049" s="49">
        <f t="shared" si="171"/>
        <v>2.31782013602751</v>
      </c>
    </row>
    <row r="5050" ht="19.5" spans="1:10">
      <c r="A5050" s="87" t="s">
        <v>5013</v>
      </c>
      <c r="B5050">
        <v>0.91</v>
      </c>
      <c r="C5050">
        <v>0.09</v>
      </c>
      <c r="J5050" s="49">
        <f t="shared" si="171"/>
        <v>2.5154422590851</v>
      </c>
    </row>
    <row r="5051" ht="19.5" spans="1:10">
      <c r="A5051" s="87" t="s">
        <v>5014</v>
      </c>
      <c r="B5051">
        <v>0.9</v>
      </c>
      <c r="C5051">
        <v>0.1</v>
      </c>
      <c r="J5051" s="49">
        <f t="shared" si="171"/>
        <v>2.70289327993994</v>
      </c>
    </row>
    <row r="5052" ht="19.5" spans="1:10">
      <c r="A5052" s="87" t="s">
        <v>5015</v>
      </c>
      <c r="B5052">
        <v>0.89</v>
      </c>
      <c r="C5052">
        <v>0.11</v>
      </c>
      <c r="J5052" s="49">
        <f t="shared" si="171"/>
        <v>2.88109206638082</v>
      </c>
    </row>
    <row r="5053" ht="19.5" spans="1:10">
      <c r="A5053" s="87" t="s">
        <v>5016</v>
      </c>
      <c r="B5053">
        <v>0.88</v>
      </c>
      <c r="C5053">
        <v>0.12</v>
      </c>
      <c r="J5053" s="49">
        <f t="shared" si="171"/>
        <v>3.05078756603719</v>
      </c>
    </row>
    <row r="5054" ht="19.5" spans="1:10">
      <c r="A5054" s="87" t="s">
        <v>5017</v>
      </c>
      <c r="B5054">
        <v>0.87</v>
      </c>
      <c r="C5054">
        <v>0.13</v>
      </c>
      <c r="J5054" s="49">
        <f t="shared" si="171"/>
        <v>3.21260145060882</v>
      </c>
    </row>
    <row r="5055" ht="19.5" spans="1:10">
      <c r="A5055" s="87" t="s">
        <v>5018</v>
      </c>
      <c r="B5055">
        <v>0.86</v>
      </c>
      <c r="C5055">
        <v>0.14</v>
      </c>
      <c r="J5055" s="49">
        <f t="shared" si="171"/>
        <v>3.36705755758654</v>
      </c>
    </row>
    <row r="5056" ht="19.5" spans="1:10">
      <c r="A5056" s="87" t="s">
        <v>5019</v>
      </c>
      <c r="B5056">
        <v>0.85</v>
      </c>
      <c r="C5056">
        <v>0.15</v>
      </c>
      <c r="J5056" s="49">
        <f t="shared" si="171"/>
        <v>3.51460287470845</v>
      </c>
    </row>
    <row r="5057" ht="19.5" spans="1:10">
      <c r="A5057" s="87" t="s">
        <v>5020</v>
      </c>
      <c r="B5057">
        <v>0.84</v>
      </c>
      <c r="C5057">
        <v>0.16</v>
      </c>
      <c r="J5057" s="49">
        <f t="shared" si="171"/>
        <v>3.65562290152584</v>
      </c>
    </row>
    <row r="5058" ht="19.5" spans="1:10">
      <c r="A5058" s="87" t="s">
        <v>5021</v>
      </c>
      <c r="B5058">
        <v>0.83</v>
      </c>
      <c r="C5058">
        <v>0.17</v>
      </c>
      <c r="J5058" s="49">
        <f t="shared" si="171"/>
        <v>3.79045315340201</v>
      </c>
    </row>
    <row r="5059" ht="19.5" spans="1:10">
      <c r="A5059" s="87" t="s">
        <v>5022</v>
      </c>
      <c r="B5059">
        <v>0.82</v>
      </c>
      <c r="C5059">
        <v>0.18</v>
      </c>
      <c r="J5059" s="49">
        <f t="shared" si="171"/>
        <v>3.9193879470649</v>
      </c>
    </row>
    <row r="5060" ht="19.5" spans="1:10">
      <c r="A5060" s="87" t="s">
        <v>5023</v>
      </c>
      <c r="B5060">
        <v>0.81</v>
      </c>
      <c r="C5060">
        <v>0.19</v>
      </c>
      <c r="J5060" s="49">
        <f t="shared" si="171"/>
        <v>4.04268722543746</v>
      </c>
    </row>
    <row r="5061" ht="19.5" spans="1:10">
      <c r="A5061" s="87" t="s">
        <v>5024</v>
      </c>
      <c r="B5061">
        <v>0.8</v>
      </c>
      <c r="C5061">
        <v>0.2</v>
      </c>
      <c r="J5061" s="49">
        <f t="shared" si="171"/>
        <v>4.16058193924041</v>
      </c>
    </row>
    <row r="5062" ht="19.5" spans="1:10">
      <c r="A5062" s="87" t="s">
        <v>5025</v>
      </c>
      <c r="B5062" s="3">
        <v>0.79</v>
      </c>
      <c r="C5062" s="3">
        <v>0.21</v>
      </c>
      <c r="J5062" s="49">
        <f t="shared" si="171"/>
        <v>4.27327834706015</v>
      </c>
    </row>
    <row r="5063" ht="19.5" spans="1:10">
      <c r="A5063" s="87" t="s">
        <v>5026</v>
      </c>
      <c r="B5063">
        <v>0.78</v>
      </c>
      <c r="C5063">
        <v>0.22</v>
      </c>
      <c r="J5063" s="49">
        <f t="shared" si="171"/>
        <v>4.38096149189829</v>
      </c>
    </row>
    <row r="5064" ht="19.5" spans="1:10">
      <c r="A5064" s="87" t="s">
        <v>5027</v>
      </c>
      <c r="B5064">
        <v>0.77</v>
      </c>
      <c r="C5064">
        <v>0.23</v>
      </c>
      <c r="J5064" s="49">
        <f t="shared" si="171"/>
        <v>4.48379804163966</v>
      </c>
    </row>
    <row r="5065" ht="19.5" spans="1:10">
      <c r="A5065" s="87" t="s">
        <v>5028</v>
      </c>
      <c r="B5065">
        <v>0.76</v>
      </c>
      <c r="C5065">
        <v>0.24</v>
      </c>
      <c r="J5065" s="49">
        <f t="shared" si="171"/>
        <v>4.58193863184115</v>
      </c>
    </row>
    <row r="5066" ht="19.5" spans="1:10">
      <c r="A5066" s="87" t="s">
        <v>5029</v>
      </c>
      <c r="B5066">
        <v>0.75</v>
      </c>
      <c r="C5066">
        <v>0.25</v>
      </c>
      <c r="J5066" s="49">
        <f t="shared" si="171"/>
        <v>4.67551981454903</v>
      </c>
    </row>
    <row r="5067" ht="19.5" spans="1:10">
      <c r="A5067" s="87" t="s">
        <v>5030</v>
      </c>
      <c r="B5067">
        <v>0.74</v>
      </c>
      <c r="C5067">
        <v>0.26</v>
      </c>
      <c r="J5067" s="49">
        <f t="shared" si="171"/>
        <v>4.76466569189552</v>
      </c>
    </row>
    <row r="5068" ht="19.5" spans="1:10">
      <c r="A5068" s="87" t="s">
        <v>5031</v>
      </c>
      <c r="B5068" s="3">
        <v>0.73</v>
      </c>
      <c r="C5068" s="3">
        <v>0.27</v>
      </c>
      <c r="J5068" s="49">
        <f t="shared" si="171"/>
        <v>4.8494892950017</v>
      </c>
    </row>
    <row r="5069" ht="19.5" spans="1:10">
      <c r="A5069" s="87" t="s">
        <v>5032</v>
      </c>
      <c r="B5069">
        <v>0.72</v>
      </c>
      <c r="C5069">
        <v>0.28</v>
      </c>
      <c r="J5069" s="49">
        <f t="shared" si="171"/>
        <v>4.93009375522414</v>
      </c>
    </row>
    <row r="5070" ht="19.5" spans="1:10">
      <c r="A5070" s="87" t="s">
        <v>5033</v>
      </c>
      <c r="B5070">
        <v>0.71</v>
      </c>
      <c r="C5070">
        <v>0.29</v>
      </c>
      <c r="J5070" s="49">
        <f t="shared" si="171"/>
        <v>5.00657330466973</v>
      </c>
    </row>
    <row r="5071" ht="19.5" spans="1:10">
      <c r="A5071" s="87" t="s">
        <v>5034</v>
      </c>
      <c r="B5071">
        <v>0.7</v>
      </c>
      <c r="C5071">
        <v>0.3</v>
      </c>
      <c r="J5071" s="49">
        <f t="shared" si="171"/>
        <v>5.07901413523496</v>
      </c>
    </row>
    <row r="5072" ht="19.5" spans="1:10">
      <c r="A5072" s="87" t="s">
        <v>5035</v>
      </c>
      <c r="B5072">
        <v>0.69</v>
      </c>
      <c r="C5072">
        <v>0.31</v>
      </c>
      <c r="J5072" s="49">
        <f t="shared" si="171"/>
        <v>5.14749513954794</v>
      </c>
    </row>
    <row r="5073" ht="19.5" spans="1:10">
      <c r="A5073" s="87" t="s">
        <v>5036</v>
      </c>
      <c r="B5073">
        <v>0.68</v>
      </c>
      <c r="C5073">
        <v>0.32</v>
      </c>
      <c r="J5073" s="49">
        <f t="shared" si="171"/>
        <v>5.21208855264113</v>
      </c>
    </row>
    <row r="5074" ht="19.5" spans="1:10">
      <c r="A5074" s="87" t="s">
        <v>5037</v>
      </c>
      <c r="B5074">
        <v>0.67</v>
      </c>
      <c r="C5074">
        <v>0.33</v>
      </c>
      <c r="J5074" s="49">
        <f t="shared" ref="J5074:J5105" si="172">-8.314472*(B5074*LN(B5074)+C5074*LN(C5074))</f>
        <v>5.27286050962734</v>
      </c>
    </row>
    <row r="5075" ht="19.5" spans="1:10">
      <c r="A5075" s="87" t="s">
        <v>5038</v>
      </c>
      <c r="B5075">
        <v>0.66</v>
      </c>
      <c r="C5075">
        <v>0.34</v>
      </c>
      <c r="J5075" s="49">
        <f t="shared" si="172"/>
        <v>5.32987153184949</v>
      </c>
    </row>
    <row r="5076" ht="19.5" spans="1:10">
      <c r="A5076" s="87" t="s">
        <v>5039</v>
      </c>
      <c r="B5076">
        <v>0.65</v>
      </c>
      <c r="C5076">
        <v>0.35</v>
      </c>
      <c r="J5076" s="49">
        <f t="shared" si="172"/>
        <v>5.38317695174756</v>
      </c>
    </row>
    <row r="5077" ht="19.5" spans="1:10">
      <c r="A5077" s="87" t="s">
        <v>5040</v>
      </c>
      <c r="B5077">
        <v>0.64</v>
      </c>
      <c r="C5077">
        <v>0.36</v>
      </c>
      <c r="J5077" s="49">
        <f t="shared" si="172"/>
        <v>5.43282728490278</v>
      </c>
    </row>
    <row r="5078" ht="19.5" spans="1:10">
      <c r="A5078" s="87" t="s">
        <v>5041</v>
      </c>
      <c r="B5078">
        <v>0.63</v>
      </c>
      <c r="C5078">
        <v>0.37</v>
      </c>
      <c r="J5078" s="49">
        <f t="shared" si="172"/>
        <v>5.47886855628027</v>
      </c>
    </row>
    <row r="5079" ht="19.5" spans="1:10">
      <c r="A5079" s="87" t="s">
        <v>5042</v>
      </c>
      <c r="B5079">
        <v>0.62</v>
      </c>
      <c r="C5079">
        <v>0.38</v>
      </c>
      <c r="J5079" s="49">
        <f t="shared" si="172"/>
        <v>5.52134258652173</v>
      </c>
    </row>
    <row r="5080" ht="19.5" spans="1:10">
      <c r="A5080" s="87" t="s">
        <v>5043</v>
      </c>
      <c r="B5080">
        <v>0.61</v>
      </c>
      <c r="C5080">
        <v>0.39</v>
      </c>
      <c r="J5080" s="49">
        <f t="shared" si="172"/>
        <v>5.56028724318294</v>
      </c>
    </row>
    <row r="5081" ht="19.5" spans="1:10">
      <c r="A5081" s="87" t="s">
        <v>5044</v>
      </c>
      <c r="B5081">
        <v>0.6</v>
      </c>
      <c r="C5081">
        <v>0.4</v>
      </c>
      <c r="J5081" s="49">
        <f t="shared" si="172"/>
        <v>5.59573666102179</v>
      </c>
    </row>
    <row r="5082" ht="19.5" spans="1:10">
      <c r="A5082" s="87" t="s">
        <v>5045</v>
      </c>
      <c r="B5082">
        <v>0.59</v>
      </c>
      <c r="C5082">
        <v>0.41</v>
      </c>
      <c r="J5082" s="49">
        <f t="shared" si="172"/>
        <v>5.62772143478844</v>
      </c>
    </row>
    <row r="5083" ht="19.5" spans="1:10">
      <c r="A5083" s="87" t="s">
        <v>5046</v>
      </c>
      <c r="B5083">
        <v>0.58</v>
      </c>
      <c r="C5083">
        <v>0.42</v>
      </c>
      <c r="J5083" s="49">
        <f t="shared" si="172"/>
        <v>5.65626878742166</v>
      </c>
    </row>
    <row r="5084" ht="19.5" spans="1:10">
      <c r="A5084" s="87" t="s">
        <v>5047</v>
      </c>
      <c r="B5084">
        <v>0.57</v>
      </c>
      <c r="C5084">
        <v>0.43</v>
      </c>
      <c r="J5084" s="49">
        <f t="shared" si="172"/>
        <v>5.68140271609482</v>
      </c>
    </row>
    <row r="5085" ht="19.5" spans="1:10">
      <c r="A5085" s="87" t="s">
        <v>5048</v>
      </c>
      <c r="B5085">
        <v>0.56</v>
      </c>
      <c r="C5085">
        <v>0.44</v>
      </c>
      <c r="J5085" s="49">
        <f t="shared" si="172"/>
        <v>5.70314411816395</v>
      </c>
    </row>
    <row r="5086" ht="19.5" spans="1:10">
      <c r="A5086" s="87" t="s">
        <v>5049</v>
      </c>
      <c r="B5086">
        <v>0.55</v>
      </c>
      <c r="C5086">
        <v>0.45</v>
      </c>
      <c r="J5086" s="49">
        <f t="shared" si="172"/>
        <v>5.72151089873485</v>
      </c>
    </row>
    <row r="5087" ht="19.5" spans="1:10">
      <c r="A5087" s="87" t="s">
        <v>5050</v>
      </c>
      <c r="B5087">
        <v>0.54</v>
      </c>
      <c r="C5087">
        <v>0.46</v>
      </c>
      <c r="J5087" s="49">
        <f t="shared" si="172"/>
        <v>5.73651806127713</v>
      </c>
    </row>
    <row r="5088" ht="19.5" spans="1:10">
      <c r="A5088" s="87" t="s">
        <v>5051</v>
      </c>
      <c r="B5088">
        <v>0.53</v>
      </c>
      <c r="C5088">
        <v>0.47</v>
      </c>
      <c r="J5088" s="49">
        <f t="shared" si="172"/>
        <v>5.74817778245919</v>
      </c>
    </row>
    <row r="5089" ht="19.5" spans="1:10">
      <c r="A5089" s="87" t="s">
        <v>5052</v>
      </c>
      <c r="B5089">
        <v>0.52</v>
      </c>
      <c r="C5089">
        <v>0.48</v>
      </c>
      <c r="J5089" s="49">
        <f t="shared" si="172"/>
        <v>5.75649947215441</v>
      </c>
    </row>
    <row r="5090" ht="19.5" spans="1:10">
      <c r="A5090" s="87" t="s">
        <v>5053</v>
      </c>
      <c r="B5090">
        <v>0.51</v>
      </c>
      <c r="C5090">
        <v>0.49</v>
      </c>
      <c r="J5090" s="49">
        <f t="shared" si="172"/>
        <v>5.76148981936724</v>
      </c>
    </row>
    <row r="5091" ht="19.5" spans="1:10">
      <c r="A5091" s="87" t="s">
        <v>5054</v>
      </c>
      <c r="B5091">
        <v>0.5</v>
      </c>
      <c r="C5091">
        <v>0.5</v>
      </c>
      <c r="J5091" s="49">
        <f t="shared" si="172"/>
        <v>5.76315282464461</v>
      </c>
    </row>
    <row r="5092" ht="19.5" spans="1:10">
      <c r="A5092" s="87" t="s">
        <v>5055</v>
      </c>
      <c r="B5092">
        <v>0.49</v>
      </c>
      <c r="C5092">
        <v>0.51</v>
      </c>
      <c r="J5092" s="49">
        <f t="shared" si="172"/>
        <v>5.76148981936724</v>
      </c>
    </row>
    <row r="5093" ht="19.5" spans="1:10">
      <c r="A5093" s="87" t="s">
        <v>5056</v>
      </c>
      <c r="B5093">
        <v>0.48</v>
      </c>
      <c r="C5093">
        <v>0.52</v>
      </c>
      <c r="J5093" s="49">
        <f t="shared" si="172"/>
        <v>5.75649947215441</v>
      </c>
    </row>
    <row r="5094" ht="19.5" spans="1:10">
      <c r="A5094" s="87" t="s">
        <v>5057</v>
      </c>
      <c r="B5094" s="3">
        <v>0.47</v>
      </c>
      <c r="C5094" s="3">
        <v>0.53</v>
      </c>
      <c r="J5094" s="49">
        <f t="shared" si="172"/>
        <v>5.74817778245919</v>
      </c>
    </row>
    <row r="5095" ht="19.5" spans="1:10">
      <c r="A5095" s="87" t="s">
        <v>5058</v>
      </c>
      <c r="B5095">
        <v>0.46</v>
      </c>
      <c r="C5095">
        <v>0.54</v>
      </c>
      <c r="J5095" s="49">
        <f t="shared" si="172"/>
        <v>5.73651806127713</v>
      </c>
    </row>
    <row r="5096" ht="19.5" spans="1:10">
      <c r="A5096" s="87" t="s">
        <v>5059</v>
      </c>
      <c r="B5096">
        <v>0.45</v>
      </c>
      <c r="C5096">
        <v>0.55</v>
      </c>
      <c r="J5096" s="49">
        <f t="shared" si="172"/>
        <v>5.72151089873485</v>
      </c>
    </row>
    <row r="5097" ht="19.5" spans="1:10">
      <c r="A5097" s="87" t="s">
        <v>5060</v>
      </c>
      <c r="B5097">
        <v>0.44</v>
      </c>
      <c r="C5097">
        <v>0.56</v>
      </c>
      <c r="J5097" s="49">
        <f t="shared" si="172"/>
        <v>5.70314411816395</v>
      </c>
    </row>
    <row r="5098" ht="19.5" spans="1:10">
      <c r="A5098" s="87" t="s">
        <v>5061</v>
      </c>
      <c r="B5098">
        <v>0.429999999999999</v>
      </c>
      <c r="C5098">
        <v>0.57</v>
      </c>
      <c r="J5098" s="49">
        <f t="shared" si="172"/>
        <v>5.68140271609482</v>
      </c>
    </row>
    <row r="5099" ht="19.5" spans="1:10">
      <c r="A5099" s="87" t="s">
        <v>5062</v>
      </c>
      <c r="B5099">
        <v>0.419999999999999</v>
      </c>
      <c r="C5099">
        <v>0.58</v>
      </c>
      <c r="J5099" s="49">
        <f t="shared" si="172"/>
        <v>5.65626878742165</v>
      </c>
    </row>
    <row r="5100" ht="19.5" spans="1:10">
      <c r="A5100" s="87" t="s">
        <v>5063</v>
      </c>
      <c r="B5100" s="3">
        <v>0.409999999999999</v>
      </c>
      <c r="C5100" s="3">
        <v>0.59</v>
      </c>
      <c r="J5100" s="49">
        <f t="shared" si="172"/>
        <v>5.62772143478844</v>
      </c>
    </row>
    <row r="5101" ht="19.5" spans="1:10">
      <c r="A5101" s="87" t="s">
        <v>5064</v>
      </c>
      <c r="B5101">
        <v>0.399999999999999</v>
      </c>
      <c r="C5101">
        <v>0.6</v>
      </c>
      <c r="J5101" s="49">
        <f t="shared" si="172"/>
        <v>5.59573666102179</v>
      </c>
    </row>
    <row r="5102" ht="19.5" spans="1:10">
      <c r="A5102" s="87" t="s">
        <v>5065</v>
      </c>
      <c r="B5102">
        <v>0.389999999999999</v>
      </c>
      <c r="C5102">
        <v>0.61</v>
      </c>
      <c r="J5102" s="49">
        <f t="shared" si="172"/>
        <v>5.56028724318294</v>
      </c>
    </row>
    <row r="5103" ht="19.5" spans="1:10">
      <c r="A5103" s="87" t="s">
        <v>5066</v>
      </c>
      <c r="B5103">
        <v>0.379999999999999</v>
      </c>
      <c r="C5103">
        <v>0.62</v>
      </c>
      <c r="J5103" s="49">
        <f t="shared" si="172"/>
        <v>5.52134258652173</v>
      </c>
    </row>
    <row r="5104" ht="19.5" spans="1:10">
      <c r="A5104" s="87" t="s">
        <v>5067</v>
      </c>
      <c r="B5104">
        <v>0.369999999999999</v>
      </c>
      <c r="C5104">
        <v>0.63</v>
      </c>
      <c r="J5104" s="49">
        <f t="shared" si="172"/>
        <v>5.47886855628026</v>
      </c>
    </row>
    <row r="5105" ht="19.5" spans="1:10">
      <c r="A5105" s="87" t="s">
        <v>5068</v>
      </c>
      <c r="B5105">
        <v>0.359999999999999</v>
      </c>
      <c r="C5105">
        <v>0.64</v>
      </c>
      <c r="J5105" s="49">
        <f t="shared" si="172"/>
        <v>5.43282728490278</v>
      </c>
    </row>
    <row r="5106" ht="19.5" spans="1:10">
      <c r="A5106" s="87" t="s">
        <v>5069</v>
      </c>
      <c r="B5106">
        <v>0.349999999999999</v>
      </c>
      <c r="C5106">
        <v>0.65</v>
      </c>
      <c r="J5106" s="49">
        <f t="shared" ref="J5106:J5140" si="173">-8.314472*(B5106*LN(B5106)+C5106*LN(C5106))</f>
        <v>5.38317695174756</v>
      </c>
    </row>
    <row r="5107" ht="19.5" spans="1:10">
      <c r="A5107" s="87" t="s">
        <v>5070</v>
      </c>
      <c r="B5107">
        <v>0.339999999999999</v>
      </c>
      <c r="C5107">
        <v>0.66</v>
      </c>
      <c r="J5107" s="49">
        <f t="shared" si="173"/>
        <v>5.32987153184949</v>
      </c>
    </row>
    <row r="5108" ht="19.5" spans="1:10">
      <c r="A5108" s="87" t="s">
        <v>5071</v>
      </c>
      <c r="B5108">
        <v>0.329999999999999</v>
      </c>
      <c r="C5108">
        <v>0.67</v>
      </c>
      <c r="J5108" s="49">
        <f t="shared" si="173"/>
        <v>5.27286050962733</v>
      </c>
    </row>
    <row r="5109" ht="19.5" spans="1:10">
      <c r="A5109" s="87" t="s">
        <v>5072</v>
      </c>
      <c r="B5109">
        <v>0.319999999999999</v>
      </c>
      <c r="C5109">
        <v>0.68</v>
      </c>
      <c r="J5109" s="49">
        <f t="shared" si="173"/>
        <v>5.21208855264112</v>
      </c>
    </row>
    <row r="5110" ht="19.5" spans="1:10">
      <c r="A5110" s="87" t="s">
        <v>5073</v>
      </c>
      <c r="B5110">
        <v>0.309999999999999</v>
      </c>
      <c r="C5110">
        <v>0.69</v>
      </c>
      <c r="J5110" s="49">
        <f t="shared" si="173"/>
        <v>5.14749513954794</v>
      </c>
    </row>
    <row r="5111" ht="19.5" spans="1:10">
      <c r="A5111" s="87" t="s">
        <v>5074</v>
      </c>
      <c r="B5111">
        <v>0.299999999999999</v>
      </c>
      <c r="C5111">
        <v>0.7</v>
      </c>
      <c r="J5111" s="49">
        <f t="shared" si="173"/>
        <v>5.07901413523495</v>
      </c>
    </row>
    <row r="5112" ht="19.5" spans="1:10">
      <c r="A5112" s="87" t="s">
        <v>5075</v>
      </c>
      <c r="B5112">
        <v>0.289999999999999</v>
      </c>
      <c r="C5112">
        <v>0.71</v>
      </c>
      <c r="J5112" s="49">
        <f t="shared" si="173"/>
        <v>5.00657330466972</v>
      </c>
    </row>
    <row r="5113" ht="19.5" spans="1:10">
      <c r="A5113" s="87" t="s">
        <v>5076</v>
      </c>
      <c r="B5113">
        <v>0.279999999999999</v>
      </c>
      <c r="C5113">
        <v>0.72</v>
      </c>
      <c r="J5113" s="49">
        <f t="shared" si="173"/>
        <v>4.93009375522413</v>
      </c>
    </row>
    <row r="5114" ht="19.5" spans="1:10">
      <c r="A5114" s="87" t="s">
        <v>5077</v>
      </c>
      <c r="B5114">
        <v>0.269999999999999</v>
      </c>
      <c r="C5114">
        <v>0.73</v>
      </c>
      <c r="J5114" s="49">
        <f t="shared" si="173"/>
        <v>4.84948929500169</v>
      </c>
    </row>
    <row r="5115" ht="19.5" spans="1:10">
      <c r="A5115" s="87" t="s">
        <v>5078</v>
      </c>
      <c r="B5115">
        <v>0.259999999999999</v>
      </c>
      <c r="C5115">
        <v>0.74</v>
      </c>
      <c r="J5115" s="49">
        <f t="shared" si="173"/>
        <v>4.76466569189551</v>
      </c>
    </row>
    <row r="5116" ht="19.5" spans="1:10">
      <c r="A5116" s="87" t="s">
        <v>5079</v>
      </c>
      <c r="B5116">
        <v>0.249999999999999</v>
      </c>
      <c r="C5116">
        <v>0.75</v>
      </c>
      <c r="J5116" s="49">
        <f t="shared" si="173"/>
        <v>4.67551981454903</v>
      </c>
    </row>
    <row r="5117" ht="19.5" spans="1:10">
      <c r="A5117" s="87" t="s">
        <v>5080</v>
      </c>
      <c r="B5117">
        <v>0.239999999999999</v>
      </c>
      <c r="C5117">
        <v>0.76</v>
      </c>
      <c r="J5117" s="49">
        <f t="shared" si="173"/>
        <v>4.58193863184114</v>
      </c>
    </row>
    <row r="5118" ht="19.5" spans="1:10">
      <c r="A5118" s="87" t="s">
        <v>5081</v>
      </c>
      <c r="B5118">
        <v>0.229999999999999</v>
      </c>
      <c r="C5118">
        <v>0.77</v>
      </c>
      <c r="J5118" s="49">
        <f t="shared" si="173"/>
        <v>4.48379804163966</v>
      </c>
    </row>
    <row r="5119" ht="19.5" spans="1:10">
      <c r="A5119" s="87" t="s">
        <v>5082</v>
      </c>
      <c r="B5119">
        <v>0.219999999999999</v>
      </c>
      <c r="C5119">
        <v>0.78</v>
      </c>
      <c r="J5119" s="49">
        <f t="shared" si="173"/>
        <v>4.38096149189829</v>
      </c>
    </row>
    <row r="5120" ht="19.5" spans="1:10">
      <c r="A5120" s="87" t="s">
        <v>5083</v>
      </c>
      <c r="B5120">
        <v>0.209999999999999</v>
      </c>
      <c r="C5120">
        <v>0.79</v>
      </c>
      <c r="J5120" s="49">
        <f t="shared" si="173"/>
        <v>4.27327834706014</v>
      </c>
    </row>
    <row r="5121" ht="19.5" spans="1:10">
      <c r="A5121" s="87" t="s">
        <v>5084</v>
      </c>
      <c r="B5121">
        <v>0.199999999999999</v>
      </c>
      <c r="C5121">
        <v>0.8</v>
      </c>
      <c r="J5121" s="49">
        <f t="shared" si="173"/>
        <v>4.1605819392404</v>
      </c>
    </row>
    <row r="5122" ht="19.5" spans="1:10">
      <c r="A5122" s="87" t="s">
        <v>5085</v>
      </c>
      <c r="B5122">
        <v>0.189999999999999</v>
      </c>
      <c r="C5122">
        <v>0.81</v>
      </c>
      <c r="J5122" s="49">
        <f t="shared" si="173"/>
        <v>4.04268722543745</v>
      </c>
    </row>
    <row r="5123" ht="19.5" spans="1:10">
      <c r="A5123" s="87" t="s">
        <v>5086</v>
      </c>
      <c r="B5123">
        <v>0.179999999999999</v>
      </c>
      <c r="C5123">
        <v>0.820000000000001</v>
      </c>
      <c r="J5123" s="49">
        <f t="shared" si="173"/>
        <v>3.91938794706489</v>
      </c>
    </row>
    <row r="5124" ht="19.5" spans="1:10">
      <c r="A5124" s="87" t="s">
        <v>5087</v>
      </c>
      <c r="B5124">
        <v>0.169999999999999</v>
      </c>
      <c r="C5124">
        <v>0.830000000000001</v>
      </c>
      <c r="J5124" s="49">
        <f t="shared" si="173"/>
        <v>3.790453153402</v>
      </c>
    </row>
    <row r="5125" ht="19.5" spans="1:10">
      <c r="A5125" s="87" t="s">
        <v>5088</v>
      </c>
      <c r="B5125">
        <v>0.159999999999999</v>
      </c>
      <c r="C5125">
        <v>0.840000000000001</v>
      </c>
      <c r="J5125" s="49">
        <f t="shared" si="173"/>
        <v>3.65562290152583</v>
      </c>
    </row>
    <row r="5126" ht="19.5" spans="1:10">
      <c r="A5126" s="87" t="s">
        <v>5089</v>
      </c>
      <c r="B5126" s="3">
        <v>0.149999999999999</v>
      </c>
      <c r="C5126" s="3">
        <v>0.850000000000001</v>
      </c>
      <c r="J5126" s="49">
        <f t="shared" si="173"/>
        <v>3.51460287470844</v>
      </c>
    </row>
    <row r="5127" ht="19.5" spans="1:10">
      <c r="A5127" s="87" t="s">
        <v>5090</v>
      </c>
      <c r="B5127">
        <v>0.139999999999999</v>
      </c>
      <c r="C5127">
        <v>0.860000000000001</v>
      </c>
      <c r="J5127" s="49">
        <f t="shared" si="173"/>
        <v>3.36705755758652</v>
      </c>
    </row>
    <row r="5128" ht="19.5" spans="1:10">
      <c r="A5128" s="87" t="s">
        <v>5091</v>
      </c>
      <c r="B5128">
        <v>0.129999999999999</v>
      </c>
      <c r="C5128">
        <v>0.870000000000001</v>
      </c>
      <c r="J5128" s="49">
        <f t="shared" si="173"/>
        <v>3.21260145060881</v>
      </c>
    </row>
    <row r="5129" ht="19.5" spans="1:10">
      <c r="A5129" s="87" t="s">
        <v>5092</v>
      </c>
      <c r="B5129">
        <v>0.119999999999999</v>
      </c>
      <c r="C5129">
        <v>0.880000000000001</v>
      </c>
      <c r="J5129" s="49">
        <f t="shared" si="173"/>
        <v>3.05078756603718</v>
      </c>
    </row>
    <row r="5130" ht="19.5" spans="1:10">
      <c r="A5130" s="87" t="s">
        <v>5093</v>
      </c>
      <c r="B5130">
        <v>0.109999999999999</v>
      </c>
      <c r="C5130">
        <v>0.890000000000001</v>
      </c>
      <c r="J5130" s="49">
        <f t="shared" si="173"/>
        <v>2.8810920663808</v>
      </c>
    </row>
    <row r="5131" ht="19.5" spans="1:10">
      <c r="A5131" s="87" t="s">
        <v>5094</v>
      </c>
      <c r="B5131">
        <v>0.0999999999999992</v>
      </c>
      <c r="C5131">
        <v>0.900000000000001</v>
      </c>
      <c r="J5131" s="49">
        <f t="shared" si="173"/>
        <v>2.70289327993993</v>
      </c>
    </row>
    <row r="5132" ht="19.5" spans="1:10">
      <c r="A5132" s="87" t="s">
        <v>5095</v>
      </c>
      <c r="B5132" s="3">
        <v>0.0899999999999992</v>
      </c>
      <c r="C5132" s="3">
        <v>0.910000000000001</v>
      </c>
      <c r="J5132" s="49">
        <f t="shared" si="173"/>
        <v>2.51544225908509</v>
      </c>
    </row>
    <row r="5133" ht="19.5" spans="1:10">
      <c r="A5133" s="87" t="s">
        <v>5096</v>
      </c>
      <c r="B5133">
        <v>0.0799999999999992</v>
      </c>
      <c r="C5133">
        <v>0.920000000000001</v>
      </c>
      <c r="J5133" s="49">
        <f t="shared" si="173"/>
        <v>2.3178201360275</v>
      </c>
    </row>
    <row r="5134" ht="19.5" spans="1:10">
      <c r="A5134" s="87" t="s">
        <v>5097</v>
      </c>
      <c r="B5134">
        <v>0.0699999999999992</v>
      </c>
      <c r="C5134">
        <v>0.930000000000001</v>
      </c>
      <c r="J5134" s="49">
        <f t="shared" si="173"/>
        <v>2.10887392228987</v>
      </c>
    </row>
    <row r="5135" ht="19.5" spans="1:10">
      <c r="A5135" s="87" t="s">
        <v>5098</v>
      </c>
      <c r="B5135">
        <v>0.0599999999999992</v>
      </c>
      <c r="C5135">
        <v>0.940000000000001</v>
      </c>
      <c r="J5135" s="49">
        <f t="shared" si="173"/>
        <v>1.88711511074063</v>
      </c>
    </row>
    <row r="5136" ht="19.5" spans="1:10">
      <c r="A5136" s="87" t="s">
        <v>5099</v>
      </c>
      <c r="B5136">
        <v>0.0499999999999992</v>
      </c>
      <c r="C5136">
        <v>0.950000000000001</v>
      </c>
      <c r="J5136" s="49">
        <f t="shared" si="173"/>
        <v>1.65054943237242</v>
      </c>
    </row>
    <row r="5137" ht="19.5" spans="1:10">
      <c r="A5137" s="87" t="s">
        <v>5100</v>
      </c>
      <c r="B5137">
        <v>0.0399999999999991</v>
      </c>
      <c r="C5137">
        <v>0.960000000000001</v>
      </c>
      <c r="J5137" s="49">
        <f t="shared" si="173"/>
        <v>1.39636691389962</v>
      </c>
    </row>
    <row r="5138" ht="19.5" spans="1:10">
      <c r="A5138" s="87" t="s">
        <v>5101</v>
      </c>
      <c r="B5138">
        <v>0.0299999999999991</v>
      </c>
      <c r="C5138">
        <v>0.970000000000001</v>
      </c>
      <c r="J5138" s="49">
        <f t="shared" si="173"/>
        <v>1.12030998454994</v>
      </c>
    </row>
    <row r="5139" ht="19.5" spans="1:10">
      <c r="A5139" s="87" t="s">
        <v>5102</v>
      </c>
      <c r="B5139">
        <v>0.0199999999999991</v>
      </c>
      <c r="C5139">
        <v>0.980000000000001</v>
      </c>
      <c r="J5139" s="49">
        <f t="shared" si="173"/>
        <v>0.815143462269133</v>
      </c>
    </row>
    <row r="5140" ht="19.5" spans="1:10">
      <c r="A5140" s="87" t="s">
        <v>5103</v>
      </c>
      <c r="B5140">
        <v>0.00999999999999912</v>
      </c>
      <c r="C5140">
        <v>0.990000000000001</v>
      </c>
      <c r="J5140" s="49">
        <f t="shared" si="173"/>
        <v>0.465623189350385</v>
      </c>
    </row>
    <row r="5141" ht="19.5" spans="1:10">
      <c r="A5141" s="87" t="s">
        <v>5104</v>
      </c>
      <c r="B5141">
        <v>0</v>
      </c>
      <c r="C5141">
        <v>1</v>
      </c>
      <c r="J5141" s="49">
        <f>-8.314472*(C5141*LN(C5141))</f>
        <v>0</v>
      </c>
    </row>
    <row r="5142" s="47" customFormat="1" spans="1:10">
      <c r="A5142" s="80"/>
      <c r="B5142" s="81"/>
      <c r="C5142" s="81"/>
      <c r="D5142" s="81"/>
      <c r="E5142" s="81"/>
      <c r="F5142" s="81"/>
      <c r="G5142" s="81"/>
      <c r="H5142" s="81"/>
      <c r="I5142" s="81"/>
      <c r="J5142" s="86"/>
    </row>
    <row r="5143" ht="19.5" spans="1:10">
      <c r="A5143" s="87" t="s">
        <v>5105</v>
      </c>
      <c r="B5143">
        <v>1</v>
      </c>
      <c r="C5143">
        <v>0</v>
      </c>
      <c r="J5143" s="49">
        <f>-8.314472*(B5143*LN(B5143))</f>
        <v>0</v>
      </c>
    </row>
    <row r="5144" ht="19.5" spans="1:10">
      <c r="A5144" s="87" t="s">
        <v>5106</v>
      </c>
      <c r="B5144">
        <v>0.99</v>
      </c>
      <c r="C5144">
        <v>0.01</v>
      </c>
      <c r="J5144" s="49">
        <f t="shared" ref="J5144:J5175" si="174">-8.314472*(B5144*LN(B5144)+C5144*LN(C5144))</f>
        <v>0.465623189350416</v>
      </c>
    </row>
    <row r="5145" ht="19.5" spans="1:10">
      <c r="A5145" s="87" t="s">
        <v>5107</v>
      </c>
      <c r="B5145">
        <v>0.98</v>
      </c>
      <c r="C5145">
        <v>0.02</v>
      </c>
      <c r="J5145" s="49">
        <f t="shared" si="174"/>
        <v>0.81514346226916</v>
      </c>
    </row>
    <row r="5146" ht="19.5" spans="1:10">
      <c r="A5146" s="87" t="s">
        <v>5108</v>
      </c>
      <c r="B5146">
        <v>0.97</v>
      </c>
      <c r="C5146">
        <v>0.03</v>
      </c>
      <c r="J5146" s="49">
        <f t="shared" si="174"/>
        <v>1.12030998454996</v>
      </c>
    </row>
    <row r="5147" ht="19.5" spans="1:10">
      <c r="A5147" s="87" t="s">
        <v>5109</v>
      </c>
      <c r="B5147">
        <v>0.96</v>
      </c>
      <c r="C5147">
        <v>0.04</v>
      </c>
      <c r="J5147" s="49">
        <f t="shared" si="174"/>
        <v>1.39636691389964</v>
      </c>
    </row>
    <row r="5148" ht="19.5" spans="1:10">
      <c r="A5148" s="87" t="s">
        <v>5110</v>
      </c>
      <c r="B5148">
        <v>0.95</v>
      </c>
      <c r="C5148">
        <v>0.05</v>
      </c>
      <c r="J5148" s="49">
        <f t="shared" si="174"/>
        <v>1.65054943237244</v>
      </c>
    </row>
    <row r="5149" ht="19.5" spans="1:10">
      <c r="A5149" s="87" t="s">
        <v>5111</v>
      </c>
      <c r="B5149">
        <v>0.94</v>
      </c>
      <c r="C5149">
        <v>0.06</v>
      </c>
      <c r="J5149" s="49">
        <f t="shared" si="174"/>
        <v>1.88711511074065</v>
      </c>
    </row>
    <row r="5150" ht="19.5" spans="1:10">
      <c r="A5150" s="87" t="s">
        <v>5112</v>
      </c>
      <c r="B5150">
        <v>0.93</v>
      </c>
      <c r="C5150">
        <v>0.07</v>
      </c>
      <c r="J5150" s="49">
        <f t="shared" si="174"/>
        <v>2.10887392228989</v>
      </c>
    </row>
    <row r="5151" ht="19.5" spans="1:10">
      <c r="A5151" s="87" t="s">
        <v>5113</v>
      </c>
      <c r="B5151">
        <v>0.92</v>
      </c>
      <c r="C5151">
        <v>0.08</v>
      </c>
      <c r="J5151" s="49">
        <f t="shared" si="174"/>
        <v>2.31782013602751</v>
      </c>
    </row>
    <row r="5152" ht="19.5" spans="1:10">
      <c r="A5152" s="87" t="s">
        <v>5114</v>
      </c>
      <c r="B5152">
        <v>0.91</v>
      </c>
      <c r="C5152">
        <v>0.09</v>
      </c>
      <c r="J5152" s="49">
        <f t="shared" si="174"/>
        <v>2.5154422590851</v>
      </c>
    </row>
    <row r="5153" ht="19.5" spans="1:10">
      <c r="A5153" s="87" t="s">
        <v>5115</v>
      </c>
      <c r="B5153">
        <v>0.9</v>
      </c>
      <c r="C5153">
        <v>0.1</v>
      </c>
      <c r="J5153" s="49">
        <f t="shared" si="174"/>
        <v>2.70289327993994</v>
      </c>
    </row>
    <row r="5154" ht="19.5" spans="1:10">
      <c r="A5154" s="87" t="s">
        <v>5116</v>
      </c>
      <c r="B5154">
        <v>0.89</v>
      </c>
      <c r="C5154">
        <v>0.11</v>
      </c>
      <c r="J5154" s="49">
        <f t="shared" si="174"/>
        <v>2.88109206638082</v>
      </c>
    </row>
    <row r="5155" ht="19.5" spans="1:10">
      <c r="A5155" s="87" t="s">
        <v>5117</v>
      </c>
      <c r="B5155">
        <v>0.88</v>
      </c>
      <c r="C5155">
        <v>0.12</v>
      </c>
      <c r="J5155" s="49">
        <f t="shared" si="174"/>
        <v>3.05078756603719</v>
      </c>
    </row>
    <row r="5156" ht="19.5" spans="1:10">
      <c r="A5156" s="87" t="s">
        <v>5118</v>
      </c>
      <c r="B5156">
        <v>0.87</v>
      </c>
      <c r="C5156">
        <v>0.13</v>
      </c>
      <c r="J5156" s="49">
        <f t="shared" si="174"/>
        <v>3.21260145060882</v>
      </c>
    </row>
    <row r="5157" ht="19.5" spans="1:10">
      <c r="A5157" s="87" t="s">
        <v>5119</v>
      </c>
      <c r="B5157">
        <v>0.86</v>
      </c>
      <c r="C5157">
        <v>0.14</v>
      </c>
      <c r="J5157" s="49">
        <f t="shared" si="174"/>
        <v>3.36705755758654</v>
      </c>
    </row>
    <row r="5158" ht="19.5" spans="1:10">
      <c r="A5158" s="87" t="s">
        <v>5120</v>
      </c>
      <c r="B5158">
        <v>0.85</v>
      </c>
      <c r="C5158">
        <v>0.15</v>
      </c>
      <c r="J5158" s="49">
        <f t="shared" si="174"/>
        <v>3.51460287470845</v>
      </c>
    </row>
    <row r="5159" ht="19.5" spans="1:10">
      <c r="A5159" s="87" t="s">
        <v>5121</v>
      </c>
      <c r="B5159">
        <v>0.84</v>
      </c>
      <c r="C5159">
        <v>0.16</v>
      </c>
      <c r="J5159" s="49">
        <f t="shared" si="174"/>
        <v>3.65562290152584</v>
      </c>
    </row>
    <row r="5160" ht="19.5" spans="1:10">
      <c r="A5160" s="87" t="s">
        <v>5122</v>
      </c>
      <c r="B5160">
        <v>0.83</v>
      </c>
      <c r="C5160">
        <v>0.17</v>
      </c>
      <c r="J5160" s="49">
        <f t="shared" si="174"/>
        <v>3.79045315340201</v>
      </c>
    </row>
    <row r="5161" ht="19.5" spans="1:10">
      <c r="A5161" s="87" t="s">
        <v>5123</v>
      </c>
      <c r="B5161">
        <v>0.82</v>
      </c>
      <c r="C5161">
        <v>0.18</v>
      </c>
      <c r="J5161" s="49">
        <f t="shared" si="174"/>
        <v>3.9193879470649</v>
      </c>
    </row>
    <row r="5162" ht="19.5" spans="1:10">
      <c r="A5162" s="87" t="s">
        <v>5124</v>
      </c>
      <c r="B5162">
        <v>0.81</v>
      </c>
      <c r="C5162">
        <v>0.19</v>
      </c>
      <c r="J5162" s="49">
        <f t="shared" si="174"/>
        <v>4.04268722543746</v>
      </c>
    </row>
    <row r="5163" ht="19.5" spans="1:10">
      <c r="A5163" s="87" t="s">
        <v>5125</v>
      </c>
      <c r="B5163">
        <v>0.8</v>
      </c>
      <c r="C5163">
        <v>0.2</v>
      </c>
      <c r="J5163" s="49">
        <f t="shared" si="174"/>
        <v>4.16058193924041</v>
      </c>
    </row>
    <row r="5164" ht="19.5" spans="1:10">
      <c r="A5164" s="87" t="s">
        <v>5126</v>
      </c>
      <c r="B5164" s="3">
        <v>0.79</v>
      </c>
      <c r="C5164" s="3">
        <v>0.21</v>
      </c>
      <c r="J5164" s="49">
        <f t="shared" si="174"/>
        <v>4.27327834706015</v>
      </c>
    </row>
    <row r="5165" ht="19.5" spans="1:10">
      <c r="A5165" s="87" t="s">
        <v>5127</v>
      </c>
      <c r="B5165">
        <v>0.78</v>
      </c>
      <c r="C5165">
        <v>0.22</v>
      </c>
      <c r="J5165" s="49">
        <f t="shared" si="174"/>
        <v>4.38096149189829</v>
      </c>
    </row>
    <row r="5166" ht="19.5" spans="1:10">
      <c r="A5166" s="87" t="s">
        <v>5128</v>
      </c>
      <c r="B5166">
        <v>0.77</v>
      </c>
      <c r="C5166">
        <v>0.23</v>
      </c>
      <c r="J5166" s="49">
        <f t="shared" si="174"/>
        <v>4.48379804163966</v>
      </c>
    </row>
    <row r="5167" ht="19.5" spans="1:10">
      <c r="A5167" s="87" t="s">
        <v>5129</v>
      </c>
      <c r="B5167">
        <v>0.76</v>
      </c>
      <c r="C5167">
        <v>0.24</v>
      </c>
      <c r="J5167" s="49">
        <f t="shared" si="174"/>
        <v>4.58193863184115</v>
      </c>
    </row>
    <row r="5168" ht="19.5" spans="1:10">
      <c r="A5168" s="87" t="s">
        <v>5130</v>
      </c>
      <c r="B5168">
        <v>0.75</v>
      </c>
      <c r="C5168">
        <v>0.25</v>
      </c>
      <c r="J5168" s="49">
        <f t="shared" si="174"/>
        <v>4.67551981454903</v>
      </c>
    </row>
    <row r="5169" ht="19.5" spans="1:10">
      <c r="A5169" s="87" t="s">
        <v>5131</v>
      </c>
      <c r="B5169">
        <v>0.74</v>
      </c>
      <c r="C5169">
        <v>0.26</v>
      </c>
      <c r="J5169" s="49">
        <f t="shared" si="174"/>
        <v>4.76466569189552</v>
      </c>
    </row>
    <row r="5170" ht="19.5" spans="1:10">
      <c r="A5170" s="87" t="s">
        <v>5132</v>
      </c>
      <c r="B5170" s="3">
        <v>0.73</v>
      </c>
      <c r="C5170" s="3">
        <v>0.27</v>
      </c>
      <c r="J5170" s="49">
        <f t="shared" si="174"/>
        <v>4.8494892950017</v>
      </c>
    </row>
    <row r="5171" ht="19.5" spans="1:10">
      <c r="A5171" s="87" t="s">
        <v>5133</v>
      </c>
      <c r="B5171">
        <v>0.72</v>
      </c>
      <c r="C5171">
        <v>0.28</v>
      </c>
      <c r="J5171" s="49">
        <f t="shared" si="174"/>
        <v>4.93009375522414</v>
      </c>
    </row>
    <row r="5172" ht="19.5" spans="1:10">
      <c r="A5172" s="87" t="s">
        <v>5134</v>
      </c>
      <c r="B5172">
        <v>0.71</v>
      </c>
      <c r="C5172">
        <v>0.29</v>
      </c>
      <c r="J5172" s="49">
        <f t="shared" si="174"/>
        <v>5.00657330466973</v>
      </c>
    </row>
    <row r="5173" ht="19.5" spans="1:10">
      <c r="A5173" s="87" t="s">
        <v>5135</v>
      </c>
      <c r="B5173">
        <v>0.7</v>
      </c>
      <c r="C5173">
        <v>0.3</v>
      </c>
      <c r="J5173" s="49">
        <f t="shared" si="174"/>
        <v>5.07901413523496</v>
      </c>
    </row>
    <row r="5174" ht="19.5" spans="1:10">
      <c r="A5174" s="87" t="s">
        <v>5136</v>
      </c>
      <c r="B5174">
        <v>0.69</v>
      </c>
      <c r="C5174">
        <v>0.31</v>
      </c>
      <c r="J5174" s="49">
        <f t="shared" si="174"/>
        <v>5.14749513954794</v>
      </c>
    </row>
    <row r="5175" ht="19.5" spans="1:10">
      <c r="A5175" s="87" t="s">
        <v>5137</v>
      </c>
      <c r="B5175">
        <v>0.68</v>
      </c>
      <c r="C5175">
        <v>0.32</v>
      </c>
      <c r="J5175" s="49">
        <f t="shared" si="174"/>
        <v>5.21208855264113</v>
      </c>
    </row>
    <row r="5176" ht="19.5" spans="1:10">
      <c r="A5176" s="87" t="s">
        <v>5138</v>
      </c>
      <c r="B5176">
        <v>0.67</v>
      </c>
      <c r="C5176">
        <v>0.33</v>
      </c>
      <c r="J5176" s="49">
        <f t="shared" ref="J5176:J5207" si="175">-8.314472*(B5176*LN(B5176)+C5176*LN(C5176))</f>
        <v>5.27286050962734</v>
      </c>
    </row>
    <row r="5177" ht="19.5" spans="1:10">
      <c r="A5177" s="87" t="s">
        <v>5139</v>
      </c>
      <c r="B5177">
        <v>0.66</v>
      </c>
      <c r="C5177">
        <v>0.34</v>
      </c>
      <c r="J5177" s="49">
        <f t="shared" si="175"/>
        <v>5.32987153184949</v>
      </c>
    </row>
    <row r="5178" ht="19.5" spans="1:10">
      <c r="A5178" s="87" t="s">
        <v>5140</v>
      </c>
      <c r="B5178">
        <v>0.65</v>
      </c>
      <c r="C5178">
        <v>0.35</v>
      </c>
      <c r="J5178" s="49">
        <f t="shared" si="175"/>
        <v>5.38317695174756</v>
      </c>
    </row>
    <row r="5179" ht="19.5" spans="1:10">
      <c r="A5179" s="87" t="s">
        <v>5141</v>
      </c>
      <c r="B5179">
        <v>0.64</v>
      </c>
      <c r="C5179">
        <v>0.36</v>
      </c>
      <c r="J5179" s="49">
        <f t="shared" si="175"/>
        <v>5.43282728490278</v>
      </c>
    </row>
    <row r="5180" ht="19.5" spans="1:10">
      <c r="A5180" s="87" t="s">
        <v>5142</v>
      </c>
      <c r="B5180">
        <v>0.63</v>
      </c>
      <c r="C5180">
        <v>0.37</v>
      </c>
      <c r="J5180" s="49">
        <f t="shared" si="175"/>
        <v>5.47886855628027</v>
      </c>
    </row>
    <row r="5181" ht="19.5" spans="1:10">
      <c r="A5181" s="87" t="s">
        <v>5143</v>
      </c>
      <c r="B5181">
        <v>0.62</v>
      </c>
      <c r="C5181">
        <v>0.38</v>
      </c>
      <c r="J5181" s="49">
        <f t="shared" si="175"/>
        <v>5.52134258652173</v>
      </c>
    </row>
    <row r="5182" ht="19.5" spans="1:10">
      <c r="A5182" s="87" t="s">
        <v>5144</v>
      </c>
      <c r="B5182">
        <v>0.61</v>
      </c>
      <c r="C5182">
        <v>0.39</v>
      </c>
      <c r="J5182" s="49">
        <f t="shared" si="175"/>
        <v>5.56028724318294</v>
      </c>
    </row>
    <row r="5183" ht="19.5" spans="1:10">
      <c r="A5183" s="87" t="s">
        <v>5145</v>
      </c>
      <c r="B5183">
        <v>0.6</v>
      </c>
      <c r="C5183">
        <v>0.4</v>
      </c>
      <c r="J5183" s="49">
        <f t="shared" si="175"/>
        <v>5.59573666102179</v>
      </c>
    </row>
    <row r="5184" ht="19.5" spans="1:10">
      <c r="A5184" s="87" t="s">
        <v>5146</v>
      </c>
      <c r="B5184">
        <v>0.59</v>
      </c>
      <c r="C5184">
        <v>0.41</v>
      </c>
      <c r="J5184" s="49">
        <f t="shared" si="175"/>
        <v>5.62772143478844</v>
      </c>
    </row>
    <row r="5185" ht="19.5" spans="1:10">
      <c r="A5185" s="87" t="s">
        <v>5147</v>
      </c>
      <c r="B5185">
        <v>0.58</v>
      </c>
      <c r="C5185">
        <v>0.42</v>
      </c>
      <c r="J5185" s="49">
        <f t="shared" si="175"/>
        <v>5.65626878742166</v>
      </c>
    </row>
    <row r="5186" ht="19.5" spans="1:10">
      <c r="A5186" s="87" t="s">
        <v>5148</v>
      </c>
      <c r="B5186">
        <v>0.57</v>
      </c>
      <c r="C5186">
        <v>0.43</v>
      </c>
      <c r="J5186" s="49">
        <f t="shared" si="175"/>
        <v>5.68140271609482</v>
      </c>
    </row>
    <row r="5187" ht="19.5" spans="1:10">
      <c r="A5187" s="87" t="s">
        <v>5149</v>
      </c>
      <c r="B5187">
        <v>0.56</v>
      </c>
      <c r="C5187">
        <v>0.44</v>
      </c>
      <c r="J5187" s="49">
        <f t="shared" si="175"/>
        <v>5.70314411816395</v>
      </c>
    </row>
    <row r="5188" ht="19.5" spans="1:10">
      <c r="A5188" s="87" t="s">
        <v>5150</v>
      </c>
      <c r="B5188">
        <v>0.55</v>
      </c>
      <c r="C5188">
        <v>0.45</v>
      </c>
      <c r="J5188" s="49">
        <f t="shared" si="175"/>
        <v>5.72151089873485</v>
      </c>
    </row>
    <row r="5189" ht="19.5" spans="1:10">
      <c r="A5189" s="87" t="s">
        <v>5151</v>
      </c>
      <c r="B5189">
        <v>0.54</v>
      </c>
      <c r="C5189">
        <v>0.46</v>
      </c>
      <c r="J5189" s="49">
        <f t="shared" si="175"/>
        <v>5.73651806127713</v>
      </c>
    </row>
    <row r="5190" ht="19.5" spans="1:10">
      <c r="A5190" s="87" t="s">
        <v>5152</v>
      </c>
      <c r="B5190">
        <v>0.53</v>
      </c>
      <c r="C5190">
        <v>0.47</v>
      </c>
      <c r="J5190" s="49">
        <f t="shared" si="175"/>
        <v>5.74817778245919</v>
      </c>
    </row>
    <row r="5191" ht="19.5" spans="1:10">
      <c r="A5191" s="87" t="s">
        <v>5153</v>
      </c>
      <c r="B5191">
        <v>0.52</v>
      </c>
      <c r="C5191">
        <v>0.48</v>
      </c>
      <c r="J5191" s="49">
        <f t="shared" si="175"/>
        <v>5.75649947215441</v>
      </c>
    </row>
    <row r="5192" ht="19.5" spans="1:10">
      <c r="A5192" s="87" t="s">
        <v>5154</v>
      </c>
      <c r="B5192">
        <v>0.51</v>
      </c>
      <c r="C5192">
        <v>0.49</v>
      </c>
      <c r="J5192" s="49">
        <f t="shared" si="175"/>
        <v>5.76148981936724</v>
      </c>
    </row>
    <row r="5193" ht="19.5" spans="1:10">
      <c r="A5193" s="87" t="s">
        <v>5155</v>
      </c>
      <c r="B5193">
        <v>0.5</v>
      </c>
      <c r="C5193">
        <v>0.5</v>
      </c>
      <c r="J5193" s="49">
        <f t="shared" si="175"/>
        <v>5.76315282464461</v>
      </c>
    </row>
    <row r="5194" ht="19.5" spans="1:10">
      <c r="A5194" s="87" t="s">
        <v>5156</v>
      </c>
      <c r="B5194">
        <v>0.49</v>
      </c>
      <c r="C5194">
        <v>0.51</v>
      </c>
      <c r="J5194" s="49">
        <f t="shared" si="175"/>
        <v>5.76148981936724</v>
      </c>
    </row>
    <row r="5195" ht="19.5" spans="1:10">
      <c r="A5195" s="87" t="s">
        <v>5157</v>
      </c>
      <c r="B5195">
        <v>0.48</v>
      </c>
      <c r="C5195">
        <v>0.52</v>
      </c>
      <c r="J5195" s="49">
        <f t="shared" si="175"/>
        <v>5.75649947215441</v>
      </c>
    </row>
    <row r="5196" ht="19.5" spans="1:10">
      <c r="A5196" s="87" t="s">
        <v>5158</v>
      </c>
      <c r="B5196" s="3">
        <v>0.47</v>
      </c>
      <c r="C5196" s="3">
        <v>0.53</v>
      </c>
      <c r="J5196" s="49">
        <f t="shared" si="175"/>
        <v>5.74817778245919</v>
      </c>
    </row>
    <row r="5197" ht="19.5" spans="1:10">
      <c r="A5197" s="87" t="s">
        <v>5159</v>
      </c>
      <c r="B5197">
        <v>0.46</v>
      </c>
      <c r="C5197">
        <v>0.54</v>
      </c>
      <c r="J5197" s="49">
        <f t="shared" si="175"/>
        <v>5.73651806127713</v>
      </c>
    </row>
    <row r="5198" ht="19.5" spans="1:10">
      <c r="A5198" s="87" t="s">
        <v>5160</v>
      </c>
      <c r="B5198">
        <v>0.45</v>
      </c>
      <c r="C5198">
        <v>0.55</v>
      </c>
      <c r="J5198" s="49">
        <f t="shared" si="175"/>
        <v>5.72151089873485</v>
      </c>
    </row>
    <row r="5199" ht="19.5" spans="1:10">
      <c r="A5199" s="87" t="s">
        <v>5161</v>
      </c>
      <c r="B5199">
        <v>0.44</v>
      </c>
      <c r="C5199">
        <v>0.56</v>
      </c>
      <c r="J5199" s="49">
        <f t="shared" si="175"/>
        <v>5.70314411816395</v>
      </c>
    </row>
    <row r="5200" ht="19.5" spans="1:10">
      <c r="A5200" s="87" t="s">
        <v>5162</v>
      </c>
      <c r="B5200">
        <v>0.429999999999999</v>
      </c>
      <c r="C5200">
        <v>0.57</v>
      </c>
      <c r="J5200" s="49">
        <f t="shared" si="175"/>
        <v>5.68140271609482</v>
      </c>
    </row>
    <row r="5201" ht="19.5" spans="1:10">
      <c r="A5201" s="87" t="s">
        <v>5163</v>
      </c>
      <c r="B5201">
        <v>0.419999999999999</v>
      </c>
      <c r="C5201">
        <v>0.58</v>
      </c>
      <c r="J5201" s="49">
        <f t="shared" si="175"/>
        <v>5.65626878742165</v>
      </c>
    </row>
    <row r="5202" ht="19.5" spans="1:10">
      <c r="A5202" s="87" t="s">
        <v>5164</v>
      </c>
      <c r="B5202" s="3">
        <v>0.409999999999999</v>
      </c>
      <c r="C5202" s="3">
        <v>0.59</v>
      </c>
      <c r="J5202" s="49">
        <f t="shared" si="175"/>
        <v>5.62772143478844</v>
      </c>
    </row>
    <row r="5203" ht="19.5" spans="1:10">
      <c r="A5203" s="87" t="s">
        <v>5165</v>
      </c>
      <c r="B5203">
        <v>0.399999999999999</v>
      </c>
      <c r="C5203">
        <v>0.6</v>
      </c>
      <c r="J5203" s="49">
        <f t="shared" si="175"/>
        <v>5.59573666102179</v>
      </c>
    </row>
    <row r="5204" ht="19.5" spans="1:10">
      <c r="A5204" s="87" t="s">
        <v>5166</v>
      </c>
      <c r="B5204">
        <v>0.389999999999999</v>
      </c>
      <c r="C5204">
        <v>0.61</v>
      </c>
      <c r="J5204" s="49">
        <f t="shared" si="175"/>
        <v>5.56028724318294</v>
      </c>
    </row>
    <row r="5205" ht="19.5" spans="1:10">
      <c r="A5205" s="87" t="s">
        <v>5167</v>
      </c>
      <c r="B5205">
        <v>0.379999999999999</v>
      </c>
      <c r="C5205">
        <v>0.62</v>
      </c>
      <c r="J5205" s="49">
        <f t="shared" si="175"/>
        <v>5.52134258652173</v>
      </c>
    </row>
    <row r="5206" ht="19.5" spans="1:10">
      <c r="A5206" s="87" t="s">
        <v>5168</v>
      </c>
      <c r="B5206">
        <v>0.369999999999999</v>
      </c>
      <c r="C5206">
        <v>0.63</v>
      </c>
      <c r="J5206" s="49">
        <f t="shared" si="175"/>
        <v>5.47886855628026</v>
      </c>
    </row>
    <row r="5207" ht="19.5" spans="1:10">
      <c r="A5207" s="87" t="s">
        <v>5169</v>
      </c>
      <c r="B5207">
        <v>0.359999999999999</v>
      </c>
      <c r="C5207">
        <v>0.64</v>
      </c>
      <c r="J5207" s="49">
        <f t="shared" si="175"/>
        <v>5.43282728490278</v>
      </c>
    </row>
    <row r="5208" ht="19.5" spans="1:10">
      <c r="A5208" s="87" t="s">
        <v>5170</v>
      </c>
      <c r="B5208">
        <v>0.349999999999999</v>
      </c>
      <c r="C5208">
        <v>0.65</v>
      </c>
      <c r="J5208" s="49">
        <f t="shared" ref="J5208:J5242" si="176">-8.314472*(B5208*LN(B5208)+C5208*LN(C5208))</f>
        <v>5.38317695174756</v>
      </c>
    </row>
    <row r="5209" ht="19.5" spans="1:10">
      <c r="A5209" s="87" t="s">
        <v>5171</v>
      </c>
      <c r="B5209">
        <v>0.339999999999999</v>
      </c>
      <c r="C5209">
        <v>0.66</v>
      </c>
      <c r="J5209" s="49">
        <f t="shared" si="176"/>
        <v>5.32987153184949</v>
      </c>
    </row>
    <row r="5210" ht="19.5" spans="1:10">
      <c r="A5210" s="87" t="s">
        <v>5172</v>
      </c>
      <c r="B5210">
        <v>0.329999999999999</v>
      </c>
      <c r="C5210">
        <v>0.67</v>
      </c>
      <c r="J5210" s="49">
        <f t="shared" si="176"/>
        <v>5.27286050962733</v>
      </c>
    </row>
    <row r="5211" ht="19.5" spans="1:10">
      <c r="A5211" s="87" t="s">
        <v>5173</v>
      </c>
      <c r="B5211">
        <v>0.319999999999999</v>
      </c>
      <c r="C5211">
        <v>0.68</v>
      </c>
      <c r="J5211" s="49">
        <f t="shared" si="176"/>
        <v>5.21208855264112</v>
      </c>
    </row>
    <row r="5212" ht="19.5" spans="1:10">
      <c r="A5212" s="87" t="s">
        <v>5174</v>
      </c>
      <c r="B5212">
        <v>0.309999999999999</v>
      </c>
      <c r="C5212">
        <v>0.69</v>
      </c>
      <c r="J5212" s="49">
        <f t="shared" si="176"/>
        <v>5.14749513954794</v>
      </c>
    </row>
    <row r="5213" ht="19.5" spans="1:10">
      <c r="A5213" s="87" t="s">
        <v>5175</v>
      </c>
      <c r="B5213">
        <v>0.299999999999999</v>
      </c>
      <c r="C5213">
        <v>0.7</v>
      </c>
      <c r="J5213" s="49">
        <f t="shared" si="176"/>
        <v>5.07901413523495</v>
      </c>
    </row>
    <row r="5214" ht="19.5" spans="1:10">
      <c r="A5214" s="87" t="s">
        <v>5176</v>
      </c>
      <c r="B5214">
        <v>0.289999999999999</v>
      </c>
      <c r="C5214">
        <v>0.71</v>
      </c>
      <c r="J5214" s="49">
        <f t="shared" si="176"/>
        <v>5.00657330466972</v>
      </c>
    </row>
    <row r="5215" ht="19.5" spans="1:10">
      <c r="A5215" s="87" t="s">
        <v>5177</v>
      </c>
      <c r="B5215">
        <v>0.279999999999999</v>
      </c>
      <c r="C5215">
        <v>0.72</v>
      </c>
      <c r="J5215" s="49">
        <f t="shared" si="176"/>
        <v>4.93009375522413</v>
      </c>
    </row>
    <row r="5216" ht="19.5" spans="1:10">
      <c r="A5216" s="87" t="s">
        <v>5178</v>
      </c>
      <c r="B5216">
        <v>0.269999999999999</v>
      </c>
      <c r="C5216">
        <v>0.73</v>
      </c>
      <c r="J5216" s="49">
        <f t="shared" si="176"/>
        <v>4.84948929500169</v>
      </c>
    </row>
    <row r="5217" ht="19.5" spans="1:10">
      <c r="A5217" s="87" t="s">
        <v>5179</v>
      </c>
      <c r="B5217">
        <v>0.259999999999999</v>
      </c>
      <c r="C5217">
        <v>0.74</v>
      </c>
      <c r="J5217" s="49">
        <f t="shared" si="176"/>
        <v>4.76466569189551</v>
      </c>
    </row>
    <row r="5218" ht="19.5" spans="1:10">
      <c r="A5218" s="87" t="s">
        <v>5180</v>
      </c>
      <c r="B5218">
        <v>0.249999999999999</v>
      </c>
      <c r="C5218">
        <v>0.75</v>
      </c>
      <c r="J5218" s="49">
        <f t="shared" si="176"/>
        <v>4.67551981454903</v>
      </c>
    </row>
    <row r="5219" ht="19.5" spans="1:10">
      <c r="A5219" s="87" t="s">
        <v>5181</v>
      </c>
      <c r="B5219">
        <v>0.239999999999999</v>
      </c>
      <c r="C5219">
        <v>0.76</v>
      </c>
      <c r="J5219" s="49">
        <f t="shared" si="176"/>
        <v>4.58193863184114</v>
      </c>
    </row>
    <row r="5220" ht="19.5" spans="1:10">
      <c r="A5220" s="87" t="s">
        <v>5182</v>
      </c>
      <c r="B5220">
        <v>0.229999999999999</v>
      </c>
      <c r="C5220">
        <v>0.77</v>
      </c>
      <c r="J5220" s="49">
        <f t="shared" si="176"/>
        <v>4.48379804163966</v>
      </c>
    </row>
    <row r="5221" ht="19.5" spans="1:10">
      <c r="A5221" s="87" t="s">
        <v>5183</v>
      </c>
      <c r="B5221">
        <v>0.219999999999999</v>
      </c>
      <c r="C5221">
        <v>0.78</v>
      </c>
      <c r="J5221" s="49">
        <f t="shared" si="176"/>
        <v>4.38096149189829</v>
      </c>
    </row>
    <row r="5222" ht="19.5" spans="1:10">
      <c r="A5222" s="87" t="s">
        <v>5184</v>
      </c>
      <c r="B5222">
        <v>0.209999999999999</v>
      </c>
      <c r="C5222">
        <v>0.79</v>
      </c>
      <c r="J5222" s="49">
        <f t="shared" si="176"/>
        <v>4.27327834706014</v>
      </c>
    </row>
    <row r="5223" ht="19.5" spans="1:10">
      <c r="A5223" s="87" t="s">
        <v>5185</v>
      </c>
      <c r="B5223">
        <v>0.199999999999999</v>
      </c>
      <c r="C5223">
        <v>0.8</v>
      </c>
      <c r="J5223" s="49">
        <f t="shared" si="176"/>
        <v>4.1605819392404</v>
      </c>
    </row>
    <row r="5224" ht="19.5" spans="1:10">
      <c r="A5224" s="87" t="s">
        <v>5186</v>
      </c>
      <c r="B5224">
        <v>0.189999999999999</v>
      </c>
      <c r="C5224">
        <v>0.81</v>
      </c>
      <c r="J5224" s="49">
        <f t="shared" si="176"/>
        <v>4.04268722543745</v>
      </c>
    </row>
    <row r="5225" ht="19.5" spans="1:10">
      <c r="A5225" s="87" t="s">
        <v>5187</v>
      </c>
      <c r="B5225">
        <v>0.179999999999999</v>
      </c>
      <c r="C5225">
        <v>0.820000000000001</v>
      </c>
      <c r="J5225" s="49">
        <f t="shared" si="176"/>
        <v>3.91938794706489</v>
      </c>
    </row>
    <row r="5226" ht="19.5" spans="1:10">
      <c r="A5226" s="87" t="s">
        <v>5188</v>
      </c>
      <c r="B5226">
        <v>0.169999999999999</v>
      </c>
      <c r="C5226">
        <v>0.830000000000001</v>
      </c>
      <c r="J5226" s="49">
        <f t="shared" si="176"/>
        <v>3.790453153402</v>
      </c>
    </row>
    <row r="5227" ht="19.5" spans="1:10">
      <c r="A5227" s="87" t="s">
        <v>5189</v>
      </c>
      <c r="B5227">
        <v>0.159999999999999</v>
      </c>
      <c r="C5227">
        <v>0.840000000000001</v>
      </c>
      <c r="J5227" s="49">
        <f t="shared" si="176"/>
        <v>3.65562290152583</v>
      </c>
    </row>
    <row r="5228" ht="19.5" spans="1:10">
      <c r="A5228" s="87" t="s">
        <v>5190</v>
      </c>
      <c r="B5228" s="3">
        <v>0.149999999999999</v>
      </c>
      <c r="C5228" s="3">
        <v>0.850000000000001</v>
      </c>
      <c r="J5228" s="49">
        <f t="shared" si="176"/>
        <v>3.51460287470844</v>
      </c>
    </row>
    <row r="5229" ht="19.5" spans="1:10">
      <c r="A5229" s="87" t="s">
        <v>5191</v>
      </c>
      <c r="B5229">
        <v>0.139999999999999</v>
      </c>
      <c r="C5229">
        <v>0.860000000000001</v>
      </c>
      <c r="J5229" s="49">
        <f t="shared" si="176"/>
        <v>3.36705755758652</v>
      </c>
    </row>
    <row r="5230" ht="19.5" spans="1:10">
      <c r="A5230" s="87" t="s">
        <v>5192</v>
      </c>
      <c r="B5230">
        <v>0.129999999999999</v>
      </c>
      <c r="C5230">
        <v>0.870000000000001</v>
      </c>
      <c r="J5230" s="49">
        <f t="shared" si="176"/>
        <v>3.21260145060881</v>
      </c>
    </row>
    <row r="5231" ht="19.5" spans="1:10">
      <c r="A5231" s="87" t="s">
        <v>5193</v>
      </c>
      <c r="B5231">
        <v>0.119999999999999</v>
      </c>
      <c r="C5231">
        <v>0.880000000000001</v>
      </c>
      <c r="J5231" s="49">
        <f t="shared" si="176"/>
        <v>3.05078756603718</v>
      </c>
    </row>
    <row r="5232" ht="19.5" spans="1:10">
      <c r="A5232" s="87" t="s">
        <v>5194</v>
      </c>
      <c r="B5232">
        <v>0.109999999999999</v>
      </c>
      <c r="C5232">
        <v>0.890000000000001</v>
      </c>
      <c r="J5232" s="49">
        <f t="shared" si="176"/>
        <v>2.8810920663808</v>
      </c>
    </row>
    <row r="5233" ht="19.5" spans="1:10">
      <c r="A5233" s="87" t="s">
        <v>5195</v>
      </c>
      <c r="B5233">
        <v>0.0999999999999992</v>
      </c>
      <c r="C5233">
        <v>0.900000000000001</v>
      </c>
      <c r="J5233" s="49">
        <f t="shared" si="176"/>
        <v>2.70289327993993</v>
      </c>
    </row>
    <row r="5234" ht="19.5" spans="1:10">
      <c r="A5234" s="87" t="s">
        <v>5196</v>
      </c>
      <c r="B5234" s="3">
        <v>0.0899999999999992</v>
      </c>
      <c r="C5234" s="3">
        <v>0.910000000000001</v>
      </c>
      <c r="J5234" s="49">
        <f t="shared" si="176"/>
        <v>2.51544225908509</v>
      </c>
    </row>
    <row r="5235" ht="19.5" spans="1:10">
      <c r="A5235" s="87" t="s">
        <v>5197</v>
      </c>
      <c r="B5235">
        <v>0.0799999999999992</v>
      </c>
      <c r="C5235">
        <v>0.920000000000001</v>
      </c>
      <c r="J5235" s="49">
        <f t="shared" si="176"/>
        <v>2.3178201360275</v>
      </c>
    </row>
    <row r="5236" ht="19.5" spans="1:10">
      <c r="A5236" s="87" t="s">
        <v>5198</v>
      </c>
      <c r="B5236">
        <v>0.0699999999999992</v>
      </c>
      <c r="C5236">
        <v>0.930000000000001</v>
      </c>
      <c r="J5236" s="49">
        <f t="shared" si="176"/>
        <v>2.10887392228987</v>
      </c>
    </row>
    <row r="5237" ht="19.5" spans="1:10">
      <c r="A5237" s="87" t="s">
        <v>5199</v>
      </c>
      <c r="B5237">
        <v>0.0599999999999992</v>
      </c>
      <c r="C5237">
        <v>0.940000000000001</v>
      </c>
      <c r="J5237" s="49">
        <f t="shared" si="176"/>
        <v>1.88711511074063</v>
      </c>
    </row>
    <row r="5238" ht="19.5" spans="1:10">
      <c r="A5238" s="87" t="s">
        <v>5200</v>
      </c>
      <c r="B5238">
        <v>0.0499999999999992</v>
      </c>
      <c r="C5238">
        <v>0.950000000000001</v>
      </c>
      <c r="J5238" s="49">
        <f t="shared" si="176"/>
        <v>1.65054943237242</v>
      </c>
    </row>
    <row r="5239" ht="19.5" spans="1:10">
      <c r="A5239" s="87" t="s">
        <v>5201</v>
      </c>
      <c r="B5239">
        <v>0.0399999999999991</v>
      </c>
      <c r="C5239">
        <v>0.960000000000001</v>
      </c>
      <c r="J5239" s="49">
        <f t="shared" si="176"/>
        <v>1.39636691389962</v>
      </c>
    </row>
    <row r="5240" ht="19.5" spans="1:10">
      <c r="A5240" s="87" t="s">
        <v>5202</v>
      </c>
      <c r="B5240">
        <v>0.0299999999999991</v>
      </c>
      <c r="C5240">
        <v>0.970000000000001</v>
      </c>
      <c r="J5240" s="49">
        <f t="shared" si="176"/>
        <v>1.12030998454994</v>
      </c>
    </row>
    <row r="5241" ht="19.5" spans="1:10">
      <c r="A5241" s="87" t="s">
        <v>5203</v>
      </c>
      <c r="B5241">
        <v>0.0199999999999991</v>
      </c>
      <c r="C5241">
        <v>0.980000000000001</v>
      </c>
      <c r="J5241" s="49">
        <f t="shared" si="176"/>
        <v>0.815143462269133</v>
      </c>
    </row>
    <row r="5242" ht="19.5" spans="1:10">
      <c r="A5242" s="87" t="s">
        <v>5204</v>
      </c>
      <c r="B5242">
        <v>0.00999999999999912</v>
      </c>
      <c r="C5242">
        <v>0.990000000000001</v>
      </c>
      <c r="J5242" s="49">
        <f t="shared" si="176"/>
        <v>0.465623189350385</v>
      </c>
    </row>
    <row r="5243" ht="19.5" spans="1:10">
      <c r="A5243" s="87" t="s">
        <v>5205</v>
      </c>
      <c r="B5243">
        <v>0</v>
      </c>
      <c r="C5243">
        <v>1</v>
      </c>
      <c r="J5243" s="49">
        <f>-8.314472*(C5243*LN(C5243))</f>
        <v>0</v>
      </c>
    </row>
    <row r="5244" s="47" customFormat="1" spans="1:10">
      <c r="A5244" s="80"/>
      <c r="B5244" s="81"/>
      <c r="C5244" s="81"/>
      <c r="D5244" s="81"/>
      <c r="E5244" s="81"/>
      <c r="F5244" s="81"/>
      <c r="G5244" s="81"/>
      <c r="H5244" s="81"/>
      <c r="I5244" s="81"/>
      <c r="J5244" s="86"/>
    </row>
    <row r="5245" ht="19.5" spans="1:10">
      <c r="A5245" s="87" t="s">
        <v>5206</v>
      </c>
      <c r="B5245">
        <v>1</v>
      </c>
      <c r="C5245">
        <v>0</v>
      </c>
      <c r="J5245" s="49">
        <f>-8.314472*(B5245*LN(B5245))</f>
        <v>0</v>
      </c>
    </row>
    <row r="5246" ht="19.5" spans="1:10">
      <c r="A5246" s="87" t="s">
        <v>5207</v>
      </c>
      <c r="B5246">
        <v>0.99</v>
      </c>
      <c r="C5246">
        <v>0.01</v>
      </c>
      <c r="J5246" s="49">
        <f t="shared" ref="J5246:J5277" si="177">-8.314472*(B5246*LN(B5246)+C5246*LN(C5246))</f>
        <v>0.465623189350416</v>
      </c>
    </row>
    <row r="5247" ht="19.5" spans="1:10">
      <c r="A5247" s="87" t="s">
        <v>5208</v>
      </c>
      <c r="B5247">
        <v>0.98</v>
      </c>
      <c r="C5247">
        <v>0.02</v>
      </c>
      <c r="J5247" s="49">
        <f t="shared" si="177"/>
        <v>0.81514346226916</v>
      </c>
    </row>
    <row r="5248" ht="19.5" spans="1:10">
      <c r="A5248" s="87" t="s">
        <v>5209</v>
      </c>
      <c r="B5248">
        <v>0.97</v>
      </c>
      <c r="C5248">
        <v>0.03</v>
      </c>
      <c r="J5248" s="49">
        <f t="shared" si="177"/>
        <v>1.12030998454996</v>
      </c>
    </row>
    <row r="5249" ht="19.5" spans="1:10">
      <c r="A5249" s="87" t="s">
        <v>5210</v>
      </c>
      <c r="B5249">
        <v>0.96</v>
      </c>
      <c r="C5249">
        <v>0.04</v>
      </c>
      <c r="J5249" s="49">
        <f t="shared" si="177"/>
        <v>1.39636691389964</v>
      </c>
    </row>
    <row r="5250" ht="19.5" spans="1:10">
      <c r="A5250" s="87" t="s">
        <v>5211</v>
      </c>
      <c r="B5250">
        <v>0.95</v>
      </c>
      <c r="C5250">
        <v>0.05</v>
      </c>
      <c r="J5250" s="49">
        <f t="shared" si="177"/>
        <v>1.65054943237244</v>
      </c>
    </row>
    <row r="5251" ht="19.5" spans="1:10">
      <c r="A5251" s="87" t="s">
        <v>5212</v>
      </c>
      <c r="B5251">
        <v>0.94</v>
      </c>
      <c r="C5251">
        <v>0.06</v>
      </c>
      <c r="J5251" s="49">
        <f t="shared" si="177"/>
        <v>1.88711511074065</v>
      </c>
    </row>
    <row r="5252" ht="19.5" spans="1:10">
      <c r="A5252" s="87" t="s">
        <v>5213</v>
      </c>
      <c r="B5252">
        <v>0.93</v>
      </c>
      <c r="C5252">
        <v>0.07</v>
      </c>
      <c r="J5252" s="49">
        <f t="shared" si="177"/>
        <v>2.10887392228989</v>
      </c>
    </row>
    <row r="5253" ht="19.5" spans="1:10">
      <c r="A5253" s="87" t="s">
        <v>5214</v>
      </c>
      <c r="B5253">
        <v>0.92</v>
      </c>
      <c r="C5253">
        <v>0.08</v>
      </c>
      <c r="J5253" s="49">
        <f t="shared" si="177"/>
        <v>2.31782013602751</v>
      </c>
    </row>
    <row r="5254" ht="19.5" spans="1:10">
      <c r="A5254" s="87" t="s">
        <v>5215</v>
      </c>
      <c r="B5254">
        <v>0.91</v>
      </c>
      <c r="C5254">
        <v>0.09</v>
      </c>
      <c r="J5254" s="49">
        <f t="shared" si="177"/>
        <v>2.5154422590851</v>
      </c>
    </row>
    <row r="5255" ht="19.5" spans="1:10">
      <c r="A5255" s="87" t="s">
        <v>5216</v>
      </c>
      <c r="B5255">
        <v>0.9</v>
      </c>
      <c r="C5255">
        <v>0.1</v>
      </c>
      <c r="J5255" s="49">
        <f t="shared" si="177"/>
        <v>2.70289327993994</v>
      </c>
    </row>
    <row r="5256" ht="19.5" spans="1:10">
      <c r="A5256" s="87" t="s">
        <v>5217</v>
      </c>
      <c r="B5256">
        <v>0.89</v>
      </c>
      <c r="C5256">
        <v>0.11</v>
      </c>
      <c r="J5256" s="49">
        <f t="shared" si="177"/>
        <v>2.88109206638082</v>
      </c>
    </row>
    <row r="5257" ht="19.5" spans="1:10">
      <c r="A5257" s="87" t="s">
        <v>5218</v>
      </c>
      <c r="B5257">
        <v>0.88</v>
      </c>
      <c r="C5257">
        <v>0.12</v>
      </c>
      <c r="J5257" s="49">
        <f t="shared" si="177"/>
        <v>3.05078756603719</v>
      </c>
    </row>
    <row r="5258" ht="19.5" spans="1:10">
      <c r="A5258" s="87" t="s">
        <v>5219</v>
      </c>
      <c r="B5258">
        <v>0.87</v>
      </c>
      <c r="C5258">
        <v>0.13</v>
      </c>
      <c r="J5258" s="49">
        <f t="shared" si="177"/>
        <v>3.21260145060882</v>
      </c>
    </row>
    <row r="5259" ht="19.5" spans="1:10">
      <c r="A5259" s="87" t="s">
        <v>5220</v>
      </c>
      <c r="B5259">
        <v>0.86</v>
      </c>
      <c r="C5259">
        <v>0.14</v>
      </c>
      <c r="J5259" s="49">
        <f t="shared" si="177"/>
        <v>3.36705755758654</v>
      </c>
    </row>
    <row r="5260" ht="19.5" spans="1:10">
      <c r="A5260" s="87" t="s">
        <v>5221</v>
      </c>
      <c r="B5260">
        <v>0.85</v>
      </c>
      <c r="C5260">
        <v>0.15</v>
      </c>
      <c r="J5260" s="49">
        <f t="shared" si="177"/>
        <v>3.51460287470845</v>
      </c>
    </row>
    <row r="5261" ht="19.5" spans="1:10">
      <c r="A5261" s="87" t="s">
        <v>5222</v>
      </c>
      <c r="B5261">
        <v>0.84</v>
      </c>
      <c r="C5261">
        <v>0.16</v>
      </c>
      <c r="J5261" s="49">
        <f t="shared" si="177"/>
        <v>3.65562290152584</v>
      </c>
    </row>
    <row r="5262" ht="19.5" spans="1:10">
      <c r="A5262" s="87" t="s">
        <v>5223</v>
      </c>
      <c r="B5262">
        <v>0.83</v>
      </c>
      <c r="C5262">
        <v>0.17</v>
      </c>
      <c r="J5262" s="49">
        <f t="shared" si="177"/>
        <v>3.79045315340201</v>
      </c>
    </row>
    <row r="5263" ht="19.5" spans="1:10">
      <c r="A5263" s="87" t="s">
        <v>5224</v>
      </c>
      <c r="B5263">
        <v>0.82</v>
      </c>
      <c r="C5263">
        <v>0.18</v>
      </c>
      <c r="J5263" s="49">
        <f t="shared" si="177"/>
        <v>3.9193879470649</v>
      </c>
    </row>
    <row r="5264" ht="19.5" spans="1:10">
      <c r="A5264" s="87" t="s">
        <v>5225</v>
      </c>
      <c r="B5264">
        <v>0.81</v>
      </c>
      <c r="C5264">
        <v>0.19</v>
      </c>
      <c r="J5264" s="49">
        <f t="shared" si="177"/>
        <v>4.04268722543746</v>
      </c>
    </row>
    <row r="5265" ht="19.5" spans="1:10">
      <c r="A5265" s="87" t="s">
        <v>5226</v>
      </c>
      <c r="B5265">
        <v>0.8</v>
      </c>
      <c r="C5265">
        <v>0.2</v>
      </c>
      <c r="J5265" s="49">
        <f t="shared" si="177"/>
        <v>4.16058193924041</v>
      </c>
    </row>
    <row r="5266" ht="19.5" spans="1:10">
      <c r="A5266" s="87" t="s">
        <v>5227</v>
      </c>
      <c r="B5266" s="3">
        <v>0.79</v>
      </c>
      <c r="C5266" s="3">
        <v>0.21</v>
      </c>
      <c r="J5266" s="49">
        <f t="shared" si="177"/>
        <v>4.27327834706015</v>
      </c>
    </row>
    <row r="5267" ht="19.5" spans="1:10">
      <c r="A5267" s="87" t="s">
        <v>5228</v>
      </c>
      <c r="B5267">
        <v>0.78</v>
      </c>
      <c r="C5267">
        <v>0.22</v>
      </c>
      <c r="J5267" s="49">
        <f t="shared" si="177"/>
        <v>4.38096149189829</v>
      </c>
    </row>
    <row r="5268" ht="19.5" spans="1:10">
      <c r="A5268" s="87" t="s">
        <v>5229</v>
      </c>
      <c r="B5268">
        <v>0.77</v>
      </c>
      <c r="C5268">
        <v>0.23</v>
      </c>
      <c r="J5268" s="49">
        <f t="shared" si="177"/>
        <v>4.48379804163966</v>
      </c>
    </row>
    <row r="5269" ht="19.5" spans="1:10">
      <c r="A5269" s="87" t="s">
        <v>5230</v>
      </c>
      <c r="B5269">
        <v>0.76</v>
      </c>
      <c r="C5269">
        <v>0.24</v>
      </c>
      <c r="J5269" s="49">
        <f t="shared" si="177"/>
        <v>4.58193863184115</v>
      </c>
    </row>
    <row r="5270" ht="19.5" spans="1:10">
      <c r="A5270" s="87" t="s">
        <v>5231</v>
      </c>
      <c r="B5270">
        <v>0.75</v>
      </c>
      <c r="C5270">
        <v>0.25</v>
      </c>
      <c r="J5270" s="49">
        <f t="shared" si="177"/>
        <v>4.67551981454903</v>
      </c>
    </row>
    <row r="5271" ht="19.5" spans="1:10">
      <c r="A5271" s="87" t="s">
        <v>5232</v>
      </c>
      <c r="B5271">
        <v>0.74</v>
      </c>
      <c r="C5271">
        <v>0.26</v>
      </c>
      <c r="J5271" s="49">
        <f t="shared" si="177"/>
        <v>4.76466569189552</v>
      </c>
    </row>
    <row r="5272" ht="19.5" spans="1:10">
      <c r="A5272" s="87" t="s">
        <v>5233</v>
      </c>
      <c r="B5272" s="3">
        <v>0.73</v>
      </c>
      <c r="C5272" s="3">
        <v>0.27</v>
      </c>
      <c r="J5272" s="49">
        <f t="shared" si="177"/>
        <v>4.8494892950017</v>
      </c>
    </row>
    <row r="5273" ht="19.5" spans="1:10">
      <c r="A5273" s="87" t="s">
        <v>5234</v>
      </c>
      <c r="B5273">
        <v>0.72</v>
      </c>
      <c r="C5273">
        <v>0.28</v>
      </c>
      <c r="J5273" s="49">
        <f t="shared" si="177"/>
        <v>4.93009375522414</v>
      </c>
    </row>
    <row r="5274" ht="19.5" spans="1:10">
      <c r="A5274" s="87" t="s">
        <v>5235</v>
      </c>
      <c r="B5274">
        <v>0.71</v>
      </c>
      <c r="C5274">
        <v>0.29</v>
      </c>
      <c r="J5274" s="49">
        <f t="shared" si="177"/>
        <v>5.00657330466973</v>
      </c>
    </row>
    <row r="5275" ht="19.5" spans="1:10">
      <c r="A5275" s="87" t="s">
        <v>5236</v>
      </c>
      <c r="B5275">
        <v>0.7</v>
      </c>
      <c r="C5275">
        <v>0.3</v>
      </c>
      <c r="J5275" s="49">
        <f t="shared" si="177"/>
        <v>5.07901413523496</v>
      </c>
    </row>
    <row r="5276" ht="19.5" spans="1:10">
      <c r="A5276" s="87" t="s">
        <v>5237</v>
      </c>
      <c r="B5276">
        <v>0.69</v>
      </c>
      <c r="C5276">
        <v>0.31</v>
      </c>
      <c r="J5276" s="49">
        <f t="shared" si="177"/>
        <v>5.14749513954794</v>
      </c>
    </row>
    <row r="5277" ht="19.5" spans="1:10">
      <c r="A5277" s="87" t="s">
        <v>5238</v>
      </c>
      <c r="B5277">
        <v>0.68</v>
      </c>
      <c r="C5277">
        <v>0.32</v>
      </c>
      <c r="J5277" s="49">
        <f t="shared" si="177"/>
        <v>5.21208855264113</v>
      </c>
    </row>
    <row r="5278" ht="19.5" spans="1:10">
      <c r="A5278" s="87" t="s">
        <v>5239</v>
      </c>
      <c r="B5278">
        <v>0.67</v>
      </c>
      <c r="C5278">
        <v>0.33</v>
      </c>
      <c r="J5278" s="49">
        <f t="shared" ref="J5278:J5309" si="178">-8.314472*(B5278*LN(B5278)+C5278*LN(C5278))</f>
        <v>5.27286050962734</v>
      </c>
    </row>
    <row r="5279" ht="19.5" spans="1:10">
      <c r="A5279" s="87" t="s">
        <v>5240</v>
      </c>
      <c r="B5279">
        <v>0.66</v>
      </c>
      <c r="C5279">
        <v>0.34</v>
      </c>
      <c r="J5279" s="49">
        <f t="shared" si="178"/>
        <v>5.32987153184949</v>
      </c>
    </row>
    <row r="5280" ht="19.5" spans="1:10">
      <c r="A5280" s="87" t="s">
        <v>5241</v>
      </c>
      <c r="B5280">
        <v>0.65</v>
      </c>
      <c r="C5280">
        <v>0.35</v>
      </c>
      <c r="J5280" s="49">
        <f t="shared" si="178"/>
        <v>5.38317695174756</v>
      </c>
    </row>
    <row r="5281" ht="19.5" spans="1:10">
      <c r="A5281" s="87" t="s">
        <v>5242</v>
      </c>
      <c r="B5281">
        <v>0.64</v>
      </c>
      <c r="C5281">
        <v>0.36</v>
      </c>
      <c r="J5281" s="49">
        <f t="shared" si="178"/>
        <v>5.43282728490278</v>
      </c>
    </row>
    <row r="5282" ht="19.5" spans="1:10">
      <c r="A5282" s="87" t="s">
        <v>5243</v>
      </c>
      <c r="B5282">
        <v>0.63</v>
      </c>
      <c r="C5282">
        <v>0.37</v>
      </c>
      <c r="J5282" s="49">
        <f t="shared" si="178"/>
        <v>5.47886855628027</v>
      </c>
    </row>
    <row r="5283" ht="19.5" spans="1:10">
      <c r="A5283" s="87" t="s">
        <v>5244</v>
      </c>
      <c r="B5283">
        <v>0.62</v>
      </c>
      <c r="C5283">
        <v>0.38</v>
      </c>
      <c r="J5283" s="49">
        <f t="shared" si="178"/>
        <v>5.52134258652173</v>
      </c>
    </row>
    <row r="5284" ht="19.5" spans="1:10">
      <c r="A5284" s="87" t="s">
        <v>5245</v>
      </c>
      <c r="B5284">
        <v>0.61</v>
      </c>
      <c r="C5284">
        <v>0.39</v>
      </c>
      <c r="J5284" s="49">
        <f t="shared" si="178"/>
        <v>5.56028724318294</v>
      </c>
    </row>
    <row r="5285" ht="19.5" spans="1:10">
      <c r="A5285" s="87" t="s">
        <v>5246</v>
      </c>
      <c r="B5285">
        <v>0.6</v>
      </c>
      <c r="C5285">
        <v>0.4</v>
      </c>
      <c r="J5285" s="49">
        <f t="shared" si="178"/>
        <v>5.59573666102179</v>
      </c>
    </row>
    <row r="5286" ht="19.5" spans="1:10">
      <c r="A5286" s="87" t="s">
        <v>5247</v>
      </c>
      <c r="B5286">
        <v>0.59</v>
      </c>
      <c r="C5286">
        <v>0.41</v>
      </c>
      <c r="J5286" s="49">
        <f t="shared" si="178"/>
        <v>5.62772143478844</v>
      </c>
    </row>
    <row r="5287" ht="19.5" spans="1:10">
      <c r="A5287" s="87" t="s">
        <v>5248</v>
      </c>
      <c r="B5287">
        <v>0.58</v>
      </c>
      <c r="C5287">
        <v>0.42</v>
      </c>
      <c r="J5287" s="49">
        <f t="shared" si="178"/>
        <v>5.65626878742166</v>
      </c>
    </row>
    <row r="5288" ht="19.5" spans="1:10">
      <c r="A5288" s="87" t="s">
        <v>5249</v>
      </c>
      <c r="B5288">
        <v>0.57</v>
      </c>
      <c r="C5288">
        <v>0.43</v>
      </c>
      <c r="J5288" s="49">
        <f t="shared" si="178"/>
        <v>5.68140271609482</v>
      </c>
    </row>
    <row r="5289" ht="19.5" spans="1:10">
      <c r="A5289" s="87" t="s">
        <v>5250</v>
      </c>
      <c r="B5289">
        <v>0.56</v>
      </c>
      <c r="C5289">
        <v>0.44</v>
      </c>
      <c r="J5289" s="49">
        <f t="shared" si="178"/>
        <v>5.70314411816395</v>
      </c>
    </row>
    <row r="5290" ht="19.5" spans="1:10">
      <c r="A5290" s="87" t="s">
        <v>5251</v>
      </c>
      <c r="B5290">
        <v>0.55</v>
      </c>
      <c r="C5290">
        <v>0.45</v>
      </c>
      <c r="J5290" s="49">
        <f t="shared" si="178"/>
        <v>5.72151089873485</v>
      </c>
    </row>
    <row r="5291" ht="19.5" spans="1:10">
      <c r="A5291" s="87" t="s">
        <v>5252</v>
      </c>
      <c r="B5291">
        <v>0.54</v>
      </c>
      <c r="C5291">
        <v>0.46</v>
      </c>
      <c r="J5291" s="49">
        <f t="shared" si="178"/>
        <v>5.73651806127713</v>
      </c>
    </row>
    <row r="5292" ht="19.5" spans="1:10">
      <c r="A5292" s="87" t="s">
        <v>5253</v>
      </c>
      <c r="B5292">
        <v>0.53</v>
      </c>
      <c r="C5292">
        <v>0.47</v>
      </c>
      <c r="J5292" s="49">
        <f t="shared" si="178"/>
        <v>5.74817778245919</v>
      </c>
    </row>
    <row r="5293" ht="19.5" spans="1:10">
      <c r="A5293" s="87" t="s">
        <v>5254</v>
      </c>
      <c r="B5293">
        <v>0.52</v>
      </c>
      <c r="C5293">
        <v>0.48</v>
      </c>
      <c r="J5293" s="49">
        <f t="shared" si="178"/>
        <v>5.75649947215441</v>
      </c>
    </row>
    <row r="5294" ht="19.5" spans="1:10">
      <c r="A5294" s="87" t="s">
        <v>5255</v>
      </c>
      <c r="B5294">
        <v>0.51</v>
      </c>
      <c r="C5294">
        <v>0.49</v>
      </c>
      <c r="J5294" s="49">
        <f t="shared" si="178"/>
        <v>5.76148981936724</v>
      </c>
    </row>
    <row r="5295" ht="19.5" spans="1:10">
      <c r="A5295" s="87" t="s">
        <v>5256</v>
      </c>
      <c r="B5295">
        <v>0.5</v>
      </c>
      <c r="C5295">
        <v>0.5</v>
      </c>
      <c r="J5295" s="49">
        <f t="shared" si="178"/>
        <v>5.76315282464461</v>
      </c>
    </row>
    <row r="5296" ht="19.5" spans="1:10">
      <c r="A5296" s="87" t="s">
        <v>5257</v>
      </c>
      <c r="B5296">
        <v>0.49</v>
      </c>
      <c r="C5296">
        <v>0.51</v>
      </c>
      <c r="J5296" s="49">
        <f t="shared" si="178"/>
        <v>5.76148981936724</v>
      </c>
    </row>
    <row r="5297" ht="19.5" spans="1:10">
      <c r="A5297" s="87" t="s">
        <v>5258</v>
      </c>
      <c r="B5297">
        <v>0.48</v>
      </c>
      <c r="C5297">
        <v>0.52</v>
      </c>
      <c r="J5297" s="49">
        <f t="shared" si="178"/>
        <v>5.75649947215441</v>
      </c>
    </row>
    <row r="5298" ht="19.5" spans="1:10">
      <c r="A5298" s="87" t="s">
        <v>5259</v>
      </c>
      <c r="B5298" s="3">
        <v>0.47</v>
      </c>
      <c r="C5298" s="3">
        <v>0.53</v>
      </c>
      <c r="J5298" s="49">
        <f t="shared" si="178"/>
        <v>5.74817778245919</v>
      </c>
    </row>
    <row r="5299" ht="19.5" spans="1:10">
      <c r="A5299" s="87" t="s">
        <v>5260</v>
      </c>
      <c r="B5299">
        <v>0.46</v>
      </c>
      <c r="C5299">
        <v>0.54</v>
      </c>
      <c r="J5299" s="49">
        <f t="shared" si="178"/>
        <v>5.73651806127713</v>
      </c>
    </row>
    <row r="5300" ht="19.5" spans="1:10">
      <c r="A5300" s="87" t="s">
        <v>5261</v>
      </c>
      <c r="B5300">
        <v>0.45</v>
      </c>
      <c r="C5300">
        <v>0.55</v>
      </c>
      <c r="J5300" s="49">
        <f t="shared" si="178"/>
        <v>5.72151089873485</v>
      </c>
    </row>
    <row r="5301" ht="19.5" spans="1:10">
      <c r="A5301" s="87" t="s">
        <v>5262</v>
      </c>
      <c r="B5301">
        <v>0.44</v>
      </c>
      <c r="C5301">
        <v>0.56</v>
      </c>
      <c r="J5301" s="49">
        <f t="shared" si="178"/>
        <v>5.70314411816395</v>
      </c>
    </row>
    <row r="5302" ht="19.5" spans="1:10">
      <c r="A5302" s="87" t="s">
        <v>5263</v>
      </c>
      <c r="B5302">
        <v>0.429999999999999</v>
      </c>
      <c r="C5302">
        <v>0.57</v>
      </c>
      <c r="J5302" s="49">
        <f t="shared" si="178"/>
        <v>5.68140271609482</v>
      </c>
    </row>
    <row r="5303" ht="19.5" spans="1:10">
      <c r="A5303" s="87" t="s">
        <v>5264</v>
      </c>
      <c r="B5303">
        <v>0.419999999999999</v>
      </c>
      <c r="C5303">
        <v>0.58</v>
      </c>
      <c r="J5303" s="49">
        <f t="shared" si="178"/>
        <v>5.65626878742165</v>
      </c>
    </row>
    <row r="5304" ht="19.5" spans="1:10">
      <c r="A5304" s="87" t="s">
        <v>5265</v>
      </c>
      <c r="B5304" s="3">
        <v>0.409999999999999</v>
      </c>
      <c r="C5304" s="3">
        <v>0.59</v>
      </c>
      <c r="J5304" s="49">
        <f t="shared" si="178"/>
        <v>5.62772143478844</v>
      </c>
    </row>
    <row r="5305" ht="19.5" spans="1:10">
      <c r="A5305" s="87" t="s">
        <v>5266</v>
      </c>
      <c r="B5305">
        <v>0.399999999999999</v>
      </c>
      <c r="C5305">
        <v>0.6</v>
      </c>
      <c r="J5305" s="49">
        <f t="shared" si="178"/>
        <v>5.59573666102179</v>
      </c>
    </row>
    <row r="5306" ht="19.5" spans="1:10">
      <c r="A5306" s="87" t="s">
        <v>5267</v>
      </c>
      <c r="B5306">
        <v>0.389999999999999</v>
      </c>
      <c r="C5306">
        <v>0.61</v>
      </c>
      <c r="J5306" s="49">
        <f t="shared" si="178"/>
        <v>5.56028724318294</v>
      </c>
    </row>
    <row r="5307" ht="19.5" spans="1:10">
      <c r="A5307" s="87" t="s">
        <v>5268</v>
      </c>
      <c r="B5307">
        <v>0.379999999999999</v>
      </c>
      <c r="C5307">
        <v>0.62</v>
      </c>
      <c r="J5307" s="49">
        <f t="shared" si="178"/>
        <v>5.52134258652173</v>
      </c>
    </row>
    <row r="5308" ht="19.5" spans="1:10">
      <c r="A5308" s="87" t="s">
        <v>5269</v>
      </c>
      <c r="B5308">
        <v>0.369999999999999</v>
      </c>
      <c r="C5308">
        <v>0.63</v>
      </c>
      <c r="J5308" s="49">
        <f t="shared" si="178"/>
        <v>5.47886855628026</v>
      </c>
    </row>
    <row r="5309" ht="19.5" spans="1:10">
      <c r="A5309" s="87" t="s">
        <v>5270</v>
      </c>
      <c r="B5309">
        <v>0.359999999999999</v>
      </c>
      <c r="C5309">
        <v>0.64</v>
      </c>
      <c r="J5309" s="49">
        <f t="shared" si="178"/>
        <v>5.43282728490278</v>
      </c>
    </row>
    <row r="5310" ht="19.5" spans="1:10">
      <c r="A5310" s="87" t="s">
        <v>5271</v>
      </c>
      <c r="B5310">
        <v>0.349999999999999</v>
      </c>
      <c r="C5310">
        <v>0.65</v>
      </c>
      <c r="J5310" s="49">
        <f t="shared" ref="J5310:J5344" si="179">-8.314472*(B5310*LN(B5310)+C5310*LN(C5310))</f>
        <v>5.38317695174756</v>
      </c>
    </row>
    <row r="5311" ht="19.5" spans="1:10">
      <c r="A5311" s="87" t="s">
        <v>5272</v>
      </c>
      <c r="B5311">
        <v>0.339999999999999</v>
      </c>
      <c r="C5311">
        <v>0.66</v>
      </c>
      <c r="J5311" s="49">
        <f t="shared" si="179"/>
        <v>5.32987153184949</v>
      </c>
    </row>
    <row r="5312" ht="19.5" spans="1:10">
      <c r="A5312" s="87" t="s">
        <v>5273</v>
      </c>
      <c r="B5312">
        <v>0.329999999999999</v>
      </c>
      <c r="C5312">
        <v>0.67</v>
      </c>
      <c r="J5312" s="49">
        <f t="shared" si="179"/>
        <v>5.27286050962733</v>
      </c>
    </row>
    <row r="5313" ht="19.5" spans="1:10">
      <c r="A5313" s="87" t="s">
        <v>5274</v>
      </c>
      <c r="B5313">
        <v>0.319999999999999</v>
      </c>
      <c r="C5313">
        <v>0.68</v>
      </c>
      <c r="J5313" s="49">
        <f t="shared" si="179"/>
        <v>5.21208855264112</v>
      </c>
    </row>
    <row r="5314" ht="19.5" spans="1:10">
      <c r="A5314" s="87" t="s">
        <v>5275</v>
      </c>
      <c r="B5314">
        <v>0.309999999999999</v>
      </c>
      <c r="C5314">
        <v>0.69</v>
      </c>
      <c r="J5314" s="49">
        <f t="shared" si="179"/>
        <v>5.14749513954794</v>
      </c>
    </row>
    <row r="5315" ht="19.5" spans="1:10">
      <c r="A5315" s="87" t="s">
        <v>5276</v>
      </c>
      <c r="B5315">
        <v>0.299999999999999</v>
      </c>
      <c r="C5315">
        <v>0.7</v>
      </c>
      <c r="J5315" s="49">
        <f t="shared" si="179"/>
        <v>5.07901413523495</v>
      </c>
    </row>
    <row r="5316" ht="19.5" spans="1:10">
      <c r="A5316" s="87" t="s">
        <v>5277</v>
      </c>
      <c r="B5316">
        <v>0.289999999999999</v>
      </c>
      <c r="C5316">
        <v>0.71</v>
      </c>
      <c r="J5316" s="49">
        <f t="shared" si="179"/>
        <v>5.00657330466972</v>
      </c>
    </row>
    <row r="5317" ht="19.5" spans="1:10">
      <c r="A5317" s="87" t="s">
        <v>5278</v>
      </c>
      <c r="B5317">
        <v>0.279999999999999</v>
      </c>
      <c r="C5317">
        <v>0.72</v>
      </c>
      <c r="J5317" s="49">
        <f t="shared" si="179"/>
        <v>4.93009375522413</v>
      </c>
    </row>
    <row r="5318" ht="19.5" spans="1:10">
      <c r="A5318" s="87" t="s">
        <v>5279</v>
      </c>
      <c r="B5318">
        <v>0.269999999999999</v>
      </c>
      <c r="C5318">
        <v>0.73</v>
      </c>
      <c r="J5318" s="49">
        <f t="shared" si="179"/>
        <v>4.84948929500169</v>
      </c>
    </row>
    <row r="5319" ht="19.5" spans="1:10">
      <c r="A5319" s="87" t="s">
        <v>5280</v>
      </c>
      <c r="B5319">
        <v>0.259999999999999</v>
      </c>
      <c r="C5319">
        <v>0.74</v>
      </c>
      <c r="J5319" s="49">
        <f t="shared" si="179"/>
        <v>4.76466569189551</v>
      </c>
    </row>
    <row r="5320" ht="19.5" spans="1:10">
      <c r="A5320" s="87" t="s">
        <v>5281</v>
      </c>
      <c r="B5320">
        <v>0.249999999999999</v>
      </c>
      <c r="C5320">
        <v>0.75</v>
      </c>
      <c r="J5320" s="49">
        <f t="shared" si="179"/>
        <v>4.67551981454903</v>
      </c>
    </row>
    <row r="5321" ht="19.5" spans="1:10">
      <c r="A5321" s="87" t="s">
        <v>5282</v>
      </c>
      <c r="B5321">
        <v>0.239999999999999</v>
      </c>
      <c r="C5321">
        <v>0.76</v>
      </c>
      <c r="J5321" s="49">
        <f t="shared" si="179"/>
        <v>4.58193863184114</v>
      </c>
    </row>
    <row r="5322" ht="19.5" spans="1:10">
      <c r="A5322" s="87" t="s">
        <v>5283</v>
      </c>
      <c r="B5322">
        <v>0.229999999999999</v>
      </c>
      <c r="C5322">
        <v>0.77</v>
      </c>
      <c r="J5322" s="49">
        <f t="shared" si="179"/>
        <v>4.48379804163966</v>
      </c>
    </row>
    <row r="5323" ht="19.5" spans="1:10">
      <c r="A5323" s="87" t="s">
        <v>5284</v>
      </c>
      <c r="B5323">
        <v>0.219999999999999</v>
      </c>
      <c r="C5323">
        <v>0.78</v>
      </c>
      <c r="J5323" s="49">
        <f t="shared" si="179"/>
        <v>4.38096149189829</v>
      </c>
    </row>
    <row r="5324" ht="19.5" spans="1:10">
      <c r="A5324" s="87" t="s">
        <v>5285</v>
      </c>
      <c r="B5324">
        <v>0.209999999999999</v>
      </c>
      <c r="C5324">
        <v>0.79</v>
      </c>
      <c r="J5324" s="49">
        <f t="shared" si="179"/>
        <v>4.27327834706014</v>
      </c>
    </row>
    <row r="5325" ht="19.5" spans="1:10">
      <c r="A5325" s="87" t="s">
        <v>5286</v>
      </c>
      <c r="B5325">
        <v>0.199999999999999</v>
      </c>
      <c r="C5325">
        <v>0.8</v>
      </c>
      <c r="J5325" s="49">
        <f t="shared" si="179"/>
        <v>4.1605819392404</v>
      </c>
    </row>
    <row r="5326" ht="19.5" spans="1:10">
      <c r="A5326" s="87" t="s">
        <v>5287</v>
      </c>
      <c r="B5326">
        <v>0.189999999999999</v>
      </c>
      <c r="C5326">
        <v>0.81</v>
      </c>
      <c r="J5326" s="49">
        <f t="shared" si="179"/>
        <v>4.04268722543745</v>
      </c>
    </row>
    <row r="5327" ht="19.5" spans="1:10">
      <c r="A5327" s="87" t="s">
        <v>5288</v>
      </c>
      <c r="B5327">
        <v>0.179999999999999</v>
      </c>
      <c r="C5327">
        <v>0.820000000000001</v>
      </c>
      <c r="J5327" s="49">
        <f t="shared" si="179"/>
        <v>3.91938794706489</v>
      </c>
    </row>
    <row r="5328" ht="19.5" spans="1:10">
      <c r="A5328" s="87" t="s">
        <v>5289</v>
      </c>
      <c r="B5328">
        <v>0.169999999999999</v>
      </c>
      <c r="C5328">
        <v>0.830000000000001</v>
      </c>
      <c r="J5328" s="49">
        <f t="shared" si="179"/>
        <v>3.790453153402</v>
      </c>
    </row>
    <row r="5329" ht="19.5" spans="1:10">
      <c r="A5329" s="87" t="s">
        <v>5290</v>
      </c>
      <c r="B5329">
        <v>0.159999999999999</v>
      </c>
      <c r="C5329">
        <v>0.840000000000001</v>
      </c>
      <c r="J5329" s="49">
        <f t="shared" si="179"/>
        <v>3.65562290152583</v>
      </c>
    </row>
    <row r="5330" ht="19.5" spans="1:10">
      <c r="A5330" s="87" t="s">
        <v>5291</v>
      </c>
      <c r="B5330" s="3">
        <v>0.149999999999999</v>
      </c>
      <c r="C5330" s="3">
        <v>0.850000000000001</v>
      </c>
      <c r="J5330" s="49">
        <f t="shared" si="179"/>
        <v>3.51460287470844</v>
      </c>
    </row>
    <row r="5331" ht="19.5" spans="1:10">
      <c r="A5331" s="87" t="s">
        <v>5292</v>
      </c>
      <c r="B5331">
        <v>0.139999999999999</v>
      </c>
      <c r="C5331">
        <v>0.860000000000001</v>
      </c>
      <c r="J5331" s="49">
        <f t="shared" si="179"/>
        <v>3.36705755758652</v>
      </c>
    </row>
    <row r="5332" ht="19.5" spans="1:10">
      <c r="A5332" s="87" t="s">
        <v>5293</v>
      </c>
      <c r="B5332">
        <v>0.129999999999999</v>
      </c>
      <c r="C5332">
        <v>0.870000000000001</v>
      </c>
      <c r="J5332" s="49">
        <f t="shared" si="179"/>
        <v>3.21260145060881</v>
      </c>
    </row>
    <row r="5333" ht="19.5" spans="1:10">
      <c r="A5333" s="87" t="s">
        <v>5294</v>
      </c>
      <c r="B5333">
        <v>0.119999999999999</v>
      </c>
      <c r="C5333">
        <v>0.880000000000001</v>
      </c>
      <c r="J5333" s="49">
        <f t="shared" si="179"/>
        <v>3.05078756603718</v>
      </c>
    </row>
    <row r="5334" ht="19.5" spans="1:10">
      <c r="A5334" s="87" t="s">
        <v>5295</v>
      </c>
      <c r="B5334">
        <v>0.109999999999999</v>
      </c>
      <c r="C5334">
        <v>0.890000000000001</v>
      </c>
      <c r="J5334" s="49">
        <f t="shared" si="179"/>
        <v>2.8810920663808</v>
      </c>
    </row>
    <row r="5335" ht="19.5" spans="1:10">
      <c r="A5335" s="87" t="s">
        <v>5296</v>
      </c>
      <c r="B5335">
        <v>0.0999999999999992</v>
      </c>
      <c r="C5335">
        <v>0.900000000000001</v>
      </c>
      <c r="J5335" s="49">
        <f t="shared" si="179"/>
        <v>2.70289327993993</v>
      </c>
    </row>
    <row r="5336" ht="19.5" spans="1:10">
      <c r="A5336" s="87" t="s">
        <v>5297</v>
      </c>
      <c r="B5336" s="3">
        <v>0.0899999999999992</v>
      </c>
      <c r="C5336" s="3">
        <v>0.910000000000001</v>
      </c>
      <c r="J5336" s="49">
        <f t="shared" si="179"/>
        <v>2.51544225908509</v>
      </c>
    </row>
    <row r="5337" ht="19.5" spans="1:10">
      <c r="A5337" s="87" t="s">
        <v>5298</v>
      </c>
      <c r="B5337">
        <v>0.0799999999999992</v>
      </c>
      <c r="C5337">
        <v>0.920000000000001</v>
      </c>
      <c r="J5337" s="49">
        <f t="shared" si="179"/>
        <v>2.3178201360275</v>
      </c>
    </row>
    <row r="5338" ht="19.5" spans="1:10">
      <c r="A5338" s="87" t="s">
        <v>5299</v>
      </c>
      <c r="B5338">
        <v>0.0699999999999992</v>
      </c>
      <c r="C5338">
        <v>0.930000000000001</v>
      </c>
      <c r="J5338" s="49">
        <f t="shared" si="179"/>
        <v>2.10887392228987</v>
      </c>
    </row>
    <row r="5339" ht="19.5" spans="1:10">
      <c r="A5339" s="87" t="s">
        <v>5300</v>
      </c>
      <c r="B5339">
        <v>0.0599999999999992</v>
      </c>
      <c r="C5339">
        <v>0.940000000000001</v>
      </c>
      <c r="J5339" s="49">
        <f t="shared" si="179"/>
        <v>1.88711511074063</v>
      </c>
    </row>
    <row r="5340" ht="19.5" spans="1:10">
      <c r="A5340" s="87" t="s">
        <v>5301</v>
      </c>
      <c r="B5340">
        <v>0.0499999999999992</v>
      </c>
      <c r="C5340">
        <v>0.950000000000001</v>
      </c>
      <c r="J5340" s="49">
        <f t="shared" si="179"/>
        <v>1.65054943237242</v>
      </c>
    </row>
    <row r="5341" ht="19.5" spans="1:10">
      <c r="A5341" s="87" t="s">
        <v>5302</v>
      </c>
      <c r="B5341">
        <v>0.0399999999999991</v>
      </c>
      <c r="C5341">
        <v>0.960000000000001</v>
      </c>
      <c r="J5341" s="49">
        <f t="shared" si="179"/>
        <v>1.39636691389962</v>
      </c>
    </row>
    <row r="5342" ht="19.5" spans="1:10">
      <c r="A5342" s="87" t="s">
        <v>5303</v>
      </c>
      <c r="B5342">
        <v>0.0299999999999991</v>
      </c>
      <c r="C5342">
        <v>0.970000000000001</v>
      </c>
      <c r="J5342" s="49">
        <f t="shared" si="179"/>
        <v>1.12030998454994</v>
      </c>
    </row>
    <row r="5343" ht="19.5" spans="1:10">
      <c r="A5343" s="87" t="s">
        <v>5304</v>
      </c>
      <c r="B5343">
        <v>0.0199999999999991</v>
      </c>
      <c r="C5343">
        <v>0.980000000000001</v>
      </c>
      <c r="J5343" s="49">
        <f t="shared" si="179"/>
        <v>0.815143462269133</v>
      </c>
    </row>
    <row r="5344" ht="19.5" spans="1:10">
      <c r="A5344" s="87" t="s">
        <v>5305</v>
      </c>
      <c r="B5344">
        <v>0.00999999999999912</v>
      </c>
      <c r="C5344">
        <v>0.990000000000001</v>
      </c>
      <c r="J5344" s="49">
        <f t="shared" si="179"/>
        <v>0.465623189350385</v>
      </c>
    </row>
    <row r="5345" ht="19.5" spans="1:10">
      <c r="A5345" s="87" t="s">
        <v>5306</v>
      </c>
      <c r="B5345">
        <v>0</v>
      </c>
      <c r="C5345">
        <v>1</v>
      </c>
      <c r="J5345" s="49">
        <f>-8.314472*(C5345*LN(C5345))</f>
        <v>0</v>
      </c>
    </row>
    <row r="5346" s="47" customFormat="1" spans="1:10">
      <c r="A5346" s="80"/>
      <c r="B5346" s="81"/>
      <c r="C5346" s="81"/>
      <c r="D5346" s="81"/>
      <c r="E5346" s="81"/>
      <c r="F5346" s="81"/>
      <c r="G5346" s="81"/>
      <c r="H5346" s="81"/>
      <c r="I5346" s="81"/>
      <c r="J5346" s="86"/>
    </row>
    <row r="5347" ht="19.5" spans="1:10">
      <c r="A5347" s="87" t="s">
        <v>5307</v>
      </c>
      <c r="B5347">
        <v>1</v>
      </c>
      <c r="C5347">
        <v>0</v>
      </c>
      <c r="J5347" s="49">
        <f>-8.314472*(B5347*LN(B5347))</f>
        <v>0</v>
      </c>
    </row>
    <row r="5348" ht="19.5" spans="1:10">
      <c r="A5348" s="87" t="s">
        <v>5308</v>
      </c>
      <c r="B5348">
        <v>0.99</v>
      </c>
      <c r="C5348">
        <v>0.01</v>
      </c>
      <c r="J5348" s="49">
        <f t="shared" ref="J5348:J5379" si="180">-8.314472*(B5348*LN(B5348)+C5348*LN(C5348))</f>
        <v>0.465623189350416</v>
      </c>
    </row>
    <row r="5349" ht="19.5" spans="1:10">
      <c r="A5349" s="87" t="s">
        <v>5309</v>
      </c>
      <c r="B5349">
        <v>0.98</v>
      </c>
      <c r="C5349">
        <v>0.02</v>
      </c>
      <c r="J5349" s="49">
        <f t="shared" si="180"/>
        <v>0.81514346226916</v>
      </c>
    </row>
    <row r="5350" ht="19.5" spans="1:10">
      <c r="A5350" s="87" t="s">
        <v>5310</v>
      </c>
      <c r="B5350">
        <v>0.97</v>
      </c>
      <c r="C5350">
        <v>0.03</v>
      </c>
      <c r="J5350" s="49">
        <f t="shared" si="180"/>
        <v>1.12030998454996</v>
      </c>
    </row>
    <row r="5351" ht="19.5" spans="1:10">
      <c r="A5351" s="87" t="s">
        <v>5311</v>
      </c>
      <c r="B5351">
        <v>0.96</v>
      </c>
      <c r="C5351">
        <v>0.04</v>
      </c>
      <c r="J5351" s="49">
        <f t="shared" si="180"/>
        <v>1.39636691389964</v>
      </c>
    </row>
    <row r="5352" ht="19.5" spans="1:10">
      <c r="A5352" s="87" t="s">
        <v>5312</v>
      </c>
      <c r="B5352">
        <v>0.95</v>
      </c>
      <c r="C5352">
        <v>0.05</v>
      </c>
      <c r="J5352" s="49">
        <f t="shared" si="180"/>
        <v>1.65054943237244</v>
      </c>
    </row>
    <row r="5353" ht="19.5" spans="1:10">
      <c r="A5353" s="87" t="s">
        <v>5313</v>
      </c>
      <c r="B5353">
        <v>0.94</v>
      </c>
      <c r="C5353">
        <v>0.06</v>
      </c>
      <c r="J5353" s="49">
        <f t="shared" si="180"/>
        <v>1.88711511074065</v>
      </c>
    </row>
    <row r="5354" ht="19.5" spans="1:10">
      <c r="A5354" s="87" t="s">
        <v>5314</v>
      </c>
      <c r="B5354">
        <v>0.93</v>
      </c>
      <c r="C5354">
        <v>0.07</v>
      </c>
      <c r="J5354" s="49">
        <f t="shared" si="180"/>
        <v>2.10887392228989</v>
      </c>
    </row>
    <row r="5355" ht="19.5" spans="1:10">
      <c r="A5355" s="87" t="s">
        <v>5315</v>
      </c>
      <c r="B5355">
        <v>0.92</v>
      </c>
      <c r="C5355">
        <v>0.08</v>
      </c>
      <c r="J5355" s="49">
        <f t="shared" si="180"/>
        <v>2.31782013602751</v>
      </c>
    </row>
    <row r="5356" ht="19.5" spans="1:10">
      <c r="A5356" s="87" t="s">
        <v>5316</v>
      </c>
      <c r="B5356">
        <v>0.91</v>
      </c>
      <c r="C5356">
        <v>0.09</v>
      </c>
      <c r="J5356" s="49">
        <f t="shared" si="180"/>
        <v>2.5154422590851</v>
      </c>
    </row>
    <row r="5357" ht="19.5" spans="1:10">
      <c r="A5357" s="87" t="s">
        <v>5317</v>
      </c>
      <c r="B5357">
        <v>0.9</v>
      </c>
      <c r="C5357">
        <v>0.1</v>
      </c>
      <c r="J5357" s="49">
        <f t="shared" si="180"/>
        <v>2.70289327993994</v>
      </c>
    </row>
    <row r="5358" ht="19.5" spans="1:10">
      <c r="A5358" s="87" t="s">
        <v>5318</v>
      </c>
      <c r="B5358">
        <v>0.89</v>
      </c>
      <c r="C5358">
        <v>0.11</v>
      </c>
      <c r="J5358" s="49">
        <f t="shared" si="180"/>
        <v>2.88109206638082</v>
      </c>
    </row>
    <row r="5359" ht="19.5" spans="1:10">
      <c r="A5359" s="87" t="s">
        <v>5319</v>
      </c>
      <c r="B5359">
        <v>0.88</v>
      </c>
      <c r="C5359">
        <v>0.12</v>
      </c>
      <c r="J5359" s="49">
        <f t="shared" si="180"/>
        <v>3.05078756603719</v>
      </c>
    </row>
    <row r="5360" ht="19.5" spans="1:10">
      <c r="A5360" s="87" t="s">
        <v>5320</v>
      </c>
      <c r="B5360">
        <v>0.87</v>
      </c>
      <c r="C5360">
        <v>0.13</v>
      </c>
      <c r="J5360" s="49">
        <f t="shared" si="180"/>
        <v>3.21260145060882</v>
      </c>
    </row>
    <row r="5361" ht="19.5" spans="1:10">
      <c r="A5361" s="87" t="s">
        <v>5321</v>
      </c>
      <c r="B5361">
        <v>0.86</v>
      </c>
      <c r="C5361">
        <v>0.14</v>
      </c>
      <c r="J5361" s="49">
        <f t="shared" si="180"/>
        <v>3.36705755758654</v>
      </c>
    </row>
    <row r="5362" ht="19.5" spans="1:10">
      <c r="A5362" s="87" t="s">
        <v>5322</v>
      </c>
      <c r="B5362">
        <v>0.85</v>
      </c>
      <c r="C5362">
        <v>0.15</v>
      </c>
      <c r="J5362" s="49">
        <f t="shared" si="180"/>
        <v>3.51460287470845</v>
      </c>
    </row>
    <row r="5363" ht="19.5" spans="1:10">
      <c r="A5363" s="87" t="s">
        <v>5323</v>
      </c>
      <c r="B5363">
        <v>0.84</v>
      </c>
      <c r="C5363">
        <v>0.16</v>
      </c>
      <c r="J5363" s="49">
        <f t="shared" si="180"/>
        <v>3.65562290152584</v>
      </c>
    </row>
    <row r="5364" ht="19.5" spans="1:10">
      <c r="A5364" s="87" t="s">
        <v>5324</v>
      </c>
      <c r="B5364">
        <v>0.83</v>
      </c>
      <c r="C5364">
        <v>0.17</v>
      </c>
      <c r="J5364" s="49">
        <f t="shared" si="180"/>
        <v>3.79045315340201</v>
      </c>
    </row>
    <row r="5365" ht="19.5" spans="1:10">
      <c r="A5365" s="87" t="s">
        <v>5325</v>
      </c>
      <c r="B5365">
        <v>0.82</v>
      </c>
      <c r="C5365">
        <v>0.18</v>
      </c>
      <c r="J5365" s="49">
        <f t="shared" si="180"/>
        <v>3.9193879470649</v>
      </c>
    </row>
    <row r="5366" ht="19.5" spans="1:10">
      <c r="A5366" s="87" t="s">
        <v>5326</v>
      </c>
      <c r="B5366">
        <v>0.81</v>
      </c>
      <c r="C5366">
        <v>0.19</v>
      </c>
      <c r="J5366" s="49">
        <f t="shared" si="180"/>
        <v>4.04268722543746</v>
      </c>
    </row>
    <row r="5367" ht="19.5" spans="1:10">
      <c r="A5367" s="87" t="s">
        <v>5327</v>
      </c>
      <c r="B5367">
        <v>0.8</v>
      </c>
      <c r="C5367">
        <v>0.2</v>
      </c>
      <c r="J5367" s="49">
        <f t="shared" si="180"/>
        <v>4.16058193924041</v>
      </c>
    </row>
    <row r="5368" ht="19.5" spans="1:10">
      <c r="A5368" s="87" t="s">
        <v>5328</v>
      </c>
      <c r="B5368" s="3">
        <v>0.79</v>
      </c>
      <c r="C5368" s="3">
        <v>0.21</v>
      </c>
      <c r="J5368" s="49">
        <f t="shared" si="180"/>
        <v>4.27327834706015</v>
      </c>
    </row>
    <row r="5369" ht="19.5" spans="1:10">
      <c r="A5369" s="87" t="s">
        <v>5329</v>
      </c>
      <c r="B5369">
        <v>0.78</v>
      </c>
      <c r="C5369">
        <v>0.22</v>
      </c>
      <c r="J5369" s="49">
        <f t="shared" si="180"/>
        <v>4.38096149189829</v>
      </c>
    </row>
    <row r="5370" ht="19.5" spans="1:10">
      <c r="A5370" s="87" t="s">
        <v>5330</v>
      </c>
      <c r="B5370">
        <v>0.77</v>
      </c>
      <c r="C5370">
        <v>0.23</v>
      </c>
      <c r="J5370" s="49">
        <f t="shared" si="180"/>
        <v>4.48379804163966</v>
      </c>
    </row>
    <row r="5371" ht="19.5" spans="1:10">
      <c r="A5371" s="87" t="s">
        <v>5331</v>
      </c>
      <c r="B5371">
        <v>0.76</v>
      </c>
      <c r="C5371">
        <v>0.24</v>
      </c>
      <c r="J5371" s="49">
        <f t="shared" si="180"/>
        <v>4.58193863184115</v>
      </c>
    </row>
    <row r="5372" ht="19.5" spans="1:10">
      <c r="A5372" s="87" t="s">
        <v>5332</v>
      </c>
      <c r="B5372">
        <v>0.75</v>
      </c>
      <c r="C5372">
        <v>0.25</v>
      </c>
      <c r="J5372" s="49">
        <f t="shared" si="180"/>
        <v>4.67551981454903</v>
      </c>
    </row>
    <row r="5373" ht="19.5" spans="1:10">
      <c r="A5373" s="87" t="s">
        <v>5333</v>
      </c>
      <c r="B5373">
        <v>0.74</v>
      </c>
      <c r="C5373">
        <v>0.26</v>
      </c>
      <c r="J5373" s="49">
        <f t="shared" si="180"/>
        <v>4.76466569189552</v>
      </c>
    </row>
    <row r="5374" ht="19.5" spans="1:10">
      <c r="A5374" s="87" t="s">
        <v>5334</v>
      </c>
      <c r="B5374" s="3">
        <v>0.73</v>
      </c>
      <c r="C5374" s="3">
        <v>0.27</v>
      </c>
      <c r="J5374" s="49">
        <f t="shared" si="180"/>
        <v>4.8494892950017</v>
      </c>
    </row>
    <row r="5375" ht="19.5" spans="1:10">
      <c r="A5375" s="87" t="s">
        <v>5335</v>
      </c>
      <c r="B5375">
        <v>0.72</v>
      </c>
      <c r="C5375">
        <v>0.28</v>
      </c>
      <c r="J5375" s="49">
        <f t="shared" si="180"/>
        <v>4.93009375522414</v>
      </c>
    </row>
    <row r="5376" ht="19.5" spans="1:10">
      <c r="A5376" s="87" t="s">
        <v>5336</v>
      </c>
      <c r="B5376">
        <v>0.71</v>
      </c>
      <c r="C5376">
        <v>0.29</v>
      </c>
      <c r="J5376" s="49">
        <f t="shared" si="180"/>
        <v>5.00657330466973</v>
      </c>
    </row>
    <row r="5377" ht="19.5" spans="1:10">
      <c r="A5377" s="87" t="s">
        <v>5337</v>
      </c>
      <c r="B5377">
        <v>0.7</v>
      </c>
      <c r="C5377">
        <v>0.3</v>
      </c>
      <c r="J5377" s="49">
        <f t="shared" si="180"/>
        <v>5.07901413523496</v>
      </c>
    </row>
    <row r="5378" ht="19.5" spans="1:10">
      <c r="A5378" s="87" t="s">
        <v>5338</v>
      </c>
      <c r="B5378">
        <v>0.69</v>
      </c>
      <c r="C5378">
        <v>0.31</v>
      </c>
      <c r="J5378" s="49">
        <f t="shared" si="180"/>
        <v>5.14749513954794</v>
      </c>
    </row>
    <row r="5379" ht="19.5" spans="1:10">
      <c r="A5379" s="87" t="s">
        <v>5339</v>
      </c>
      <c r="B5379">
        <v>0.68</v>
      </c>
      <c r="C5379">
        <v>0.32</v>
      </c>
      <c r="J5379" s="49">
        <f t="shared" si="180"/>
        <v>5.21208855264113</v>
      </c>
    </row>
    <row r="5380" ht="19.5" spans="1:10">
      <c r="A5380" s="87" t="s">
        <v>5340</v>
      </c>
      <c r="B5380">
        <v>0.67</v>
      </c>
      <c r="C5380">
        <v>0.33</v>
      </c>
      <c r="J5380" s="49">
        <f t="shared" ref="J5380:J5411" si="181">-8.314472*(B5380*LN(B5380)+C5380*LN(C5380))</f>
        <v>5.27286050962734</v>
      </c>
    </row>
    <row r="5381" ht="19.5" spans="1:10">
      <c r="A5381" s="87" t="s">
        <v>5341</v>
      </c>
      <c r="B5381">
        <v>0.66</v>
      </c>
      <c r="C5381">
        <v>0.34</v>
      </c>
      <c r="J5381" s="49">
        <f t="shared" si="181"/>
        <v>5.32987153184949</v>
      </c>
    </row>
    <row r="5382" ht="19.5" spans="1:10">
      <c r="A5382" s="87" t="s">
        <v>5342</v>
      </c>
      <c r="B5382">
        <v>0.65</v>
      </c>
      <c r="C5382">
        <v>0.35</v>
      </c>
      <c r="J5382" s="49">
        <f t="shared" si="181"/>
        <v>5.38317695174756</v>
      </c>
    </row>
    <row r="5383" ht="19.5" spans="1:10">
      <c r="A5383" s="87" t="s">
        <v>5343</v>
      </c>
      <c r="B5383">
        <v>0.64</v>
      </c>
      <c r="C5383">
        <v>0.36</v>
      </c>
      <c r="J5383" s="49">
        <f t="shared" si="181"/>
        <v>5.43282728490278</v>
      </c>
    </row>
    <row r="5384" ht="19.5" spans="1:10">
      <c r="A5384" s="87" t="s">
        <v>5344</v>
      </c>
      <c r="B5384">
        <v>0.63</v>
      </c>
      <c r="C5384">
        <v>0.37</v>
      </c>
      <c r="J5384" s="49">
        <f t="shared" si="181"/>
        <v>5.47886855628027</v>
      </c>
    </row>
    <row r="5385" ht="19.5" spans="1:10">
      <c r="A5385" s="87" t="s">
        <v>5345</v>
      </c>
      <c r="B5385">
        <v>0.62</v>
      </c>
      <c r="C5385">
        <v>0.38</v>
      </c>
      <c r="J5385" s="49">
        <f t="shared" si="181"/>
        <v>5.52134258652173</v>
      </c>
    </row>
    <row r="5386" ht="19.5" spans="1:10">
      <c r="A5386" s="87" t="s">
        <v>5346</v>
      </c>
      <c r="B5386">
        <v>0.61</v>
      </c>
      <c r="C5386">
        <v>0.39</v>
      </c>
      <c r="J5386" s="49">
        <f t="shared" si="181"/>
        <v>5.56028724318294</v>
      </c>
    </row>
    <row r="5387" ht="19.5" spans="1:10">
      <c r="A5387" s="87" t="s">
        <v>5347</v>
      </c>
      <c r="B5387">
        <v>0.6</v>
      </c>
      <c r="C5387">
        <v>0.4</v>
      </c>
      <c r="J5387" s="49">
        <f t="shared" si="181"/>
        <v>5.59573666102179</v>
      </c>
    </row>
    <row r="5388" ht="19.5" spans="1:10">
      <c r="A5388" s="87" t="s">
        <v>5348</v>
      </c>
      <c r="B5388">
        <v>0.59</v>
      </c>
      <c r="C5388">
        <v>0.41</v>
      </c>
      <c r="J5388" s="49">
        <f t="shared" si="181"/>
        <v>5.62772143478844</v>
      </c>
    </row>
    <row r="5389" ht="19.5" spans="1:10">
      <c r="A5389" s="87" t="s">
        <v>5349</v>
      </c>
      <c r="B5389">
        <v>0.58</v>
      </c>
      <c r="C5389">
        <v>0.42</v>
      </c>
      <c r="J5389" s="49">
        <f t="shared" si="181"/>
        <v>5.65626878742166</v>
      </c>
    </row>
    <row r="5390" ht="19.5" spans="1:10">
      <c r="A5390" s="87" t="s">
        <v>5350</v>
      </c>
      <c r="B5390">
        <v>0.57</v>
      </c>
      <c r="C5390">
        <v>0.43</v>
      </c>
      <c r="J5390" s="49">
        <f t="shared" si="181"/>
        <v>5.68140271609482</v>
      </c>
    </row>
    <row r="5391" ht="19.5" spans="1:10">
      <c r="A5391" s="87" t="s">
        <v>5351</v>
      </c>
      <c r="B5391">
        <v>0.56</v>
      </c>
      <c r="C5391">
        <v>0.44</v>
      </c>
      <c r="J5391" s="49">
        <f t="shared" si="181"/>
        <v>5.70314411816395</v>
      </c>
    </row>
    <row r="5392" ht="19.5" spans="1:10">
      <c r="A5392" s="87" t="s">
        <v>5352</v>
      </c>
      <c r="B5392">
        <v>0.55</v>
      </c>
      <c r="C5392">
        <v>0.45</v>
      </c>
      <c r="J5392" s="49">
        <f t="shared" si="181"/>
        <v>5.72151089873485</v>
      </c>
    </row>
    <row r="5393" ht="19.5" spans="1:10">
      <c r="A5393" s="87" t="s">
        <v>5353</v>
      </c>
      <c r="B5393">
        <v>0.54</v>
      </c>
      <c r="C5393">
        <v>0.46</v>
      </c>
      <c r="J5393" s="49">
        <f t="shared" si="181"/>
        <v>5.73651806127713</v>
      </c>
    </row>
    <row r="5394" ht="19.5" spans="1:10">
      <c r="A5394" s="87" t="s">
        <v>5354</v>
      </c>
      <c r="B5394">
        <v>0.53</v>
      </c>
      <c r="C5394">
        <v>0.47</v>
      </c>
      <c r="J5394" s="49">
        <f t="shared" si="181"/>
        <v>5.74817778245919</v>
      </c>
    </row>
    <row r="5395" ht="19.5" spans="1:10">
      <c r="A5395" s="87" t="s">
        <v>5355</v>
      </c>
      <c r="B5395">
        <v>0.52</v>
      </c>
      <c r="C5395">
        <v>0.48</v>
      </c>
      <c r="J5395" s="49">
        <f t="shared" si="181"/>
        <v>5.75649947215441</v>
      </c>
    </row>
    <row r="5396" ht="19.5" spans="1:10">
      <c r="A5396" s="87" t="s">
        <v>5356</v>
      </c>
      <c r="B5396">
        <v>0.51</v>
      </c>
      <c r="C5396">
        <v>0.49</v>
      </c>
      <c r="J5396" s="49">
        <f t="shared" si="181"/>
        <v>5.76148981936724</v>
      </c>
    </row>
    <row r="5397" ht="19.5" spans="1:10">
      <c r="A5397" s="87" t="s">
        <v>5357</v>
      </c>
      <c r="B5397">
        <v>0.5</v>
      </c>
      <c r="C5397">
        <v>0.5</v>
      </c>
      <c r="J5397" s="49">
        <f t="shared" si="181"/>
        <v>5.76315282464461</v>
      </c>
    </row>
    <row r="5398" ht="19.5" spans="1:10">
      <c r="A5398" s="87" t="s">
        <v>5358</v>
      </c>
      <c r="B5398">
        <v>0.49</v>
      </c>
      <c r="C5398">
        <v>0.51</v>
      </c>
      <c r="J5398" s="49">
        <f t="shared" si="181"/>
        <v>5.76148981936724</v>
      </c>
    </row>
    <row r="5399" ht="19.5" spans="1:10">
      <c r="A5399" s="87" t="s">
        <v>5359</v>
      </c>
      <c r="B5399">
        <v>0.48</v>
      </c>
      <c r="C5399">
        <v>0.52</v>
      </c>
      <c r="J5399" s="49">
        <f t="shared" si="181"/>
        <v>5.75649947215441</v>
      </c>
    </row>
    <row r="5400" ht="19.5" spans="1:10">
      <c r="A5400" s="87" t="s">
        <v>5360</v>
      </c>
      <c r="B5400" s="3">
        <v>0.47</v>
      </c>
      <c r="C5400" s="3">
        <v>0.53</v>
      </c>
      <c r="J5400" s="49">
        <f t="shared" si="181"/>
        <v>5.74817778245919</v>
      </c>
    </row>
    <row r="5401" ht="19.5" spans="1:10">
      <c r="A5401" s="87" t="s">
        <v>5361</v>
      </c>
      <c r="B5401">
        <v>0.46</v>
      </c>
      <c r="C5401">
        <v>0.54</v>
      </c>
      <c r="J5401" s="49">
        <f t="shared" si="181"/>
        <v>5.73651806127713</v>
      </c>
    </row>
    <row r="5402" ht="19.5" spans="1:10">
      <c r="A5402" s="87" t="s">
        <v>5362</v>
      </c>
      <c r="B5402">
        <v>0.45</v>
      </c>
      <c r="C5402">
        <v>0.55</v>
      </c>
      <c r="J5402" s="49">
        <f t="shared" si="181"/>
        <v>5.72151089873485</v>
      </c>
    </row>
    <row r="5403" ht="19.5" spans="1:10">
      <c r="A5403" s="87" t="s">
        <v>5363</v>
      </c>
      <c r="B5403">
        <v>0.44</v>
      </c>
      <c r="C5403">
        <v>0.56</v>
      </c>
      <c r="J5403" s="49">
        <f t="shared" si="181"/>
        <v>5.70314411816395</v>
      </c>
    </row>
    <row r="5404" ht="19.5" spans="1:10">
      <c r="A5404" s="87" t="s">
        <v>5364</v>
      </c>
      <c r="B5404">
        <v>0.429999999999999</v>
      </c>
      <c r="C5404">
        <v>0.57</v>
      </c>
      <c r="J5404" s="49">
        <f t="shared" si="181"/>
        <v>5.68140271609482</v>
      </c>
    </row>
    <row r="5405" ht="19.5" spans="1:10">
      <c r="A5405" s="87" t="s">
        <v>5365</v>
      </c>
      <c r="B5405">
        <v>0.419999999999999</v>
      </c>
      <c r="C5405">
        <v>0.58</v>
      </c>
      <c r="J5405" s="49">
        <f t="shared" si="181"/>
        <v>5.65626878742165</v>
      </c>
    </row>
    <row r="5406" ht="19.5" spans="1:10">
      <c r="A5406" s="87" t="s">
        <v>5366</v>
      </c>
      <c r="B5406" s="3">
        <v>0.409999999999999</v>
      </c>
      <c r="C5406" s="3">
        <v>0.59</v>
      </c>
      <c r="J5406" s="49">
        <f t="shared" si="181"/>
        <v>5.62772143478844</v>
      </c>
    </row>
    <row r="5407" ht="19.5" spans="1:10">
      <c r="A5407" s="87" t="s">
        <v>5367</v>
      </c>
      <c r="B5407">
        <v>0.399999999999999</v>
      </c>
      <c r="C5407">
        <v>0.6</v>
      </c>
      <c r="J5407" s="49">
        <f t="shared" si="181"/>
        <v>5.59573666102179</v>
      </c>
    </row>
    <row r="5408" ht="19.5" spans="1:10">
      <c r="A5408" s="87" t="s">
        <v>5368</v>
      </c>
      <c r="B5408">
        <v>0.389999999999999</v>
      </c>
      <c r="C5408">
        <v>0.61</v>
      </c>
      <c r="J5408" s="49">
        <f t="shared" si="181"/>
        <v>5.56028724318294</v>
      </c>
    </row>
    <row r="5409" ht="19.5" spans="1:10">
      <c r="A5409" s="87" t="s">
        <v>5369</v>
      </c>
      <c r="B5409">
        <v>0.379999999999999</v>
      </c>
      <c r="C5409">
        <v>0.62</v>
      </c>
      <c r="J5409" s="49">
        <f t="shared" si="181"/>
        <v>5.52134258652173</v>
      </c>
    </row>
    <row r="5410" ht="19.5" spans="1:10">
      <c r="A5410" s="87" t="s">
        <v>5370</v>
      </c>
      <c r="B5410">
        <v>0.369999999999999</v>
      </c>
      <c r="C5410">
        <v>0.63</v>
      </c>
      <c r="J5410" s="49">
        <f t="shared" si="181"/>
        <v>5.47886855628026</v>
      </c>
    </row>
    <row r="5411" ht="19.5" spans="1:10">
      <c r="A5411" s="87" t="s">
        <v>5371</v>
      </c>
      <c r="B5411">
        <v>0.359999999999999</v>
      </c>
      <c r="C5411">
        <v>0.64</v>
      </c>
      <c r="J5411" s="49">
        <f t="shared" si="181"/>
        <v>5.43282728490278</v>
      </c>
    </row>
    <row r="5412" ht="19.5" spans="1:10">
      <c r="A5412" s="87" t="s">
        <v>5372</v>
      </c>
      <c r="B5412">
        <v>0.349999999999999</v>
      </c>
      <c r="C5412">
        <v>0.65</v>
      </c>
      <c r="J5412" s="49">
        <f t="shared" ref="J5412:J5446" si="182">-8.314472*(B5412*LN(B5412)+C5412*LN(C5412))</f>
        <v>5.38317695174756</v>
      </c>
    </row>
    <row r="5413" ht="19.5" spans="1:10">
      <c r="A5413" s="87" t="s">
        <v>5373</v>
      </c>
      <c r="B5413">
        <v>0.339999999999999</v>
      </c>
      <c r="C5413">
        <v>0.66</v>
      </c>
      <c r="J5413" s="49">
        <f t="shared" si="182"/>
        <v>5.32987153184949</v>
      </c>
    </row>
    <row r="5414" ht="19.5" spans="1:10">
      <c r="A5414" s="87" t="s">
        <v>5374</v>
      </c>
      <c r="B5414">
        <v>0.329999999999999</v>
      </c>
      <c r="C5414">
        <v>0.67</v>
      </c>
      <c r="J5414" s="49">
        <f t="shared" si="182"/>
        <v>5.27286050962733</v>
      </c>
    </row>
    <row r="5415" ht="19.5" spans="1:10">
      <c r="A5415" s="87" t="s">
        <v>5375</v>
      </c>
      <c r="B5415">
        <v>0.319999999999999</v>
      </c>
      <c r="C5415">
        <v>0.68</v>
      </c>
      <c r="J5415" s="49">
        <f t="shared" si="182"/>
        <v>5.21208855264112</v>
      </c>
    </row>
    <row r="5416" ht="19.5" spans="1:10">
      <c r="A5416" s="87" t="s">
        <v>5376</v>
      </c>
      <c r="B5416">
        <v>0.309999999999999</v>
      </c>
      <c r="C5416">
        <v>0.69</v>
      </c>
      <c r="J5416" s="49">
        <f t="shared" si="182"/>
        <v>5.14749513954794</v>
      </c>
    </row>
    <row r="5417" ht="19.5" spans="1:10">
      <c r="A5417" s="87" t="s">
        <v>5377</v>
      </c>
      <c r="B5417">
        <v>0.299999999999999</v>
      </c>
      <c r="C5417">
        <v>0.7</v>
      </c>
      <c r="J5417" s="49">
        <f t="shared" si="182"/>
        <v>5.07901413523495</v>
      </c>
    </row>
    <row r="5418" ht="19.5" spans="1:10">
      <c r="A5418" s="87" t="s">
        <v>5378</v>
      </c>
      <c r="B5418">
        <v>0.289999999999999</v>
      </c>
      <c r="C5418">
        <v>0.71</v>
      </c>
      <c r="J5418" s="49">
        <f t="shared" si="182"/>
        <v>5.00657330466972</v>
      </c>
    </row>
    <row r="5419" ht="19.5" spans="1:10">
      <c r="A5419" s="87" t="s">
        <v>5379</v>
      </c>
      <c r="B5419">
        <v>0.279999999999999</v>
      </c>
      <c r="C5419">
        <v>0.72</v>
      </c>
      <c r="J5419" s="49">
        <f t="shared" si="182"/>
        <v>4.93009375522413</v>
      </c>
    </row>
    <row r="5420" ht="19.5" spans="1:10">
      <c r="A5420" s="87" t="s">
        <v>5380</v>
      </c>
      <c r="B5420">
        <v>0.269999999999999</v>
      </c>
      <c r="C5420">
        <v>0.73</v>
      </c>
      <c r="J5420" s="49">
        <f t="shared" si="182"/>
        <v>4.84948929500169</v>
      </c>
    </row>
    <row r="5421" ht="19.5" spans="1:10">
      <c r="A5421" s="87" t="s">
        <v>5381</v>
      </c>
      <c r="B5421">
        <v>0.259999999999999</v>
      </c>
      <c r="C5421">
        <v>0.74</v>
      </c>
      <c r="J5421" s="49">
        <f t="shared" si="182"/>
        <v>4.76466569189551</v>
      </c>
    </row>
    <row r="5422" ht="19.5" spans="1:10">
      <c r="A5422" s="87" t="s">
        <v>5382</v>
      </c>
      <c r="B5422">
        <v>0.249999999999999</v>
      </c>
      <c r="C5422">
        <v>0.75</v>
      </c>
      <c r="J5422" s="49">
        <f t="shared" si="182"/>
        <v>4.67551981454903</v>
      </c>
    </row>
    <row r="5423" ht="19.5" spans="1:10">
      <c r="A5423" s="87" t="s">
        <v>5383</v>
      </c>
      <c r="B5423">
        <v>0.239999999999999</v>
      </c>
      <c r="C5423">
        <v>0.76</v>
      </c>
      <c r="J5423" s="49">
        <f t="shared" si="182"/>
        <v>4.58193863184114</v>
      </c>
    </row>
    <row r="5424" ht="19.5" spans="1:10">
      <c r="A5424" s="87" t="s">
        <v>5384</v>
      </c>
      <c r="B5424">
        <v>0.229999999999999</v>
      </c>
      <c r="C5424">
        <v>0.77</v>
      </c>
      <c r="J5424" s="49">
        <f t="shared" si="182"/>
        <v>4.48379804163966</v>
      </c>
    </row>
    <row r="5425" ht="19.5" spans="1:10">
      <c r="A5425" s="87" t="s">
        <v>5385</v>
      </c>
      <c r="B5425">
        <v>0.219999999999999</v>
      </c>
      <c r="C5425">
        <v>0.78</v>
      </c>
      <c r="J5425" s="49">
        <f t="shared" si="182"/>
        <v>4.38096149189829</v>
      </c>
    </row>
    <row r="5426" ht="19.5" spans="1:10">
      <c r="A5426" s="87" t="s">
        <v>5386</v>
      </c>
      <c r="B5426">
        <v>0.209999999999999</v>
      </c>
      <c r="C5426">
        <v>0.79</v>
      </c>
      <c r="J5426" s="49">
        <f t="shared" si="182"/>
        <v>4.27327834706014</v>
      </c>
    </row>
    <row r="5427" ht="19.5" spans="1:10">
      <c r="A5427" s="87" t="s">
        <v>5387</v>
      </c>
      <c r="B5427">
        <v>0.199999999999999</v>
      </c>
      <c r="C5427">
        <v>0.8</v>
      </c>
      <c r="J5427" s="49">
        <f t="shared" si="182"/>
        <v>4.1605819392404</v>
      </c>
    </row>
    <row r="5428" ht="19.5" spans="1:10">
      <c r="A5428" s="87" t="s">
        <v>5388</v>
      </c>
      <c r="B5428">
        <v>0.189999999999999</v>
      </c>
      <c r="C5428">
        <v>0.81</v>
      </c>
      <c r="J5428" s="49">
        <f t="shared" si="182"/>
        <v>4.04268722543745</v>
      </c>
    </row>
    <row r="5429" ht="19.5" spans="1:10">
      <c r="A5429" s="87" t="s">
        <v>5389</v>
      </c>
      <c r="B5429">
        <v>0.179999999999999</v>
      </c>
      <c r="C5429">
        <v>0.820000000000001</v>
      </c>
      <c r="J5429" s="49">
        <f t="shared" si="182"/>
        <v>3.91938794706489</v>
      </c>
    </row>
    <row r="5430" ht="19.5" spans="1:10">
      <c r="A5430" s="87" t="s">
        <v>5390</v>
      </c>
      <c r="B5430">
        <v>0.169999999999999</v>
      </c>
      <c r="C5430">
        <v>0.830000000000001</v>
      </c>
      <c r="J5430" s="49">
        <f t="shared" si="182"/>
        <v>3.790453153402</v>
      </c>
    </row>
    <row r="5431" ht="19.5" spans="1:10">
      <c r="A5431" s="87" t="s">
        <v>5391</v>
      </c>
      <c r="B5431">
        <v>0.159999999999999</v>
      </c>
      <c r="C5431">
        <v>0.840000000000001</v>
      </c>
      <c r="J5431" s="49">
        <f t="shared" si="182"/>
        <v>3.65562290152583</v>
      </c>
    </row>
    <row r="5432" ht="19.5" spans="1:10">
      <c r="A5432" s="87" t="s">
        <v>5392</v>
      </c>
      <c r="B5432" s="3">
        <v>0.149999999999999</v>
      </c>
      <c r="C5432" s="3">
        <v>0.850000000000001</v>
      </c>
      <c r="J5432" s="49">
        <f t="shared" si="182"/>
        <v>3.51460287470844</v>
      </c>
    </row>
    <row r="5433" ht="19.5" spans="1:10">
      <c r="A5433" s="87" t="s">
        <v>5393</v>
      </c>
      <c r="B5433">
        <v>0.139999999999999</v>
      </c>
      <c r="C5433">
        <v>0.860000000000001</v>
      </c>
      <c r="J5433" s="49">
        <f t="shared" si="182"/>
        <v>3.36705755758652</v>
      </c>
    </row>
    <row r="5434" ht="19.5" spans="1:10">
      <c r="A5434" s="87" t="s">
        <v>5394</v>
      </c>
      <c r="B5434">
        <v>0.129999999999999</v>
      </c>
      <c r="C5434">
        <v>0.870000000000001</v>
      </c>
      <c r="J5434" s="49">
        <f t="shared" si="182"/>
        <v>3.21260145060881</v>
      </c>
    </row>
    <row r="5435" ht="19.5" spans="1:10">
      <c r="A5435" s="87" t="s">
        <v>5395</v>
      </c>
      <c r="B5435">
        <v>0.119999999999999</v>
      </c>
      <c r="C5435">
        <v>0.880000000000001</v>
      </c>
      <c r="J5435" s="49">
        <f t="shared" si="182"/>
        <v>3.05078756603718</v>
      </c>
    </row>
    <row r="5436" ht="19.5" spans="1:10">
      <c r="A5436" s="87" t="s">
        <v>5396</v>
      </c>
      <c r="B5436">
        <v>0.109999999999999</v>
      </c>
      <c r="C5436">
        <v>0.890000000000001</v>
      </c>
      <c r="J5436" s="49">
        <f t="shared" si="182"/>
        <v>2.8810920663808</v>
      </c>
    </row>
    <row r="5437" ht="19.5" spans="1:10">
      <c r="A5437" s="87" t="s">
        <v>5397</v>
      </c>
      <c r="B5437">
        <v>0.0999999999999992</v>
      </c>
      <c r="C5437">
        <v>0.900000000000001</v>
      </c>
      <c r="J5437" s="49">
        <f t="shared" si="182"/>
        <v>2.70289327993993</v>
      </c>
    </row>
    <row r="5438" ht="19.5" spans="1:10">
      <c r="A5438" s="87" t="s">
        <v>5398</v>
      </c>
      <c r="B5438" s="3">
        <v>0.0899999999999992</v>
      </c>
      <c r="C5438" s="3">
        <v>0.910000000000001</v>
      </c>
      <c r="J5438" s="49">
        <f t="shared" si="182"/>
        <v>2.51544225908509</v>
      </c>
    </row>
    <row r="5439" ht="19.5" spans="1:10">
      <c r="A5439" s="87" t="s">
        <v>5399</v>
      </c>
      <c r="B5439">
        <v>0.0799999999999992</v>
      </c>
      <c r="C5439">
        <v>0.920000000000001</v>
      </c>
      <c r="J5439" s="49">
        <f t="shared" si="182"/>
        <v>2.3178201360275</v>
      </c>
    </row>
    <row r="5440" ht="19.5" spans="1:10">
      <c r="A5440" s="87" t="s">
        <v>5400</v>
      </c>
      <c r="B5440">
        <v>0.0699999999999992</v>
      </c>
      <c r="C5440">
        <v>0.930000000000001</v>
      </c>
      <c r="J5440" s="49">
        <f t="shared" si="182"/>
        <v>2.10887392228987</v>
      </c>
    </row>
    <row r="5441" ht="19.5" spans="1:10">
      <c r="A5441" s="87" t="s">
        <v>5401</v>
      </c>
      <c r="B5441">
        <v>0.0599999999999992</v>
      </c>
      <c r="C5441">
        <v>0.940000000000001</v>
      </c>
      <c r="J5441" s="49">
        <f t="shared" si="182"/>
        <v>1.88711511074063</v>
      </c>
    </row>
    <row r="5442" ht="19.5" spans="1:10">
      <c r="A5442" s="87" t="s">
        <v>5402</v>
      </c>
      <c r="B5442">
        <v>0.0499999999999992</v>
      </c>
      <c r="C5442">
        <v>0.950000000000001</v>
      </c>
      <c r="J5442" s="49">
        <f t="shared" si="182"/>
        <v>1.65054943237242</v>
      </c>
    </row>
    <row r="5443" ht="19.5" spans="1:10">
      <c r="A5443" s="87" t="s">
        <v>5403</v>
      </c>
      <c r="B5443">
        <v>0.0399999999999991</v>
      </c>
      <c r="C5443">
        <v>0.960000000000001</v>
      </c>
      <c r="J5443" s="49">
        <f t="shared" si="182"/>
        <v>1.39636691389962</v>
      </c>
    </row>
    <row r="5444" ht="19.5" spans="1:10">
      <c r="A5444" s="87" t="s">
        <v>5404</v>
      </c>
      <c r="B5444">
        <v>0.0299999999999991</v>
      </c>
      <c r="C5444">
        <v>0.970000000000001</v>
      </c>
      <c r="J5444" s="49">
        <f t="shared" si="182"/>
        <v>1.12030998454994</v>
      </c>
    </row>
    <row r="5445" ht="19.5" spans="1:10">
      <c r="A5445" s="87" t="s">
        <v>5405</v>
      </c>
      <c r="B5445">
        <v>0.0199999999999991</v>
      </c>
      <c r="C5445">
        <v>0.980000000000001</v>
      </c>
      <c r="J5445" s="49">
        <f t="shared" si="182"/>
        <v>0.815143462269133</v>
      </c>
    </row>
    <row r="5446" ht="19.5" spans="1:10">
      <c r="A5446" s="87" t="s">
        <v>5406</v>
      </c>
      <c r="B5446">
        <v>0.00999999999999912</v>
      </c>
      <c r="C5446">
        <v>0.990000000000001</v>
      </c>
      <c r="J5446" s="49">
        <f t="shared" si="182"/>
        <v>0.465623189350385</v>
      </c>
    </row>
    <row r="5447" ht="19.5" spans="1:10">
      <c r="A5447" s="87" t="s">
        <v>5407</v>
      </c>
      <c r="B5447">
        <v>0</v>
      </c>
      <c r="C5447">
        <v>1</v>
      </c>
      <c r="J5447" s="49">
        <f>-8.314472*(C5447*LN(C5447))</f>
        <v>0</v>
      </c>
    </row>
    <row r="5448" s="47" customFormat="1" spans="1:10">
      <c r="A5448" s="80"/>
      <c r="B5448" s="81"/>
      <c r="C5448" s="81"/>
      <c r="D5448" s="81"/>
      <c r="E5448" s="81"/>
      <c r="F5448" s="81"/>
      <c r="G5448" s="81"/>
      <c r="H5448" s="81"/>
      <c r="I5448" s="81"/>
      <c r="J5448" s="86"/>
    </row>
    <row r="5449" ht="19.5" spans="1:10">
      <c r="A5449" s="87" t="s">
        <v>5408</v>
      </c>
      <c r="B5449">
        <v>1</v>
      </c>
      <c r="C5449">
        <v>0</v>
      </c>
      <c r="J5449" s="49">
        <f>-8.314472*(B5449*LN(B5449))</f>
        <v>0</v>
      </c>
    </row>
    <row r="5450" ht="19.5" spans="1:10">
      <c r="A5450" s="87" t="s">
        <v>5409</v>
      </c>
      <c r="B5450">
        <v>0.99</v>
      </c>
      <c r="C5450">
        <v>0.01</v>
      </c>
      <c r="J5450" s="49">
        <f t="shared" ref="J5450:J5481" si="183">-8.314472*(B5450*LN(B5450)+C5450*LN(C5450))</f>
        <v>0.465623189350416</v>
      </c>
    </row>
    <row r="5451" ht="19.5" spans="1:10">
      <c r="A5451" s="87" t="s">
        <v>5410</v>
      </c>
      <c r="B5451">
        <v>0.98</v>
      </c>
      <c r="C5451">
        <v>0.02</v>
      </c>
      <c r="J5451" s="49">
        <f t="shared" si="183"/>
        <v>0.81514346226916</v>
      </c>
    </row>
    <row r="5452" ht="19.5" spans="1:10">
      <c r="A5452" s="87" t="s">
        <v>5411</v>
      </c>
      <c r="B5452">
        <v>0.97</v>
      </c>
      <c r="C5452">
        <v>0.03</v>
      </c>
      <c r="J5452" s="49">
        <f t="shared" si="183"/>
        <v>1.12030998454996</v>
      </c>
    </row>
    <row r="5453" ht="19.5" spans="1:10">
      <c r="A5453" s="87" t="s">
        <v>5412</v>
      </c>
      <c r="B5453">
        <v>0.96</v>
      </c>
      <c r="C5453">
        <v>0.04</v>
      </c>
      <c r="J5453" s="49">
        <f t="shared" si="183"/>
        <v>1.39636691389964</v>
      </c>
    </row>
    <row r="5454" ht="19.5" spans="1:10">
      <c r="A5454" s="87" t="s">
        <v>5413</v>
      </c>
      <c r="B5454">
        <v>0.95</v>
      </c>
      <c r="C5454">
        <v>0.05</v>
      </c>
      <c r="J5454" s="49">
        <f t="shared" si="183"/>
        <v>1.65054943237244</v>
      </c>
    </row>
    <row r="5455" ht="19.5" spans="1:10">
      <c r="A5455" s="87" t="s">
        <v>5414</v>
      </c>
      <c r="B5455">
        <v>0.94</v>
      </c>
      <c r="C5455">
        <v>0.06</v>
      </c>
      <c r="J5455" s="49">
        <f t="shared" si="183"/>
        <v>1.88711511074065</v>
      </c>
    </row>
    <row r="5456" ht="19.5" spans="1:10">
      <c r="A5456" s="87" t="s">
        <v>5415</v>
      </c>
      <c r="B5456">
        <v>0.93</v>
      </c>
      <c r="C5456">
        <v>0.07</v>
      </c>
      <c r="J5456" s="49">
        <f t="shared" si="183"/>
        <v>2.10887392228989</v>
      </c>
    </row>
    <row r="5457" ht="19.5" spans="1:10">
      <c r="A5457" s="87" t="s">
        <v>5416</v>
      </c>
      <c r="B5457">
        <v>0.92</v>
      </c>
      <c r="C5457">
        <v>0.08</v>
      </c>
      <c r="J5457" s="49">
        <f t="shared" si="183"/>
        <v>2.31782013602751</v>
      </c>
    </row>
    <row r="5458" ht="19.5" spans="1:10">
      <c r="A5458" s="87" t="s">
        <v>5417</v>
      </c>
      <c r="B5458">
        <v>0.91</v>
      </c>
      <c r="C5458">
        <v>0.09</v>
      </c>
      <c r="J5458" s="49">
        <f t="shared" si="183"/>
        <v>2.5154422590851</v>
      </c>
    </row>
    <row r="5459" ht="19.5" spans="1:10">
      <c r="A5459" s="87" t="s">
        <v>5418</v>
      </c>
      <c r="B5459">
        <v>0.9</v>
      </c>
      <c r="C5459">
        <v>0.1</v>
      </c>
      <c r="J5459" s="49">
        <f t="shared" si="183"/>
        <v>2.70289327993994</v>
      </c>
    </row>
    <row r="5460" ht="19.5" spans="1:10">
      <c r="A5460" s="87" t="s">
        <v>5419</v>
      </c>
      <c r="B5460">
        <v>0.89</v>
      </c>
      <c r="C5460">
        <v>0.11</v>
      </c>
      <c r="J5460" s="49">
        <f t="shared" si="183"/>
        <v>2.88109206638082</v>
      </c>
    </row>
    <row r="5461" ht="19.5" spans="1:10">
      <c r="A5461" s="87" t="s">
        <v>5420</v>
      </c>
      <c r="B5461">
        <v>0.88</v>
      </c>
      <c r="C5461">
        <v>0.12</v>
      </c>
      <c r="J5461" s="49">
        <f t="shared" si="183"/>
        <v>3.05078756603719</v>
      </c>
    </row>
    <row r="5462" ht="19.5" spans="1:10">
      <c r="A5462" s="87" t="s">
        <v>5421</v>
      </c>
      <c r="B5462">
        <v>0.87</v>
      </c>
      <c r="C5462">
        <v>0.13</v>
      </c>
      <c r="J5462" s="49">
        <f t="shared" si="183"/>
        <v>3.21260145060882</v>
      </c>
    </row>
    <row r="5463" ht="19.5" spans="1:10">
      <c r="A5463" s="87" t="s">
        <v>5422</v>
      </c>
      <c r="B5463">
        <v>0.86</v>
      </c>
      <c r="C5463">
        <v>0.14</v>
      </c>
      <c r="J5463" s="49">
        <f t="shared" si="183"/>
        <v>3.36705755758654</v>
      </c>
    </row>
    <row r="5464" ht="19.5" spans="1:10">
      <c r="A5464" s="87" t="s">
        <v>5423</v>
      </c>
      <c r="B5464">
        <v>0.85</v>
      </c>
      <c r="C5464">
        <v>0.15</v>
      </c>
      <c r="J5464" s="49">
        <f t="shared" si="183"/>
        <v>3.51460287470845</v>
      </c>
    </row>
    <row r="5465" ht="19.5" spans="1:10">
      <c r="A5465" s="87" t="s">
        <v>5424</v>
      </c>
      <c r="B5465">
        <v>0.84</v>
      </c>
      <c r="C5465">
        <v>0.16</v>
      </c>
      <c r="J5465" s="49">
        <f t="shared" si="183"/>
        <v>3.65562290152584</v>
      </c>
    </row>
    <row r="5466" ht="19.5" spans="1:10">
      <c r="A5466" s="87" t="s">
        <v>5425</v>
      </c>
      <c r="B5466">
        <v>0.83</v>
      </c>
      <c r="C5466">
        <v>0.17</v>
      </c>
      <c r="J5466" s="49">
        <f t="shared" si="183"/>
        <v>3.79045315340201</v>
      </c>
    </row>
    <row r="5467" ht="19.5" spans="1:10">
      <c r="A5467" s="87" t="s">
        <v>5426</v>
      </c>
      <c r="B5467">
        <v>0.82</v>
      </c>
      <c r="C5467">
        <v>0.18</v>
      </c>
      <c r="J5467" s="49">
        <f t="shared" si="183"/>
        <v>3.9193879470649</v>
      </c>
    </row>
    <row r="5468" ht="19.5" spans="1:10">
      <c r="A5468" s="87" t="s">
        <v>5427</v>
      </c>
      <c r="B5468">
        <v>0.81</v>
      </c>
      <c r="C5468">
        <v>0.19</v>
      </c>
      <c r="J5468" s="49">
        <f t="shared" si="183"/>
        <v>4.04268722543746</v>
      </c>
    </row>
    <row r="5469" ht="19.5" spans="1:10">
      <c r="A5469" s="87" t="s">
        <v>5428</v>
      </c>
      <c r="B5469">
        <v>0.8</v>
      </c>
      <c r="C5469">
        <v>0.2</v>
      </c>
      <c r="J5469" s="49">
        <f t="shared" si="183"/>
        <v>4.16058193924041</v>
      </c>
    </row>
    <row r="5470" ht="19.5" spans="1:10">
      <c r="A5470" s="87" t="s">
        <v>5429</v>
      </c>
      <c r="B5470" s="3">
        <v>0.79</v>
      </c>
      <c r="C5470" s="3">
        <v>0.21</v>
      </c>
      <c r="J5470" s="49">
        <f t="shared" si="183"/>
        <v>4.27327834706015</v>
      </c>
    </row>
    <row r="5471" ht="19.5" spans="1:10">
      <c r="A5471" s="87" t="s">
        <v>5430</v>
      </c>
      <c r="B5471">
        <v>0.78</v>
      </c>
      <c r="C5471">
        <v>0.22</v>
      </c>
      <c r="J5471" s="49">
        <f t="shared" si="183"/>
        <v>4.38096149189829</v>
      </c>
    </row>
    <row r="5472" ht="19.5" spans="1:10">
      <c r="A5472" s="87" t="s">
        <v>5431</v>
      </c>
      <c r="B5472">
        <v>0.77</v>
      </c>
      <c r="C5472">
        <v>0.23</v>
      </c>
      <c r="J5472" s="49">
        <f t="shared" si="183"/>
        <v>4.48379804163966</v>
      </c>
    </row>
    <row r="5473" ht="19.5" spans="1:10">
      <c r="A5473" s="87" t="s">
        <v>5432</v>
      </c>
      <c r="B5473">
        <v>0.76</v>
      </c>
      <c r="C5473">
        <v>0.24</v>
      </c>
      <c r="J5473" s="49">
        <f t="shared" si="183"/>
        <v>4.58193863184115</v>
      </c>
    </row>
    <row r="5474" ht="19.5" spans="1:10">
      <c r="A5474" s="87" t="s">
        <v>5433</v>
      </c>
      <c r="B5474">
        <v>0.75</v>
      </c>
      <c r="C5474">
        <v>0.25</v>
      </c>
      <c r="J5474" s="49">
        <f t="shared" si="183"/>
        <v>4.67551981454903</v>
      </c>
    </row>
    <row r="5475" ht="19.5" spans="1:10">
      <c r="A5475" s="87" t="s">
        <v>5434</v>
      </c>
      <c r="B5475">
        <v>0.74</v>
      </c>
      <c r="C5475">
        <v>0.26</v>
      </c>
      <c r="J5475" s="49">
        <f t="shared" si="183"/>
        <v>4.76466569189552</v>
      </c>
    </row>
    <row r="5476" ht="19.5" spans="1:10">
      <c r="A5476" s="87" t="s">
        <v>5435</v>
      </c>
      <c r="B5476" s="3">
        <v>0.73</v>
      </c>
      <c r="C5476" s="3">
        <v>0.27</v>
      </c>
      <c r="J5476" s="49">
        <f t="shared" si="183"/>
        <v>4.8494892950017</v>
      </c>
    </row>
    <row r="5477" ht="19.5" spans="1:10">
      <c r="A5477" s="87" t="s">
        <v>5436</v>
      </c>
      <c r="B5477">
        <v>0.72</v>
      </c>
      <c r="C5477">
        <v>0.28</v>
      </c>
      <c r="J5477" s="49">
        <f t="shared" si="183"/>
        <v>4.93009375522414</v>
      </c>
    </row>
    <row r="5478" ht="19.5" spans="1:10">
      <c r="A5478" s="87" t="s">
        <v>5437</v>
      </c>
      <c r="B5478">
        <v>0.71</v>
      </c>
      <c r="C5478">
        <v>0.29</v>
      </c>
      <c r="J5478" s="49">
        <f t="shared" si="183"/>
        <v>5.00657330466973</v>
      </c>
    </row>
    <row r="5479" ht="19.5" spans="1:10">
      <c r="A5479" s="87" t="s">
        <v>5438</v>
      </c>
      <c r="B5479">
        <v>0.7</v>
      </c>
      <c r="C5479">
        <v>0.3</v>
      </c>
      <c r="J5479" s="49">
        <f t="shared" si="183"/>
        <v>5.07901413523496</v>
      </c>
    </row>
    <row r="5480" ht="19.5" spans="1:10">
      <c r="A5480" s="87" t="s">
        <v>5439</v>
      </c>
      <c r="B5480">
        <v>0.69</v>
      </c>
      <c r="C5480">
        <v>0.31</v>
      </c>
      <c r="J5480" s="49">
        <f t="shared" si="183"/>
        <v>5.14749513954794</v>
      </c>
    </row>
    <row r="5481" ht="19.5" spans="1:10">
      <c r="A5481" s="87" t="s">
        <v>5440</v>
      </c>
      <c r="B5481">
        <v>0.68</v>
      </c>
      <c r="C5481">
        <v>0.32</v>
      </c>
      <c r="J5481" s="49">
        <f t="shared" si="183"/>
        <v>5.21208855264113</v>
      </c>
    </row>
    <row r="5482" ht="19.5" spans="1:10">
      <c r="A5482" s="87" t="s">
        <v>5441</v>
      </c>
      <c r="B5482">
        <v>0.67</v>
      </c>
      <c r="C5482">
        <v>0.33</v>
      </c>
      <c r="J5482" s="49">
        <f t="shared" ref="J5482:J5513" si="184">-8.314472*(B5482*LN(B5482)+C5482*LN(C5482))</f>
        <v>5.27286050962734</v>
      </c>
    </row>
    <row r="5483" ht="19.5" spans="1:10">
      <c r="A5483" s="87" t="s">
        <v>5442</v>
      </c>
      <c r="B5483">
        <v>0.66</v>
      </c>
      <c r="C5483">
        <v>0.34</v>
      </c>
      <c r="J5483" s="49">
        <f t="shared" si="184"/>
        <v>5.32987153184949</v>
      </c>
    </row>
    <row r="5484" ht="19.5" spans="1:10">
      <c r="A5484" s="87" t="s">
        <v>5443</v>
      </c>
      <c r="B5484">
        <v>0.65</v>
      </c>
      <c r="C5484">
        <v>0.35</v>
      </c>
      <c r="J5484" s="49">
        <f t="shared" si="184"/>
        <v>5.38317695174756</v>
      </c>
    </row>
    <row r="5485" ht="19.5" spans="1:10">
      <c r="A5485" s="87" t="s">
        <v>5444</v>
      </c>
      <c r="B5485">
        <v>0.64</v>
      </c>
      <c r="C5485">
        <v>0.36</v>
      </c>
      <c r="J5485" s="49">
        <f t="shared" si="184"/>
        <v>5.43282728490278</v>
      </c>
    </row>
    <row r="5486" ht="19.5" spans="1:10">
      <c r="A5486" s="87" t="s">
        <v>5445</v>
      </c>
      <c r="B5486">
        <v>0.63</v>
      </c>
      <c r="C5486">
        <v>0.37</v>
      </c>
      <c r="J5486" s="49">
        <f t="shared" si="184"/>
        <v>5.47886855628027</v>
      </c>
    </row>
    <row r="5487" ht="19.5" spans="1:10">
      <c r="A5487" s="87" t="s">
        <v>5446</v>
      </c>
      <c r="B5487">
        <v>0.62</v>
      </c>
      <c r="C5487">
        <v>0.38</v>
      </c>
      <c r="J5487" s="49">
        <f t="shared" si="184"/>
        <v>5.52134258652173</v>
      </c>
    </row>
    <row r="5488" ht="19.5" spans="1:10">
      <c r="A5488" s="87" t="s">
        <v>5447</v>
      </c>
      <c r="B5488">
        <v>0.61</v>
      </c>
      <c r="C5488">
        <v>0.39</v>
      </c>
      <c r="J5488" s="49">
        <f t="shared" si="184"/>
        <v>5.56028724318294</v>
      </c>
    </row>
    <row r="5489" ht="19.5" spans="1:10">
      <c r="A5489" s="87" t="s">
        <v>5448</v>
      </c>
      <c r="B5489">
        <v>0.6</v>
      </c>
      <c r="C5489">
        <v>0.4</v>
      </c>
      <c r="J5489" s="49">
        <f t="shared" si="184"/>
        <v>5.59573666102179</v>
      </c>
    </row>
    <row r="5490" ht="19.5" spans="1:10">
      <c r="A5490" s="87" t="s">
        <v>5449</v>
      </c>
      <c r="B5490">
        <v>0.59</v>
      </c>
      <c r="C5490">
        <v>0.41</v>
      </c>
      <c r="J5490" s="49">
        <f t="shared" si="184"/>
        <v>5.62772143478844</v>
      </c>
    </row>
    <row r="5491" ht="19.5" spans="1:10">
      <c r="A5491" s="87" t="s">
        <v>5450</v>
      </c>
      <c r="B5491">
        <v>0.58</v>
      </c>
      <c r="C5491">
        <v>0.42</v>
      </c>
      <c r="J5491" s="49">
        <f t="shared" si="184"/>
        <v>5.65626878742166</v>
      </c>
    </row>
    <row r="5492" ht="19.5" spans="1:10">
      <c r="A5492" s="87" t="s">
        <v>5451</v>
      </c>
      <c r="B5492">
        <v>0.57</v>
      </c>
      <c r="C5492">
        <v>0.43</v>
      </c>
      <c r="J5492" s="49">
        <f t="shared" si="184"/>
        <v>5.68140271609482</v>
      </c>
    </row>
    <row r="5493" ht="19.5" spans="1:10">
      <c r="A5493" s="87" t="s">
        <v>5452</v>
      </c>
      <c r="B5493">
        <v>0.56</v>
      </c>
      <c r="C5493">
        <v>0.44</v>
      </c>
      <c r="J5493" s="49">
        <f t="shared" si="184"/>
        <v>5.70314411816395</v>
      </c>
    </row>
    <row r="5494" ht="19.5" spans="1:10">
      <c r="A5494" s="87" t="s">
        <v>5453</v>
      </c>
      <c r="B5494">
        <v>0.55</v>
      </c>
      <c r="C5494">
        <v>0.45</v>
      </c>
      <c r="J5494" s="49">
        <f t="shared" si="184"/>
        <v>5.72151089873485</v>
      </c>
    </row>
    <row r="5495" ht="19.5" spans="1:10">
      <c r="A5495" s="87" t="s">
        <v>5454</v>
      </c>
      <c r="B5495">
        <v>0.54</v>
      </c>
      <c r="C5495">
        <v>0.46</v>
      </c>
      <c r="J5495" s="49">
        <f t="shared" si="184"/>
        <v>5.73651806127713</v>
      </c>
    </row>
    <row r="5496" ht="19.5" spans="1:10">
      <c r="A5496" s="87" t="s">
        <v>5455</v>
      </c>
      <c r="B5496">
        <v>0.53</v>
      </c>
      <c r="C5496">
        <v>0.47</v>
      </c>
      <c r="J5496" s="49">
        <f t="shared" si="184"/>
        <v>5.74817778245919</v>
      </c>
    </row>
    <row r="5497" ht="19.5" spans="1:10">
      <c r="A5497" s="87" t="s">
        <v>5456</v>
      </c>
      <c r="B5497">
        <v>0.52</v>
      </c>
      <c r="C5497">
        <v>0.48</v>
      </c>
      <c r="J5497" s="49">
        <f t="shared" si="184"/>
        <v>5.75649947215441</v>
      </c>
    </row>
    <row r="5498" ht="19.5" spans="1:10">
      <c r="A5498" s="87" t="s">
        <v>5457</v>
      </c>
      <c r="B5498">
        <v>0.51</v>
      </c>
      <c r="C5498">
        <v>0.49</v>
      </c>
      <c r="J5498" s="49">
        <f t="shared" si="184"/>
        <v>5.76148981936724</v>
      </c>
    </row>
    <row r="5499" ht="19.5" spans="1:10">
      <c r="A5499" s="87" t="s">
        <v>5458</v>
      </c>
      <c r="B5499">
        <v>0.5</v>
      </c>
      <c r="C5499">
        <v>0.5</v>
      </c>
      <c r="J5499" s="49">
        <f t="shared" si="184"/>
        <v>5.76315282464461</v>
      </c>
    </row>
    <row r="5500" ht="19.5" spans="1:10">
      <c r="A5500" s="87" t="s">
        <v>5459</v>
      </c>
      <c r="B5500">
        <v>0.49</v>
      </c>
      <c r="C5500">
        <v>0.51</v>
      </c>
      <c r="J5500" s="49">
        <f t="shared" si="184"/>
        <v>5.76148981936724</v>
      </c>
    </row>
    <row r="5501" ht="19.5" spans="1:10">
      <c r="A5501" s="87" t="s">
        <v>5460</v>
      </c>
      <c r="B5501">
        <v>0.48</v>
      </c>
      <c r="C5501">
        <v>0.52</v>
      </c>
      <c r="J5501" s="49">
        <f t="shared" si="184"/>
        <v>5.75649947215441</v>
      </c>
    </row>
    <row r="5502" ht="19.5" spans="1:10">
      <c r="A5502" s="87" t="s">
        <v>5461</v>
      </c>
      <c r="B5502" s="3">
        <v>0.47</v>
      </c>
      <c r="C5502" s="3">
        <v>0.53</v>
      </c>
      <c r="J5502" s="49">
        <f t="shared" si="184"/>
        <v>5.74817778245919</v>
      </c>
    </row>
    <row r="5503" ht="19.5" spans="1:10">
      <c r="A5503" s="87" t="s">
        <v>5462</v>
      </c>
      <c r="B5503">
        <v>0.46</v>
      </c>
      <c r="C5503">
        <v>0.54</v>
      </c>
      <c r="J5503" s="49">
        <f t="shared" si="184"/>
        <v>5.73651806127713</v>
      </c>
    </row>
    <row r="5504" ht="19.5" spans="1:10">
      <c r="A5504" s="87" t="s">
        <v>5463</v>
      </c>
      <c r="B5504">
        <v>0.45</v>
      </c>
      <c r="C5504">
        <v>0.55</v>
      </c>
      <c r="J5504" s="49">
        <f t="shared" si="184"/>
        <v>5.72151089873485</v>
      </c>
    </row>
    <row r="5505" ht="19.5" spans="1:10">
      <c r="A5505" s="87" t="s">
        <v>5464</v>
      </c>
      <c r="B5505">
        <v>0.44</v>
      </c>
      <c r="C5505">
        <v>0.56</v>
      </c>
      <c r="J5505" s="49">
        <f t="shared" si="184"/>
        <v>5.70314411816395</v>
      </c>
    </row>
    <row r="5506" ht="19.5" spans="1:10">
      <c r="A5506" s="87" t="s">
        <v>5465</v>
      </c>
      <c r="B5506">
        <v>0.429999999999999</v>
      </c>
      <c r="C5506">
        <v>0.57</v>
      </c>
      <c r="J5506" s="49">
        <f t="shared" si="184"/>
        <v>5.68140271609482</v>
      </c>
    </row>
    <row r="5507" ht="19.5" spans="1:10">
      <c r="A5507" s="87" t="s">
        <v>5466</v>
      </c>
      <c r="B5507">
        <v>0.419999999999999</v>
      </c>
      <c r="C5507">
        <v>0.58</v>
      </c>
      <c r="J5507" s="49">
        <f t="shared" si="184"/>
        <v>5.65626878742165</v>
      </c>
    </row>
    <row r="5508" ht="19.5" spans="1:10">
      <c r="A5508" s="87" t="s">
        <v>5467</v>
      </c>
      <c r="B5508" s="3">
        <v>0.409999999999999</v>
      </c>
      <c r="C5508" s="3">
        <v>0.59</v>
      </c>
      <c r="J5508" s="49">
        <f t="shared" si="184"/>
        <v>5.62772143478844</v>
      </c>
    </row>
    <row r="5509" ht="19.5" spans="1:10">
      <c r="A5509" s="87" t="s">
        <v>5468</v>
      </c>
      <c r="B5509">
        <v>0.399999999999999</v>
      </c>
      <c r="C5509">
        <v>0.6</v>
      </c>
      <c r="J5509" s="49">
        <f t="shared" si="184"/>
        <v>5.59573666102179</v>
      </c>
    </row>
    <row r="5510" ht="19.5" spans="1:10">
      <c r="A5510" s="87" t="s">
        <v>5469</v>
      </c>
      <c r="B5510">
        <v>0.389999999999999</v>
      </c>
      <c r="C5510">
        <v>0.61</v>
      </c>
      <c r="J5510" s="49">
        <f t="shared" si="184"/>
        <v>5.56028724318294</v>
      </c>
    </row>
    <row r="5511" ht="19.5" spans="1:10">
      <c r="A5511" s="87" t="s">
        <v>5470</v>
      </c>
      <c r="B5511">
        <v>0.379999999999999</v>
      </c>
      <c r="C5511">
        <v>0.62</v>
      </c>
      <c r="J5511" s="49">
        <f t="shared" si="184"/>
        <v>5.52134258652173</v>
      </c>
    </row>
    <row r="5512" ht="19.5" spans="1:10">
      <c r="A5512" s="87" t="s">
        <v>5471</v>
      </c>
      <c r="B5512">
        <v>0.369999999999999</v>
      </c>
      <c r="C5512">
        <v>0.63</v>
      </c>
      <c r="J5512" s="49">
        <f t="shared" si="184"/>
        <v>5.47886855628026</v>
      </c>
    </row>
    <row r="5513" ht="19.5" spans="1:10">
      <c r="A5513" s="87" t="s">
        <v>5472</v>
      </c>
      <c r="B5513">
        <v>0.359999999999999</v>
      </c>
      <c r="C5513">
        <v>0.64</v>
      </c>
      <c r="J5513" s="49">
        <f t="shared" si="184"/>
        <v>5.43282728490278</v>
      </c>
    </row>
    <row r="5514" ht="19.5" spans="1:10">
      <c r="A5514" s="87" t="s">
        <v>5473</v>
      </c>
      <c r="B5514">
        <v>0.349999999999999</v>
      </c>
      <c r="C5514">
        <v>0.65</v>
      </c>
      <c r="J5514" s="49">
        <f t="shared" ref="J5514:J5548" si="185">-8.314472*(B5514*LN(B5514)+C5514*LN(C5514))</f>
        <v>5.38317695174756</v>
      </c>
    </row>
    <row r="5515" ht="19.5" spans="1:10">
      <c r="A5515" s="87" t="s">
        <v>5474</v>
      </c>
      <c r="B5515">
        <v>0.339999999999999</v>
      </c>
      <c r="C5515">
        <v>0.66</v>
      </c>
      <c r="J5515" s="49">
        <f t="shared" si="185"/>
        <v>5.32987153184949</v>
      </c>
    </row>
    <row r="5516" ht="19.5" spans="1:10">
      <c r="A5516" s="87" t="s">
        <v>5475</v>
      </c>
      <c r="B5516">
        <v>0.329999999999999</v>
      </c>
      <c r="C5516">
        <v>0.67</v>
      </c>
      <c r="J5516" s="49">
        <f t="shared" si="185"/>
        <v>5.27286050962733</v>
      </c>
    </row>
    <row r="5517" ht="19.5" spans="1:10">
      <c r="A5517" s="87" t="s">
        <v>5476</v>
      </c>
      <c r="B5517">
        <v>0.319999999999999</v>
      </c>
      <c r="C5517">
        <v>0.68</v>
      </c>
      <c r="J5517" s="49">
        <f t="shared" si="185"/>
        <v>5.21208855264112</v>
      </c>
    </row>
    <row r="5518" ht="19.5" spans="1:10">
      <c r="A5518" s="87" t="s">
        <v>5477</v>
      </c>
      <c r="B5518">
        <v>0.309999999999999</v>
      </c>
      <c r="C5518">
        <v>0.69</v>
      </c>
      <c r="J5518" s="49">
        <f t="shared" si="185"/>
        <v>5.14749513954794</v>
      </c>
    </row>
    <row r="5519" ht="19.5" spans="1:10">
      <c r="A5519" s="87" t="s">
        <v>5478</v>
      </c>
      <c r="B5519">
        <v>0.299999999999999</v>
      </c>
      <c r="C5519">
        <v>0.7</v>
      </c>
      <c r="J5519" s="49">
        <f t="shared" si="185"/>
        <v>5.07901413523495</v>
      </c>
    </row>
    <row r="5520" ht="19.5" spans="1:10">
      <c r="A5520" s="87" t="s">
        <v>5479</v>
      </c>
      <c r="B5520">
        <v>0.289999999999999</v>
      </c>
      <c r="C5520">
        <v>0.71</v>
      </c>
      <c r="J5520" s="49">
        <f t="shared" si="185"/>
        <v>5.00657330466972</v>
      </c>
    </row>
    <row r="5521" ht="19.5" spans="1:10">
      <c r="A5521" s="87" t="s">
        <v>5480</v>
      </c>
      <c r="B5521">
        <v>0.279999999999999</v>
      </c>
      <c r="C5521">
        <v>0.72</v>
      </c>
      <c r="J5521" s="49">
        <f t="shared" si="185"/>
        <v>4.93009375522413</v>
      </c>
    </row>
    <row r="5522" ht="19.5" spans="1:10">
      <c r="A5522" s="87" t="s">
        <v>5481</v>
      </c>
      <c r="B5522">
        <v>0.269999999999999</v>
      </c>
      <c r="C5522">
        <v>0.73</v>
      </c>
      <c r="J5522" s="49">
        <f t="shared" si="185"/>
        <v>4.84948929500169</v>
      </c>
    </row>
    <row r="5523" ht="19.5" spans="1:10">
      <c r="A5523" s="87" t="s">
        <v>5482</v>
      </c>
      <c r="B5523">
        <v>0.259999999999999</v>
      </c>
      <c r="C5523">
        <v>0.74</v>
      </c>
      <c r="J5523" s="49">
        <f t="shared" si="185"/>
        <v>4.76466569189551</v>
      </c>
    </row>
    <row r="5524" ht="19.5" spans="1:10">
      <c r="A5524" s="87" t="s">
        <v>5483</v>
      </c>
      <c r="B5524">
        <v>0.249999999999999</v>
      </c>
      <c r="C5524">
        <v>0.75</v>
      </c>
      <c r="J5524" s="49">
        <f t="shared" si="185"/>
        <v>4.67551981454903</v>
      </c>
    </row>
    <row r="5525" ht="19.5" spans="1:10">
      <c r="A5525" s="87" t="s">
        <v>5484</v>
      </c>
      <c r="B5525">
        <v>0.239999999999999</v>
      </c>
      <c r="C5525">
        <v>0.76</v>
      </c>
      <c r="J5525" s="49">
        <f t="shared" si="185"/>
        <v>4.58193863184114</v>
      </c>
    </row>
    <row r="5526" ht="19.5" spans="1:10">
      <c r="A5526" s="87" t="s">
        <v>5485</v>
      </c>
      <c r="B5526">
        <v>0.229999999999999</v>
      </c>
      <c r="C5526">
        <v>0.77</v>
      </c>
      <c r="J5526" s="49">
        <f t="shared" si="185"/>
        <v>4.48379804163966</v>
      </c>
    </row>
    <row r="5527" ht="19.5" spans="1:10">
      <c r="A5527" s="87" t="s">
        <v>5486</v>
      </c>
      <c r="B5527">
        <v>0.219999999999999</v>
      </c>
      <c r="C5527">
        <v>0.78</v>
      </c>
      <c r="J5527" s="49">
        <f t="shared" si="185"/>
        <v>4.38096149189829</v>
      </c>
    </row>
    <row r="5528" ht="19.5" spans="1:10">
      <c r="A5528" s="87" t="s">
        <v>5487</v>
      </c>
      <c r="B5528">
        <v>0.209999999999999</v>
      </c>
      <c r="C5528">
        <v>0.79</v>
      </c>
      <c r="J5528" s="49">
        <f t="shared" si="185"/>
        <v>4.27327834706014</v>
      </c>
    </row>
    <row r="5529" ht="19.5" spans="1:10">
      <c r="A5529" s="87" t="s">
        <v>5488</v>
      </c>
      <c r="B5529">
        <v>0.199999999999999</v>
      </c>
      <c r="C5529">
        <v>0.8</v>
      </c>
      <c r="J5529" s="49">
        <f t="shared" si="185"/>
        <v>4.1605819392404</v>
      </c>
    </row>
    <row r="5530" ht="19.5" spans="1:10">
      <c r="A5530" s="87" t="s">
        <v>5489</v>
      </c>
      <c r="B5530">
        <v>0.189999999999999</v>
      </c>
      <c r="C5530">
        <v>0.81</v>
      </c>
      <c r="J5530" s="49">
        <f t="shared" si="185"/>
        <v>4.04268722543745</v>
      </c>
    </row>
    <row r="5531" ht="19.5" spans="1:10">
      <c r="A5531" s="87" t="s">
        <v>5490</v>
      </c>
      <c r="B5531">
        <v>0.179999999999999</v>
      </c>
      <c r="C5531">
        <v>0.820000000000001</v>
      </c>
      <c r="J5531" s="49">
        <f t="shared" si="185"/>
        <v>3.91938794706489</v>
      </c>
    </row>
    <row r="5532" ht="19.5" spans="1:10">
      <c r="A5532" s="87" t="s">
        <v>5491</v>
      </c>
      <c r="B5532">
        <v>0.169999999999999</v>
      </c>
      <c r="C5532">
        <v>0.830000000000001</v>
      </c>
      <c r="J5532" s="49">
        <f t="shared" si="185"/>
        <v>3.790453153402</v>
      </c>
    </row>
    <row r="5533" ht="19.5" spans="1:10">
      <c r="A5533" s="87" t="s">
        <v>5492</v>
      </c>
      <c r="B5533">
        <v>0.159999999999999</v>
      </c>
      <c r="C5533">
        <v>0.840000000000001</v>
      </c>
      <c r="J5533" s="49">
        <f t="shared" si="185"/>
        <v>3.65562290152583</v>
      </c>
    </row>
    <row r="5534" ht="19.5" spans="1:10">
      <c r="A5534" s="87" t="s">
        <v>5493</v>
      </c>
      <c r="B5534" s="3">
        <v>0.149999999999999</v>
      </c>
      <c r="C5534" s="3">
        <v>0.850000000000001</v>
      </c>
      <c r="J5534" s="49">
        <f t="shared" si="185"/>
        <v>3.51460287470844</v>
      </c>
    </row>
    <row r="5535" ht="19.5" spans="1:10">
      <c r="A5535" s="87" t="s">
        <v>5494</v>
      </c>
      <c r="B5535">
        <v>0.139999999999999</v>
      </c>
      <c r="C5535">
        <v>0.860000000000001</v>
      </c>
      <c r="J5535" s="49">
        <f t="shared" si="185"/>
        <v>3.36705755758652</v>
      </c>
    </row>
    <row r="5536" ht="19.5" spans="1:10">
      <c r="A5536" s="87" t="s">
        <v>5495</v>
      </c>
      <c r="B5536">
        <v>0.129999999999999</v>
      </c>
      <c r="C5536">
        <v>0.870000000000001</v>
      </c>
      <c r="J5536" s="49">
        <f t="shared" si="185"/>
        <v>3.21260145060881</v>
      </c>
    </row>
    <row r="5537" ht="19.5" spans="1:10">
      <c r="A5537" s="87" t="s">
        <v>5496</v>
      </c>
      <c r="B5537">
        <v>0.119999999999999</v>
      </c>
      <c r="C5537">
        <v>0.880000000000001</v>
      </c>
      <c r="J5537" s="49">
        <f t="shared" si="185"/>
        <v>3.05078756603718</v>
      </c>
    </row>
    <row r="5538" ht="19.5" spans="1:10">
      <c r="A5538" s="87" t="s">
        <v>5497</v>
      </c>
      <c r="B5538">
        <v>0.109999999999999</v>
      </c>
      <c r="C5538">
        <v>0.890000000000001</v>
      </c>
      <c r="J5538" s="49">
        <f t="shared" si="185"/>
        <v>2.8810920663808</v>
      </c>
    </row>
    <row r="5539" ht="19.5" spans="1:10">
      <c r="A5539" s="87" t="s">
        <v>5498</v>
      </c>
      <c r="B5539">
        <v>0.0999999999999992</v>
      </c>
      <c r="C5539">
        <v>0.900000000000001</v>
      </c>
      <c r="J5539" s="49">
        <f t="shared" si="185"/>
        <v>2.70289327993993</v>
      </c>
    </row>
    <row r="5540" ht="19.5" spans="1:10">
      <c r="A5540" s="87" t="s">
        <v>5499</v>
      </c>
      <c r="B5540" s="3">
        <v>0.0899999999999992</v>
      </c>
      <c r="C5540" s="3">
        <v>0.910000000000001</v>
      </c>
      <c r="J5540" s="49">
        <f t="shared" si="185"/>
        <v>2.51544225908509</v>
      </c>
    </row>
    <row r="5541" ht="19.5" spans="1:10">
      <c r="A5541" s="87" t="s">
        <v>5500</v>
      </c>
      <c r="B5541">
        <v>0.0799999999999992</v>
      </c>
      <c r="C5541">
        <v>0.920000000000001</v>
      </c>
      <c r="J5541" s="49">
        <f t="shared" si="185"/>
        <v>2.3178201360275</v>
      </c>
    </row>
    <row r="5542" ht="19.5" spans="1:10">
      <c r="A5542" s="87" t="s">
        <v>5501</v>
      </c>
      <c r="B5542">
        <v>0.0699999999999992</v>
      </c>
      <c r="C5542">
        <v>0.930000000000001</v>
      </c>
      <c r="J5542" s="49">
        <f t="shared" si="185"/>
        <v>2.10887392228987</v>
      </c>
    </row>
    <row r="5543" ht="19.5" spans="1:10">
      <c r="A5543" s="87" t="s">
        <v>5502</v>
      </c>
      <c r="B5543">
        <v>0.0599999999999992</v>
      </c>
      <c r="C5543">
        <v>0.940000000000001</v>
      </c>
      <c r="J5543" s="49">
        <f t="shared" si="185"/>
        <v>1.88711511074063</v>
      </c>
    </row>
    <row r="5544" ht="19.5" spans="1:10">
      <c r="A5544" s="87" t="s">
        <v>5503</v>
      </c>
      <c r="B5544">
        <v>0.0499999999999992</v>
      </c>
      <c r="C5544">
        <v>0.950000000000001</v>
      </c>
      <c r="J5544" s="49">
        <f t="shared" si="185"/>
        <v>1.65054943237242</v>
      </c>
    </row>
    <row r="5545" ht="19.5" spans="1:10">
      <c r="A5545" s="87" t="s">
        <v>5504</v>
      </c>
      <c r="B5545">
        <v>0.0399999999999991</v>
      </c>
      <c r="C5545">
        <v>0.960000000000001</v>
      </c>
      <c r="J5545" s="49">
        <f t="shared" si="185"/>
        <v>1.39636691389962</v>
      </c>
    </row>
    <row r="5546" ht="19.5" spans="1:10">
      <c r="A5546" s="87" t="s">
        <v>5505</v>
      </c>
      <c r="B5546">
        <v>0.0299999999999991</v>
      </c>
      <c r="C5546">
        <v>0.970000000000001</v>
      </c>
      <c r="J5546" s="49">
        <f t="shared" si="185"/>
        <v>1.12030998454994</v>
      </c>
    </row>
    <row r="5547" ht="19.5" spans="1:10">
      <c r="A5547" s="87" t="s">
        <v>5506</v>
      </c>
      <c r="B5547">
        <v>0.0199999999999991</v>
      </c>
      <c r="C5547">
        <v>0.980000000000001</v>
      </c>
      <c r="J5547" s="49">
        <f t="shared" si="185"/>
        <v>0.815143462269133</v>
      </c>
    </row>
    <row r="5548" ht="19.5" spans="1:10">
      <c r="A5548" s="87" t="s">
        <v>5507</v>
      </c>
      <c r="B5548">
        <v>0.00999999999999912</v>
      </c>
      <c r="C5548">
        <v>0.990000000000001</v>
      </c>
      <c r="J5548" s="49">
        <f t="shared" si="185"/>
        <v>0.465623189350385</v>
      </c>
    </row>
    <row r="5549" ht="19.5" spans="1:10">
      <c r="A5549" s="87" t="s">
        <v>5508</v>
      </c>
      <c r="B5549">
        <v>0</v>
      </c>
      <c r="C5549">
        <v>1</v>
      </c>
      <c r="J5549" s="49">
        <f>-8.314472*(C5549*LN(C5549))</f>
        <v>0</v>
      </c>
    </row>
    <row r="5550" s="47" customFormat="1" spans="1:10">
      <c r="A5550" s="80"/>
      <c r="B5550" s="81"/>
      <c r="C5550" s="81"/>
      <c r="D5550" s="81"/>
      <c r="E5550" s="81"/>
      <c r="F5550" s="81"/>
      <c r="G5550" s="81"/>
      <c r="H5550" s="81"/>
      <c r="I5550" s="81"/>
      <c r="J5550" s="86"/>
    </row>
    <row r="5551" ht="19.5" spans="1:10">
      <c r="A5551" s="87" t="s">
        <v>5509</v>
      </c>
      <c r="B5551">
        <v>1</v>
      </c>
      <c r="C5551">
        <v>0</v>
      </c>
      <c r="J5551" s="49">
        <f>-8.314472*(B5551*LN(B5551))</f>
        <v>0</v>
      </c>
    </row>
    <row r="5552" ht="19.5" spans="1:10">
      <c r="A5552" s="87" t="s">
        <v>5510</v>
      </c>
      <c r="B5552">
        <v>0.99</v>
      </c>
      <c r="C5552">
        <v>0.01</v>
      </c>
      <c r="J5552" s="49">
        <f t="shared" ref="J5552:J5583" si="186">-8.314472*(B5552*LN(B5552)+C5552*LN(C5552))</f>
        <v>0.465623189350416</v>
      </c>
    </row>
    <row r="5553" ht="19.5" spans="1:10">
      <c r="A5553" s="87" t="s">
        <v>5511</v>
      </c>
      <c r="B5553">
        <v>0.98</v>
      </c>
      <c r="C5553">
        <v>0.02</v>
      </c>
      <c r="J5553" s="49">
        <f t="shared" si="186"/>
        <v>0.81514346226916</v>
      </c>
    </row>
    <row r="5554" ht="19.5" spans="1:10">
      <c r="A5554" s="87" t="s">
        <v>5512</v>
      </c>
      <c r="B5554">
        <v>0.97</v>
      </c>
      <c r="C5554">
        <v>0.03</v>
      </c>
      <c r="J5554" s="49">
        <f t="shared" si="186"/>
        <v>1.12030998454996</v>
      </c>
    </row>
    <row r="5555" ht="19.5" spans="1:10">
      <c r="A5555" s="87" t="s">
        <v>5513</v>
      </c>
      <c r="B5555">
        <v>0.96</v>
      </c>
      <c r="C5555">
        <v>0.04</v>
      </c>
      <c r="J5555" s="49">
        <f t="shared" si="186"/>
        <v>1.39636691389964</v>
      </c>
    </row>
    <row r="5556" ht="19.5" spans="1:10">
      <c r="A5556" s="87" t="s">
        <v>5514</v>
      </c>
      <c r="B5556">
        <v>0.95</v>
      </c>
      <c r="C5556">
        <v>0.05</v>
      </c>
      <c r="J5556" s="49">
        <f t="shared" si="186"/>
        <v>1.65054943237244</v>
      </c>
    </row>
    <row r="5557" ht="19.5" spans="1:10">
      <c r="A5557" s="87" t="s">
        <v>5515</v>
      </c>
      <c r="B5557">
        <v>0.94</v>
      </c>
      <c r="C5557">
        <v>0.06</v>
      </c>
      <c r="J5557" s="49">
        <f t="shared" si="186"/>
        <v>1.88711511074065</v>
      </c>
    </row>
    <row r="5558" ht="19.5" spans="1:10">
      <c r="A5558" s="87" t="s">
        <v>5516</v>
      </c>
      <c r="B5558">
        <v>0.93</v>
      </c>
      <c r="C5558">
        <v>0.07</v>
      </c>
      <c r="J5558" s="49">
        <f t="shared" si="186"/>
        <v>2.10887392228989</v>
      </c>
    </row>
    <row r="5559" ht="19.5" spans="1:10">
      <c r="A5559" s="87" t="s">
        <v>5517</v>
      </c>
      <c r="B5559">
        <v>0.92</v>
      </c>
      <c r="C5559">
        <v>0.08</v>
      </c>
      <c r="J5559" s="49">
        <f t="shared" si="186"/>
        <v>2.31782013602751</v>
      </c>
    </row>
    <row r="5560" ht="19.5" spans="1:10">
      <c r="A5560" s="87" t="s">
        <v>5518</v>
      </c>
      <c r="B5560">
        <v>0.91</v>
      </c>
      <c r="C5560">
        <v>0.09</v>
      </c>
      <c r="J5560" s="49">
        <f t="shared" si="186"/>
        <v>2.5154422590851</v>
      </c>
    </row>
    <row r="5561" ht="19.5" spans="1:10">
      <c r="A5561" s="87" t="s">
        <v>5519</v>
      </c>
      <c r="B5561">
        <v>0.9</v>
      </c>
      <c r="C5561">
        <v>0.1</v>
      </c>
      <c r="J5561" s="49">
        <f t="shared" si="186"/>
        <v>2.70289327993994</v>
      </c>
    </row>
    <row r="5562" ht="19.5" spans="1:10">
      <c r="A5562" s="87" t="s">
        <v>5520</v>
      </c>
      <c r="B5562">
        <v>0.89</v>
      </c>
      <c r="C5562">
        <v>0.11</v>
      </c>
      <c r="J5562" s="49">
        <f t="shared" si="186"/>
        <v>2.88109206638082</v>
      </c>
    </row>
    <row r="5563" ht="19.5" spans="1:10">
      <c r="A5563" s="87" t="s">
        <v>5521</v>
      </c>
      <c r="B5563">
        <v>0.88</v>
      </c>
      <c r="C5563">
        <v>0.12</v>
      </c>
      <c r="J5563" s="49">
        <f t="shared" si="186"/>
        <v>3.05078756603719</v>
      </c>
    </row>
    <row r="5564" ht="19.5" spans="1:10">
      <c r="A5564" s="87" t="s">
        <v>5522</v>
      </c>
      <c r="B5564">
        <v>0.87</v>
      </c>
      <c r="C5564">
        <v>0.13</v>
      </c>
      <c r="J5564" s="49">
        <f t="shared" si="186"/>
        <v>3.21260145060882</v>
      </c>
    </row>
    <row r="5565" ht="19.5" spans="1:10">
      <c r="A5565" s="87" t="s">
        <v>5523</v>
      </c>
      <c r="B5565">
        <v>0.86</v>
      </c>
      <c r="C5565">
        <v>0.14</v>
      </c>
      <c r="J5565" s="49">
        <f t="shared" si="186"/>
        <v>3.36705755758654</v>
      </c>
    </row>
    <row r="5566" ht="19.5" spans="1:10">
      <c r="A5566" s="87" t="s">
        <v>5524</v>
      </c>
      <c r="B5566">
        <v>0.85</v>
      </c>
      <c r="C5566">
        <v>0.15</v>
      </c>
      <c r="J5566" s="49">
        <f t="shared" si="186"/>
        <v>3.51460287470845</v>
      </c>
    </row>
    <row r="5567" ht="19.5" spans="1:10">
      <c r="A5567" s="87" t="s">
        <v>5525</v>
      </c>
      <c r="B5567">
        <v>0.84</v>
      </c>
      <c r="C5567">
        <v>0.16</v>
      </c>
      <c r="J5567" s="49">
        <f t="shared" si="186"/>
        <v>3.65562290152584</v>
      </c>
    </row>
    <row r="5568" ht="19.5" spans="1:10">
      <c r="A5568" s="87" t="s">
        <v>5526</v>
      </c>
      <c r="B5568">
        <v>0.83</v>
      </c>
      <c r="C5568">
        <v>0.17</v>
      </c>
      <c r="J5568" s="49">
        <f t="shared" si="186"/>
        <v>3.79045315340201</v>
      </c>
    </row>
    <row r="5569" ht="19.5" spans="1:10">
      <c r="A5569" s="87" t="s">
        <v>5527</v>
      </c>
      <c r="B5569">
        <v>0.82</v>
      </c>
      <c r="C5569">
        <v>0.18</v>
      </c>
      <c r="J5569" s="49">
        <f t="shared" si="186"/>
        <v>3.9193879470649</v>
      </c>
    </row>
    <row r="5570" ht="19.5" spans="1:10">
      <c r="A5570" s="87" t="s">
        <v>5528</v>
      </c>
      <c r="B5570">
        <v>0.81</v>
      </c>
      <c r="C5570">
        <v>0.19</v>
      </c>
      <c r="J5570" s="49">
        <f t="shared" si="186"/>
        <v>4.04268722543746</v>
      </c>
    </row>
    <row r="5571" ht="19.5" spans="1:10">
      <c r="A5571" s="87" t="s">
        <v>5529</v>
      </c>
      <c r="B5571">
        <v>0.8</v>
      </c>
      <c r="C5571">
        <v>0.2</v>
      </c>
      <c r="J5571" s="49">
        <f t="shared" si="186"/>
        <v>4.16058193924041</v>
      </c>
    </row>
    <row r="5572" ht="19.5" spans="1:10">
      <c r="A5572" s="87" t="s">
        <v>5530</v>
      </c>
      <c r="B5572" s="3">
        <v>0.79</v>
      </c>
      <c r="C5572" s="3">
        <v>0.21</v>
      </c>
      <c r="J5572" s="49">
        <f t="shared" si="186"/>
        <v>4.27327834706015</v>
      </c>
    </row>
    <row r="5573" ht="19.5" spans="1:10">
      <c r="A5573" s="87" t="s">
        <v>5531</v>
      </c>
      <c r="B5573">
        <v>0.78</v>
      </c>
      <c r="C5573">
        <v>0.22</v>
      </c>
      <c r="J5573" s="49">
        <f t="shared" si="186"/>
        <v>4.38096149189829</v>
      </c>
    </row>
    <row r="5574" ht="19.5" spans="1:10">
      <c r="A5574" s="87" t="s">
        <v>5532</v>
      </c>
      <c r="B5574">
        <v>0.77</v>
      </c>
      <c r="C5574">
        <v>0.23</v>
      </c>
      <c r="J5574" s="49">
        <f t="shared" si="186"/>
        <v>4.48379804163966</v>
      </c>
    </row>
    <row r="5575" ht="19.5" spans="1:10">
      <c r="A5575" s="87" t="s">
        <v>5533</v>
      </c>
      <c r="B5575">
        <v>0.76</v>
      </c>
      <c r="C5575">
        <v>0.24</v>
      </c>
      <c r="J5575" s="49">
        <f t="shared" si="186"/>
        <v>4.58193863184115</v>
      </c>
    </row>
    <row r="5576" ht="19.5" spans="1:10">
      <c r="A5576" s="87" t="s">
        <v>5534</v>
      </c>
      <c r="B5576">
        <v>0.75</v>
      </c>
      <c r="C5576">
        <v>0.25</v>
      </c>
      <c r="J5576" s="49">
        <f t="shared" si="186"/>
        <v>4.67551981454903</v>
      </c>
    </row>
    <row r="5577" ht="19.5" spans="1:10">
      <c r="A5577" s="87" t="s">
        <v>5535</v>
      </c>
      <c r="B5577">
        <v>0.74</v>
      </c>
      <c r="C5577">
        <v>0.26</v>
      </c>
      <c r="J5577" s="49">
        <f t="shared" si="186"/>
        <v>4.76466569189552</v>
      </c>
    </row>
    <row r="5578" ht="19.5" spans="1:10">
      <c r="A5578" s="87" t="s">
        <v>5536</v>
      </c>
      <c r="B5578" s="3">
        <v>0.73</v>
      </c>
      <c r="C5578" s="3">
        <v>0.27</v>
      </c>
      <c r="J5578" s="49">
        <f t="shared" si="186"/>
        <v>4.8494892950017</v>
      </c>
    </row>
    <row r="5579" ht="19.5" spans="1:10">
      <c r="A5579" s="87" t="s">
        <v>5537</v>
      </c>
      <c r="B5579">
        <v>0.72</v>
      </c>
      <c r="C5579">
        <v>0.28</v>
      </c>
      <c r="J5579" s="49">
        <f t="shared" si="186"/>
        <v>4.93009375522414</v>
      </c>
    </row>
    <row r="5580" ht="19.5" spans="1:10">
      <c r="A5580" s="87" t="s">
        <v>5538</v>
      </c>
      <c r="B5580">
        <v>0.71</v>
      </c>
      <c r="C5580">
        <v>0.29</v>
      </c>
      <c r="J5580" s="49">
        <f t="shared" si="186"/>
        <v>5.00657330466973</v>
      </c>
    </row>
    <row r="5581" ht="19.5" spans="1:10">
      <c r="A5581" s="87" t="s">
        <v>5539</v>
      </c>
      <c r="B5581">
        <v>0.7</v>
      </c>
      <c r="C5581">
        <v>0.3</v>
      </c>
      <c r="J5581" s="49">
        <f t="shared" si="186"/>
        <v>5.07901413523496</v>
      </c>
    </row>
    <row r="5582" ht="19.5" spans="1:10">
      <c r="A5582" s="87" t="s">
        <v>5540</v>
      </c>
      <c r="B5582">
        <v>0.69</v>
      </c>
      <c r="C5582">
        <v>0.31</v>
      </c>
      <c r="J5582" s="49">
        <f t="shared" si="186"/>
        <v>5.14749513954794</v>
      </c>
    </row>
    <row r="5583" ht="19.5" spans="1:10">
      <c r="A5583" s="87" t="s">
        <v>5541</v>
      </c>
      <c r="B5583">
        <v>0.68</v>
      </c>
      <c r="C5583">
        <v>0.32</v>
      </c>
      <c r="J5583" s="49">
        <f t="shared" si="186"/>
        <v>5.21208855264113</v>
      </c>
    </row>
    <row r="5584" ht="19.5" spans="1:10">
      <c r="A5584" s="87" t="s">
        <v>5542</v>
      </c>
      <c r="B5584">
        <v>0.67</v>
      </c>
      <c r="C5584">
        <v>0.33</v>
      </c>
      <c r="J5584" s="49">
        <f t="shared" ref="J5584:J5615" si="187">-8.314472*(B5584*LN(B5584)+C5584*LN(C5584))</f>
        <v>5.27286050962734</v>
      </c>
    </row>
    <row r="5585" ht="19.5" spans="1:10">
      <c r="A5585" s="87" t="s">
        <v>5543</v>
      </c>
      <c r="B5585">
        <v>0.66</v>
      </c>
      <c r="C5585">
        <v>0.34</v>
      </c>
      <c r="J5585" s="49">
        <f t="shared" si="187"/>
        <v>5.32987153184949</v>
      </c>
    </row>
    <row r="5586" ht="19.5" spans="1:10">
      <c r="A5586" s="87" t="s">
        <v>5544</v>
      </c>
      <c r="B5586">
        <v>0.65</v>
      </c>
      <c r="C5586">
        <v>0.35</v>
      </c>
      <c r="J5586" s="49">
        <f t="shared" si="187"/>
        <v>5.38317695174756</v>
      </c>
    </row>
    <row r="5587" ht="19.5" spans="1:10">
      <c r="A5587" s="87" t="s">
        <v>5545</v>
      </c>
      <c r="B5587">
        <v>0.64</v>
      </c>
      <c r="C5587">
        <v>0.36</v>
      </c>
      <c r="J5587" s="49">
        <f t="shared" si="187"/>
        <v>5.43282728490278</v>
      </c>
    </row>
    <row r="5588" ht="19.5" spans="1:10">
      <c r="A5588" s="87" t="s">
        <v>5546</v>
      </c>
      <c r="B5588">
        <v>0.63</v>
      </c>
      <c r="C5588">
        <v>0.37</v>
      </c>
      <c r="J5588" s="49">
        <f t="shared" si="187"/>
        <v>5.47886855628027</v>
      </c>
    </row>
    <row r="5589" ht="19.5" spans="1:10">
      <c r="A5589" s="87" t="s">
        <v>5547</v>
      </c>
      <c r="B5589">
        <v>0.62</v>
      </c>
      <c r="C5589">
        <v>0.38</v>
      </c>
      <c r="J5589" s="49">
        <f t="shared" si="187"/>
        <v>5.52134258652173</v>
      </c>
    </row>
    <row r="5590" ht="19.5" spans="1:10">
      <c r="A5590" s="87" t="s">
        <v>5548</v>
      </c>
      <c r="B5590">
        <v>0.61</v>
      </c>
      <c r="C5590">
        <v>0.39</v>
      </c>
      <c r="J5590" s="49">
        <f t="shared" si="187"/>
        <v>5.56028724318294</v>
      </c>
    </row>
    <row r="5591" ht="19.5" spans="1:10">
      <c r="A5591" s="87" t="s">
        <v>5549</v>
      </c>
      <c r="B5591">
        <v>0.6</v>
      </c>
      <c r="C5591">
        <v>0.4</v>
      </c>
      <c r="J5591" s="49">
        <f t="shared" si="187"/>
        <v>5.59573666102179</v>
      </c>
    </row>
    <row r="5592" ht="19.5" spans="1:10">
      <c r="A5592" s="87" t="s">
        <v>5550</v>
      </c>
      <c r="B5592">
        <v>0.59</v>
      </c>
      <c r="C5592">
        <v>0.41</v>
      </c>
      <c r="J5592" s="49">
        <f t="shared" si="187"/>
        <v>5.62772143478844</v>
      </c>
    </row>
    <row r="5593" ht="19.5" spans="1:10">
      <c r="A5593" s="87" t="s">
        <v>5551</v>
      </c>
      <c r="B5593">
        <v>0.58</v>
      </c>
      <c r="C5593">
        <v>0.42</v>
      </c>
      <c r="J5593" s="49">
        <f t="shared" si="187"/>
        <v>5.65626878742166</v>
      </c>
    </row>
    <row r="5594" ht="19.5" spans="1:10">
      <c r="A5594" s="87" t="s">
        <v>5552</v>
      </c>
      <c r="B5594">
        <v>0.57</v>
      </c>
      <c r="C5594">
        <v>0.43</v>
      </c>
      <c r="J5594" s="49">
        <f t="shared" si="187"/>
        <v>5.68140271609482</v>
      </c>
    </row>
    <row r="5595" ht="19.5" spans="1:10">
      <c r="A5595" s="87" t="s">
        <v>5553</v>
      </c>
      <c r="B5595">
        <v>0.56</v>
      </c>
      <c r="C5595">
        <v>0.44</v>
      </c>
      <c r="J5595" s="49">
        <f t="shared" si="187"/>
        <v>5.70314411816395</v>
      </c>
    </row>
    <row r="5596" ht="19.5" spans="1:10">
      <c r="A5596" s="87" t="s">
        <v>5554</v>
      </c>
      <c r="B5596">
        <v>0.55</v>
      </c>
      <c r="C5596">
        <v>0.45</v>
      </c>
      <c r="J5596" s="49">
        <f t="shared" si="187"/>
        <v>5.72151089873485</v>
      </c>
    </row>
    <row r="5597" ht="19.5" spans="1:10">
      <c r="A5597" s="87" t="s">
        <v>5555</v>
      </c>
      <c r="B5597">
        <v>0.54</v>
      </c>
      <c r="C5597">
        <v>0.46</v>
      </c>
      <c r="J5597" s="49">
        <f t="shared" si="187"/>
        <v>5.73651806127713</v>
      </c>
    </row>
    <row r="5598" ht="19.5" spans="1:10">
      <c r="A5598" s="87" t="s">
        <v>5556</v>
      </c>
      <c r="B5598">
        <v>0.53</v>
      </c>
      <c r="C5598">
        <v>0.47</v>
      </c>
      <c r="J5598" s="49">
        <f t="shared" si="187"/>
        <v>5.74817778245919</v>
      </c>
    </row>
    <row r="5599" ht="19.5" spans="1:10">
      <c r="A5599" s="87" t="s">
        <v>5557</v>
      </c>
      <c r="B5599">
        <v>0.52</v>
      </c>
      <c r="C5599">
        <v>0.48</v>
      </c>
      <c r="J5599" s="49">
        <f t="shared" si="187"/>
        <v>5.75649947215441</v>
      </c>
    </row>
    <row r="5600" ht="19.5" spans="1:10">
      <c r="A5600" s="87" t="s">
        <v>5558</v>
      </c>
      <c r="B5600">
        <v>0.51</v>
      </c>
      <c r="C5600">
        <v>0.49</v>
      </c>
      <c r="J5600" s="49">
        <f t="shared" si="187"/>
        <v>5.76148981936724</v>
      </c>
    </row>
    <row r="5601" ht="19.5" spans="1:10">
      <c r="A5601" s="87" t="s">
        <v>5559</v>
      </c>
      <c r="B5601">
        <v>0.5</v>
      </c>
      <c r="C5601">
        <v>0.5</v>
      </c>
      <c r="J5601" s="49">
        <f t="shared" si="187"/>
        <v>5.76315282464461</v>
      </c>
    </row>
    <row r="5602" ht="19.5" spans="1:10">
      <c r="A5602" s="87" t="s">
        <v>5560</v>
      </c>
      <c r="B5602">
        <v>0.49</v>
      </c>
      <c r="C5602">
        <v>0.51</v>
      </c>
      <c r="J5602" s="49">
        <f t="shared" si="187"/>
        <v>5.76148981936724</v>
      </c>
    </row>
    <row r="5603" ht="19.5" spans="1:10">
      <c r="A5603" s="87" t="s">
        <v>5561</v>
      </c>
      <c r="B5603">
        <v>0.48</v>
      </c>
      <c r="C5603">
        <v>0.52</v>
      </c>
      <c r="J5603" s="49">
        <f t="shared" si="187"/>
        <v>5.75649947215441</v>
      </c>
    </row>
    <row r="5604" ht="19.5" spans="1:10">
      <c r="A5604" s="87" t="s">
        <v>5562</v>
      </c>
      <c r="B5604" s="3">
        <v>0.47</v>
      </c>
      <c r="C5604" s="3">
        <v>0.53</v>
      </c>
      <c r="J5604" s="49">
        <f t="shared" si="187"/>
        <v>5.74817778245919</v>
      </c>
    </row>
    <row r="5605" ht="19.5" spans="1:10">
      <c r="A5605" s="87" t="s">
        <v>5563</v>
      </c>
      <c r="B5605">
        <v>0.46</v>
      </c>
      <c r="C5605">
        <v>0.54</v>
      </c>
      <c r="J5605" s="49">
        <f t="shared" si="187"/>
        <v>5.73651806127713</v>
      </c>
    </row>
    <row r="5606" ht="19.5" spans="1:10">
      <c r="A5606" s="87" t="s">
        <v>5564</v>
      </c>
      <c r="B5606">
        <v>0.45</v>
      </c>
      <c r="C5606">
        <v>0.55</v>
      </c>
      <c r="J5606" s="49">
        <f t="shared" si="187"/>
        <v>5.72151089873485</v>
      </c>
    </row>
    <row r="5607" ht="19.5" spans="1:10">
      <c r="A5607" s="87" t="s">
        <v>5565</v>
      </c>
      <c r="B5607">
        <v>0.44</v>
      </c>
      <c r="C5607">
        <v>0.56</v>
      </c>
      <c r="J5607" s="49">
        <f t="shared" si="187"/>
        <v>5.70314411816395</v>
      </c>
    </row>
    <row r="5608" ht="19.5" spans="1:10">
      <c r="A5608" s="87" t="s">
        <v>5566</v>
      </c>
      <c r="B5608">
        <v>0.429999999999999</v>
      </c>
      <c r="C5608">
        <v>0.57</v>
      </c>
      <c r="J5608" s="49">
        <f t="shared" si="187"/>
        <v>5.68140271609482</v>
      </c>
    </row>
    <row r="5609" ht="19.5" spans="1:10">
      <c r="A5609" s="87" t="s">
        <v>5567</v>
      </c>
      <c r="B5609">
        <v>0.419999999999999</v>
      </c>
      <c r="C5609">
        <v>0.58</v>
      </c>
      <c r="J5609" s="49">
        <f t="shared" si="187"/>
        <v>5.65626878742165</v>
      </c>
    </row>
    <row r="5610" ht="19.5" spans="1:10">
      <c r="A5610" s="87" t="s">
        <v>5568</v>
      </c>
      <c r="B5610" s="3">
        <v>0.409999999999999</v>
      </c>
      <c r="C5610" s="3">
        <v>0.59</v>
      </c>
      <c r="J5610" s="49">
        <f t="shared" si="187"/>
        <v>5.62772143478844</v>
      </c>
    </row>
    <row r="5611" ht="19.5" spans="1:10">
      <c r="A5611" s="87" t="s">
        <v>5569</v>
      </c>
      <c r="B5611">
        <v>0.399999999999999</v>
      </c>
      <c r="C5611">
        <v>0.6</v>
      </c>
      <c r="J5611" s="49">
        <f t="shared" si="187"/>
        <v>5.59573666102179</v>
      </c>
    </row>
    <row r="5612" ht="19.5" spans="1:10">
      <c r="A5612" s="87" t="s">
        <v>5570</v>
      </c>
      <c r="B5612">
        <v>0.389999999999999</v>
      </c>
      <c r="C5612">
        <v>0.61</v>
      </c>
      <c r="J5612" s="49">
        <f t="shared" si="187"/>
        <v>5.56028724318294</v>
      </c>
    </row>
    <row r="5613" ht="19.5" spans="1:10">
      <c r="A5613" s="87" t="s">
        <v>5571</v>
      </c>
      <c r="B5613">
        <v>0.379999999999999</v>
      </c>
      <c r="C5613">
        <v>0.62</v>
      </c>
      <c r="J5613" s="49">
        <f t="shared" si="187"/>
        <v>5.52134258652173</v>
      </c>
    </row>
    <row r="5614" ht="19.5" spans="1:10">
      <c r="A5614" s="87" t="s">
        <v>5572</v>
      </c>
      <c r="B5614">
        <v>0.369999999999999</v>
      </c>
      <c r="C5614">
        <v>0.63</v>
      </c>
      <c r="J5614" s="49">
        <f t="shared" si="187"/>
        <v>5.47886855628026</v>
      </c>
    </row>
    <row r="5615" ht="19.5" spans="1:10">
      <c r="A5615" s="87" t="s">
        <v>5573</v>
      </c>
      <c r="B5615">
        <v>0.359999999999999</v>
      </c>
      <c r="C5615">
        <v>0.64</v>
      </c>
      <c r="J5615" s="49">
        <f t="shared" si="187"/>
        <v>5.43282728490278</v>
      </c>
    </row>
    <row r="5616" ht="19.5" spans="1:10">
      <c r="A5616" s="87" t="s">
        <v>5574</v>
      </c>
      <c r="B5616">
        <v>0.349999999999999</v>
      </c>
      <c r="C5616">
        <v>0.65</v>
      </c>
      <c r="J5616" s="49">
        <f t="shared" ref="J5616:J5650" si="188">-8.314472*(B5616*LN(B5616)+C5616*LN(C5616))</f>
        <v>5.38317695174756</v>
      </c>
    </row>
    <row r="5617" ht="19.5" spans="1:10">
      <c r="A5617" s="87" t="s">
        <v>5575</v>
      </c>
      <c r="B5617">
        <v>0.339999999999999</v>
      </c>
      <c r="C5617">
        <v>0.66</v>
      </c>
      <c r="J5617" s="49">
        <f t="shared" si="188"/>
        <v>5.32987153184949</v>
      </c>
    </row>
    <row r="5618" ht="19.5" spans="1:10">
      <c r="A5618" s="87" t="s">
        <v>5576</v>
      </c>
      <c r="B5618">
        <v>0.329999999999999</v>
      </c>
      <c r="C5618">
        <v>0.67</v>
      </c>
      <c r="J5618" s="49">
        <f t="shared" si="188"/>
        <v>5.27286050962733</v>
      </c>
    </row>
    <row r="5619" ht="19.5" spans="1:10">
      <c r="A5619" s="87" t="s">
        <v>5577</v>
      </c>
      <c r="B5619">
        <v>0.319999999999999</v>
      </c>
      <c r="C5619">
        <v>0.68</v>
      </c>
      <c r="J5619" s="49">
        <f t="shared" si="188"/>
        <v>5.21208855264112</v>
      </c>
    </row>
    <row r="5620" ht="19.5" spans="1:10">
      <c r="A5620" s="87" t="s">
        <v>5578</v>
      </c>
      <c r="B5620">
        <v>0.309999999999999</v>
      </c>
      <c r="C5620">
        <v>0.69</v>
      </c>
      <c r="J5620" s="49">
        <f t="shared" si="188"/>
        <v>5.14749513954794</v>
      </c>
    </row>
    <row r="5621" ht="19.5" spans="1:10">
      <c r="A5621" s="87" t="s">
        <v>5579</v>
      </c>
      <c r="B5621">
        <v>0.299999999999999</v>
      </c>
      <c r="C5621">
        <v>0.7</v>
      </c>
      <c r="J5621" s="49">
        <f t="shared" si="188"/>
        <v>5.07901413523495</v>
      </c>
    </row>
    <row r="5622" ht="19.5" spans="1:10">
      <c r="A5622" s="87" t="s">
        <v>5580</v>
      </c>
      <c r="B5622">
        <v>0.289999999999999</v>
      </c>
      <c r="C5622">
        <v>0.71</v>
      </c>
      <c r="J5622" s="49">
        <f t="shared" si="188"/>
        <v>5.00657330466972</v>
      </c>
    </row>
    <row r="5623" ht="19.5" spans="1:10">
      <c r="A5623" s="87" t="s">
        <v>5581</v>
      </c>
      <c r="B5623">
        <v>0.279999999999999</v>
      </c>
      <c r="C5623">
        <v>0.72</v>
      </c>
      <c r="J5623" s="49">
        <f t="shared" si="188"/>
        <v>4.93009375522413</v>
      </c>
    </row>
    <row r="5624" ht="19.5" spans="1:10">
      <c r="A5624" s="87" t="s">
        <v>5582</v>
      </c>
      <c r="B5624">
        <v>0.269999999999999</v>
      </c>
      <c r="C5624">
        <v>0.73</v>
      </c>
      <c r="J5624" s="49">
        <f t="shared" si="188"/>
        <v>4.84948929500169</v>
      </c>
    </row>
    <row r="5625" ht="19.5" spans="1:10">
      <c r="A5625" s="87" t="s">
        <v>5583</v>
      </c>
      <c r="B5625">
        <v>0.259999999999999</v>
      </c>
      <c r="C5625">
        <v>0.74</v>
      </c>
      <c r="J5625" s="49">
        <f t="shared" si="188"/>
        <v>4.76466569189551</v>
      </c>
    </row>
    <row r="5626" ht="19.5" spans="1:10">
      <c r="A5626" s="87" t="s">
        <v>5584</v>
      </c>
      <c r="B5626">
        <v>0.249999999999999</v>
      </c>
      <c r="C5626">
        <v>0.75</v>
      </c>
      <c r="J5626" s="49">
        <f t="shared" si="188"/>
        <v>4.67551981454903</v>
      </c>
    </row>
    <row r="5627" ht="19.5" spans="1:10">
      <c r="A5627" s="87" t="s">
        <v>5585</v>
      </c>
      <c r="B5627">
        <v>0.239999999999999</v>
      </c>
      <c r="C5627">
        <v>0.76</v>
      </c>
      <c r="J5627" s="49">
        <f t="shared" si="188"/>
        <v>4.58193863184114</v>
      </c>
    </row>
    <row r="5628" ht="19.5" spans="1:10">
      <c r="A5628" s="87" t="s">
        <v>5586</v>
      </c>
      <c r="B5628">
        <v>0.229999999999999</v>
      </c>
      <c r="C5628">
        <v>0.77</v>
      </c>
      <c r="J5628" s="49">
        <f t="shared" si="188"/>
        <v>4.48379804163966</v>
      </c>
    </row>
    <row r="5629" ht="19.5" spans="1:10">
      <c r="A5629" s="87" t="s">
        <v>5587</v>
      </c>
      <c r="B5629">
        <v>0.219999999999999</v>
      </c>
      <c r="C5629">
        <v>0.78</v>
      </c>
      <c r="J5629" s="49">
        <f t="shared" si="188"/>
        <v>4.38096149189829</v>
      </c>
    </row>
    <row r="5630" ht="19.5" spans="1:10">
      <c r="A5630" s="87" t="s">
        <v>5588</v>
      </c>
      <c r="B5630">
        <v>0.209999999999999</v>
      </c>
      <c r="C5630">
        <v>0.79</v>
      </c>
      <c r="J5630" s="49">
        <f t="shared" si="188"/>
        <v>4.27327834706014</v>
      </c>
    </row>
    <row r="5631" ht="19.5" spans="1:10">
      <c r="A5631" s="87" t="s">
        <v>5589</v>
      </c>
      <c r="B5631">
        <v>0.199999999999999</v>
      </c>
      <c r="C5631">
        <v>0.8</v>
      </c>
      <c r="J5631" s="49">
        <f t="shared" si="188"/>
        <v>4.1605819392404</v>
      </c>
    </row>
    <row r="5632" ht="19.5" spans="1:10">
      <c r="A5632" s="87" t="s">
        <v>5590</v>
      </c>
      <c r="B5632">
        <v>0.189999999999999</v>
      </c>
      <c r="C5632">
        <v>0.81</v>
      </c>
      <c r="J5632" s="49">
        <f t="shared" si="188"/>
        <v>4.04268722543745</v>
      </c>
    </row>
    <row r="5633" ht="19.5" spans="1:10">
      <c r="A5633" s="87" t="s">
        <v>5591</v>
      </c>
      <c r="B5633">
        <v>0.179999999999999</v>
      </c>
      <c r="C5633">
        <v>0.820000000000001</v>
      </c>
      <c r="J5633" s="49">
        <f t="shared" si="188"/>
        <v>3.91938794706489</v>
      </c>
    </row>
    <row r="5634" ht="19.5" spans="1:10">
      <c r="A5634" s="87" t="s">
        <v>5592</v>
      </c>
      <c r="B5634">
        <v>0.169999999999999</v>
      </c>
      <c r="C5634">
        <v>0.830000000000001</v>
      </c>
      <c r="J5634" s="49">
        <f t="shared" si="188"/>
        <v>3.790453153402</v>
      </c>
    </row>
    <row r="5635" ht="19.5" spans="1:10">
      <c r="A5635" s="87" t="s">
        <v>5593</v>
      </c>
      <c r="B5635">
        <v>0.159999999999999</v>
      </c>
      <c r="C5635">
        <v>0.840000000000001</v>
      </c>
      <c r="J5635" s="49">
        <f t="shared" si="188"/>
        <v>3.65562290152583</v>
      </c>
    </row>
    <row r="5636" ht="19.5" spans="1:10">
      <c r="A5636" s="87" t="s">
        <v>5594</v>
      </c>
      <c r="B5636" s="3">
        <v>0.149999999999999</v>
      </c>
      <c r="C5636" s="3">
        <v>0.850000000000001</v>
      </c>
      <c r="J5636" s="49">
        <f t="shared" si="188"/>
        <v>3.51460287470844</v>
      </c>
    </row>
    <row r="5637" ht="19.5" spans="1:10">
      <c r="A5637" s="87" t="s">
        <v>5595</v>
      </c>
      <c r="B5637">
        <v>0.139999999999999</v>
      </c>
      <c r="C5637">
        <v>0.860000000000001</v>
      </c>
      <c r="J5637" s="49">
        <f t="shared" si="188"/>
        <v>3.36705755758652</v>
      </c>
    </row>
    <row r="5638" ht="19.5" spans="1:10">
      <c r="A5638" s="87" t="s">
        <v>5596</v>
      </c>
      <c r="B5638">
        <v>0.129999999999999</v>
      </c>
      <c r="C5638">
        <v>0.870000000000001</v>
      </c>
      <c r="J5638" s="49">
        <f t="shared" si="188"/>
        <v>3.21260145060881</v>
      </c>
    </row>
    <row r="5639" ht="19.5" spans="1:10">
      <c r="A5639" s="87" t="s">
        <v>5597</v>
      </c>
      <c r="B5639">
        <v>0.119999999999999</v>
      </c>
      <c r="C5639">
        <v>0.880000000000001</v>
      </c>
      <c r="J5639" s="49">
        <f t="shared" si="188"/>
        <v>3.05078756603718</v>
      </c>
    </row>
    <row r="5640" ht="19.5" spans="1:10">
      <c r="A5640" s="87" t="s">
        <v>5598</v>
      </c>
      <c r="B5640">
        <v>0.109999999999999</v>
      </c>
      <c r="C5640">
        <v>0.890000000000001</v>
      </c>
      <c r="J5640" s="49">
        <f t="shared" si="188"/>
        <v>2.8810920663808</v>
      </c>
    </row>
    <row r="5641" ht="19.5" spans="1:10">
      <c r="A5641" s="87" t="s">
        <v>5599</v>
      </c>
      <c r="B5641">
        <v>0.0999999999999992</v>
      </c>
      <c r="C5641">
        <v>0.900000000000001</v>
      </c>
      <c r="J5641" s="49">
        <f t="shared" si="188"/>
        <v>2.70289327993993</v>
      </c>
    </row>
    <row r="5642" ht="19.5" spans="1:10">
      <c r="A5642" s="87" t="s">
        <v>5600</v>
      </c>
      <c r="B5642" s="3">
        <v>0.0899999999999992</v>
      </c>
      <c r="C5642" s="3">
        <v>0.910000000000001</v>
      </c>
      <c r="J5642" s="49">
        <f t="shared" si="188"/>
        <v>2.51544225908509</v>
      </c>
    </row>
    <row r="5643" ht="19.5" spans="1:10">
      <c r="A5643" s="87" t="s">
        <v>5601</v>
      </c>
      <c r="B5643">
        <v>0.0799999999999992</v>
      </c>
      <c r="C5643">
        <v>0.920000000000001</v>
      </c>
      <c r="J5643" s="49">
        <f t="shared" si="188"/>
        <v>2.3178201360275</v>
      </c>
    </row>
    <row r="5644" ht="19.5" spans="1:10">
      <c r="A5644" s="87" t="s">
        <v>5602</v>
      </c>
      <c r="B5644">
        <v>0.0699999999999992</v>
      </c>
      <c r="C5644">
        <v>0.930000000000001</v>
      </c>
      <c r="J5644" s="49">
        <f t="shared" si="188"/>
        <v>2.10887392228987</v>
      </c>
    </row>
    <row r="5645" ht="19.5" spans="1:10">
      <c r="A5645" s="87" t="s">
        <v>5603</v>
      </c>
      <c r="B5645">
        <v>0.0599999999999992</v>
      </c>
      <c r="C5645">
        <v>0.940000000000001</v>
      </c>
      <c r="J5645" s="49">
        <f t="shared" si="188"/>
        <v>1.88711511074063</v>
      </c>
    </row>
    <row r="5646" ht="19.5" spans="1:10">
      <c r="A5646" s="87" t="s">
        <v>5604</v>
      </c>
      <c r="B5646">
        <v>0.0499999999999992</v>
      </c>
      <c r="C5646">
        <v>0.950000000000001</v>
      </c>
      <c r="J5646" s="49">
        <f t="shared" si="188"/>
        <v>1.65054943237242</v>
      </c>
    </row>
    <row r="5647" ht="19.5" spans="1:10">
      <c r="A5647" s="87" t="s">
        <v>5605</v>
      </c>
      <c r="B5647">
        <v>0.0399999999999991</v>
      </c>
      <c r="C5647">
        <v>0.960000000000001</v>
      </c>
      <c r="J5647" s="49">
        <f t="shared" si="188"/>
        <v>1.39636691389962</v>
      </c>
    </row>
    <row r="5648" ht="19.5" spans="1:10">
      <c r="A5648" s="87" t="s">
        <v>5606</v>
      </c>
      <c r="B5648">
        <v>0.0299999999999991</v>
      </c>
      <c r="C5648">
        <v>0.970000000000001</v>
      </c>
      <c r="J5648" s="49">
        <f t="shared" si="188"/>
        <v>1.12030998454994</v>
      </c>
    </row>
    <row r="5649" ht="19.5" spans="1:10">
      <c r="A5649" s="87" t="s">
        <v>5607</v>
      </c>
      <c r="B5649">
        <v>0.0199999999999991</v>
      </c>
      <c r="C5649">
        <v>0.980000000000001</v>
      </c>
      <c r="J5649" s="49">
        <f t="shared" si="188"/>
        <v>0.815143462269133</v>
      </c>
    </row>
    <row r="5650" ht="19.5" spans="1:10">
      <c r="A5650" s="87" t="s">
        <v>5608</v>
      </c>
      <c r="B5650">
        <v>0.00999999999999912</v>
      </c>
      <c r="C5650">
        <v>0.990000000000001</v>
      </c>
      <c r="J5650" s="49">
        <f t="shared" si="188"/>
        <v>0.465623189350385</v>
      </c>
    </row>
    <row r="5651" ht="19.5" spans="1:10">
      <c r="A5651" s="87" t="s">
        <v>5609</v>
      </c>
      <c r="B5651">
        <v>0</v>
      </c>
      <c r="C5651">
        <v>1</v>
      </c>
      <c r="J5651" s="49">
        <f>-8.314472*(C5651*LN(C5651))</f>
        <v>0</v>
      </c>
    </row>
    <row r="5652" s="47" customFormat="1" spans="1:10">
      <c r="A5652" s="80"/>
      <c r="B5652" s="81"/>
      <c r="C5652" s="81"/>
      <c r="D5652" s="81"/>
      <c r="E5652" s="81"/>
      <c r="F5652" s="81"/>
      <c r="G5652" s="81"/>
      <c r="H5652" s="81"/>
      <c r="I5652" s="81"/>
      <c r="J5652" s="86"/>
    </row>
    <row r="5653" ht="19.5" spans="1:10">
      <c r="A5653" s="87" t="s">
        <v>5610</v>
      </c>
      <c r="B5653">
        <v>1</v>
      </c>
      <c r="C5653">
        <v>0</v>
      </c>
      <c r="J5653" s="49">
        <f>-8.314472*(B5653*LN(B5653))</f>
        <v>0</v>
      </c>
    </row>
    <row r="5654" ht="19.5" spans="1:10">
      <c r="A5654" s="87" t="s">
        <v>5611</v>
      </c>
      <c r="B5654">
        <v>0.99</v>
      </c>
      <c r="C5654">
        <v>0.01</v>
      </c>
      <c r="J5654" s="49">
        <f t="shared" ref="J5654:J5685" si="189">-8.314472*(B5654*LN(B5654)+C5654*LN(C5654))</f>
        <v>0.465623189350416</v>
      </c>
    </row>
    <row r="5655" ht="19.5" spans="1:10">
      <c r="A5655" s="87" t="s">
        <v>5612</v>
      </c>
      <c r="B5655">
        <v>0.98</v>
      </c>
      <c r="C5655">
        <v>0.02</v>
      </c>
      <c r="J5655" s="49">
        <f t="shared" si="189"/>
        <v>0.81514346226916</v>
      </c>
    </row>
    <row r="5656" ht="19.5" spans="1:10">
      <c r="A5656" s="87" t="s">
        <v>5613</v>
      </c>
      <c r="B5656">
        <v>0.97</v>
      </c>
      <c r="C5656">
        <v>0.03</v>
      </c>
      <c r="J5656" s="49">
        <f t="shared" si="189"/>
        <v>1.12030998454996</v>
      </c>
    </row>
    <row r="5657" ht="19.5" spans="1:10">
      <c r="A5657" s="87" t="s">
        <v>5614</v>
      </c>
      <c r="B5657">
        <v>0.96</v>
      </c>
      <c r="C5657">
        <v>0.04</v>
      </c>
      <c r="J5657" s="49">
        <f t="shared" si="189"/>
        <v>1.39636691389964</v>
      </c>
    </row>
    <row r="5658" ht="19.5" spans="1:10">
      <c r="A5658" s="87" t="s">
        <v>5615</v>
      </c>
      <c r="B5658">
        <v>0.95</v>
      </c>
      <c r="C5658">
        <v>0.05</v>
      </c>
      <c r="J5658" s="49">
        <f t="shared" si="189"/>
        <v>1.65054943237244</v>
      </c>
    </row>
    <row r="5659" ht="19.5" spans="1:10">
      <c r="A5659" s="87" t="s">
        <v>5616</v>
      </c>
      <c r="B5659">
        <v>0.94</v>
      </c>
      <c r="C5659">
        <v>0.06</v>
      </c>
      <c r="J5659" s="49">
        <f t="shared" si="189"/>
        <v>1.88711511074065</v>
      </c>
    </row>
    <row r="5660" ht="19.5" spans="1:10">
      <c r="A5660" s="87" t="s">
        <v>5617</v>
      </c>
      <c r="B5660">
        <v>0.93</v>
      </c>
      <c r="C5660">
        <v>0.07</v>
      </c>
      <c r="J5660" s="49">
        <f t="shared" si="189"/>
        <v>2.10887392228989</v>
      </c>
    </row>
    <row r="5661" ht="19.5" spans="1:10">
      <c r="A5661" s="87" t="s">
        <v>5618</v>
      </c>
      <c r="B5661">
        <v>0.92</v>
      </c>
      <c r="C5661">
        <v>0.08</v>
      </c>
      <c r="J5661" s="49">
        <f t="shared" si="189"/>
        <v>2.31782013602751</v>
      </c>
    </row>
    <row r="5662" ht="19.5" spans="1:10">
      <c r="A5662" s="87" t="s">
        <v>5619</v>
      </c>
      <c r="B5662">
        <v>0.91</v>
      </c>
      <c r="C5662">
        <v>0.09</v>
      </c>
      <c r="J5662" s="49">
        <f t="shared" si="189"/>
        <v>2.5154422590851</v>
      </c>
    </row>
    <row r="5663" ht="19.5" spans="1:10">
      <c r="A5663" s="87" t="s">
        <v>5620</v>
      </c>
      <c r="B5663">
        <v>0.9</v>
      </c>
      <c r="C5663">
        <v>0.1</v>
      </c>
      <c r="J5663" s="49">
        <f t="shared" si="189"/>
        <v>2.70289327993994</v>
      </c>
    </row>
    <row r="5664" ht="19.5" spans="1:10">
      <c r="A5664" s="87" t="s">
        <v>5621</v>
      </c>
      <c r="B5664">
        <v>0.89</v>
      </c>
      <c r="C5664">
        <v>0.11</v>
      </c>
      <c r="J5664" s="49">
        <f t="shared" si="189"/>
        <v>2.88109206638082</v>
      </c>
    </row>
    <row r="5665" ht="19.5" spans="1:10">
      <c r="A5665" s="87" t="s">
        <v>5622</v>
      </c>
      <c r="B5665">
        <v>0.88</v>
      </c>
      <c r="C5665">
        <v>0.12</v>
      </c>
      <c r="J5665" s="49">
        <f t="shared" si="189"/>
        <v>3.05078756603719</v>
      </c>
    </row>
    <row r="5666" ht="19.5" spans="1:10">
      <c r="A5666" s="87" t="s">
        <v>5623</v>
      </c>
      <c r="B5666">
        <v>0.87</v>
      </c>
      <c r="C5666">
        <v>0.13</v>
      </c>
      <c r="J5666" s="49">
        <f t="shared" si="189"/>
        <v>3.21260145060882</v>
      </c>
    </row>
    <row r="5667" ht="19.5" spans="1:10">
      <c r="A5667" s="87" t="s">
        <v>5624</v>
      </c>
      <c r="B5667">
        <v>0.86</v>
      </c>
      <c r="C5667">
        <v>0.14</v>
      </c>
      <c r="J5667" s="49">
        <f t="shared" si="189"/>
        <v>3.36705755758654</v>
      </c>
    </row>
    <row r="5668" ht="19.5" spans="1:10">
      <c r="A5668" s="87" t="s">
        <v>5625</v>
      </c>
      <c r="B5668">
        <v>0.85</v>
      </c>
      <c r="C5668">
        <v>0.15</v>
      </c>
      <c r="J5668" s="49">
        <f t="shared" si="189"/>
        <v>3.51460287470845</v>
      </c>
    </row>
    <row r="5669" ht="19.5" spans="1:10">
      <c r="A5669" s="87" t="s">
        <v>5626</v>
      </c>
      <c r="B5669">
        <v>0.84</v>
      </c>
      <c r="C5669">
        <v>0.16</v>
      </c>
      <c r="J5669" s="49">
        <f t="shared" si="189"/>
        <v>3.65562290152584</v>
      </c>
    </row>
    <row r="5670" ht="19.5" spans="1:10">
      <c r="A5670" s="87" t="s">
        <v>5627</v>
      </c>
      <c r="B5670">
        <v>0.83</v>
      </c>
      <c r="C5670">
        <v>0.17</v>
      </c>
      <c r="J5670" s="49">
        <f t="shared" si="189"/>
        <v>3.79045315340201</v>
      </c>
    </row>
    <row r="5671" ht="19.5" spans="1:10">
      <c r="A5671" s="87" t="s">
        <v>5628</v>
      </c>
      <c r="B5671">
        <v>0.82</v>
      </c>
      <c r="C5671">
        <v>0.18</v>
      </c>
      <c r="J5671" s="49">
        <f t="shared" si="189"/>
        <v>3.9193879470649</v>
      </c>
    </row>
    <row r="5672" ht="19.5" spans="1:10">
      <c r="A5672" s="87" t="s">
        <v>5629</v>
      </c>
      <c r="B5672">
        <v>0.81</v>
      </c>
      <c r="C5672">
        <v>0.19</v>
      </c>
      <c r="J5672" s="49">
        <f t="shared" si="189"/>
        <v>4.04268722543746</v>
      </c>
    </row>
    <row r="5673" ht="19.5" spans="1:10">
      <c r="A5673" s="87" t="s">
        <v>5630</v>
      </c>
      <c r="B5673">
        <v>0.8</v>
      </c>
      <c r="C5673">
        <v>0.2</v>
      </c>
      <c r="J5673" s="49">
        <f t="shared" si="189"/>
        <v>4.16058193924041</v>
      </c>
    </row>
    <row r="5674" ht="19.5" spans="1:10">
      <c r="A5674" s="87" t="s">
        <v>5631</v>
      </c>
      <c r="B5674" s="3">
        <v>0.79</v>
      </c>
      <c r="C5674" s="3">
        <v>0.21</v>
      </c>
      <c r="J5674" s="49">
        <f t="shared" si="189"/>
        <v>4.27327834706015</v>
      </c>
    </row>
    <row r="5675" ht="19.5" spans="1:10">
      <c r="A5675" s="87" t="s">
        <v>5632</v>
      </c>
      <c r="B5675">
        <v>0.78</v>
      </c>
      <c r="C5675">
        <v>0.22</v>
      </c>
      <c r="J5675" s="49">
        <f t="shared" si="189"/>
        <v>4.38096149189829</v>
      </c>
    </row>
    <row r="5676" ht="19.5" spans="1:10">
      <c r="A5676" s="87" t="s">
        <v>5633</v>
      </c>
      <c r="B5676">
        <v>0.77</v>
      </c>
      <c r="C5676">
        <v>0.23</v>
      </c>
      <c r="J5676" s="49">
        <f t="shared" si="189"/>
        <v>4.48379804163966</v>
      </c>
    </row>
    <row r="5677" ht="19.5" spans="1:10">
      <c r="A5677" s="87" t="s">
        <v>5634</v>
      </c>
      <c r="B5677">
        <v>0.76</v>
      </c>
      <c r="C5677">
        <v>0.24</v>
      </c>
      <c r="J5677" s="49">
        <f t="shared" si="189"/>
        <v>4.58193863184115</v>
      </c>
    </row>
    <row r="5678" ht="19.5" spans="1:10">
      <c r="A5678" s="87" t="s">
        <v>5635</v>
      </c>
      <c r="B5678">
        <v>0.75</v>
      </c>
      <c r="C5678">
        <v>0.25</v>
      </c>
      <c r="J5678" s="49">
        <f t="shared" si="189"/>
        <v>4.67551981454903</v>
      </c>
    </row>
    <row r="5679" ht="19.5" spans="1:10">
      <c r="A5679" s="87" t="s">
        <v>5636</v>
      </c>
      <c r="B5679">
        <v>0.74</v>
      </c>
      <c r="C5679">
        <v>0.26</v>
      </c>
      <c r="J5679" s="49">
        <f t="shared" si="189"/>
        <v>4.76466569189552</v>
      </c>
    </row>
    <row r="5680" ht="19.5" spans="1:10">
      <c r="A5680" s="87" t="s">
        <v>5637</v>
      </c>
      <c r="B5680" s="3">
        <v>0.73</v>
      </c>
      <c r="C5680" s="3">
        <v>0.27</v>
      </c>
      <c r="J5680" s="49">
        <f t="shared" si="189"/>
        <v>4.8494892950017</v>
      </c>
    </row>
    <row r="5681" ht="19.5" spans="1:10">
      <c r="A5681" s="87" t="s">
        <v>5638</v>
      </c>
      <c r="B5681">
        <v>0.72</v>
      </c>
      <c r="C5681">
        <v>0.28</v>
      </c>
      <c r="J5681" s="49">
        <f t="shared" si="189"/>
        <v>4.93009375522414</v>
      </c>
    </row>
    <row r="5682" ht="19.5" spans="1:10">
      <c r="A5682" s="87" t="s">
        <v>5639</v>
      </c>
      <c r="B5682">
        <v>0.71</v>
      </c>
      <c r="C5682">
        <v>0.29</v>
      </c>
      <c r="J5682" s="49">
        <f t="shared" si="189"/>
        <v>5.00657330466973</v>
      </c>
    </row>
    <row r="5683" ht="19.5" spans="1:10">
      <c r="A5683" s="87" t="s">
        <v>5640</v>
      </c>
      <c r="B5683">
        <v>0.7</v>
      </c>
      <c r="C5683">
        <v>0.3</v>
      </c>
      <c r="J5683" s="49">
        <f t="shared" si="189"/>
        <v>5.07901413523496</v>
      </c>
    </row>
    <row r="5684" ht="19.5" spans="1:10">
      <c r="A5684" s="87" t="s">
        <v>5641</v>
      </c>
      <c r="B5684">
        <v>0.69</v>
      </c>
      <c r="C5684">
        <v>0.31</v>
      </c>
      <c r="J5684" s="49">
        <f t="shared" si="189"/>
        <v>5.14749513954794</v>
      </c>
    </row>
    <row r="5685" ht="19.5" spans="1:10">
      <c r="A5685" s="87" t="s">
        <v>5642</v>
      </c>
      <c r="B5685">
        <v>0.68</v>
      </c>
      <c r="C5685">
        <v>0.32</v>
      </c>
      <c r="J5685" s="49">
        <f t="shared" si="189"/>
        <v>5.21208855264113</v>
      </c>
    </row>
    <row r="5686" ht="19.5" spans="1:10">
      <c r="A5686" s="87" t="s">
        <v>5643</v>
      </c>
      <c r="B5686">
        <v>0.67</v>
      </c>
      <c r="C5686">
        <v>0.33</v>
      </c>
      <c r="J5686" s="49">
        <f t="shared" ref="J5686:J5717" si="190">-8.314472*(B5686*LN(B5686)+C5686*LN(C5686))</f>
        <v>5.27286050962734</v>
      </c>
    </row>
    <row r="5687" ht="19.5" spans="1:10">
      <c r="A5687" s="87" t="s">
        <v>5644</v>
      </c>
      <c r="B5687">
        <v>0.66</v>
      </c>
      <c r="C5687">
        <v>0.34</v>
      </c>
      <c r="J5687" s="49">
        <f t="shared" si="190"/>
        <v>5.32987153184949</v>
      </c>
    </row>
    <row r="5688" ht="19.5" spans="1:10">
      <c r="A5688" s="87" t="s">
        <v>5645</v>
      </c>
      <c r="B5688">
        <v>0.65</v>
      </c>
      <c r="C5688">
        <v>0.35</v>
      </c>
      <c r="J5688" s="49">
        <f t="shared" si="190"/>
        <v>5.38317695174756</v>
      </c>
    </row>
    <row r="5689" ht="19.5" spans="1:10">
      <c r="A5689" s="87" t="s">
        <v>5646</v>
      </c>
      <c r="B5689">
        <v>0.64</v>
      </c>
      <c r="C5689">
        <v>0.36</v>
      </c>
      <c r="J5689" s="49">
        <f t="shared" si="190"/>
        <v>5.43282728490278</v>
      </c>
    </row>
    <row r="5690" ht="19.5" spans="1:10">
      <c r="A5690" s="87" t="s">
        <v>5647</v>
      </c>
      <c r="B5690">
        <v>0.63</v>
      </c>
      <c r="C5690">
        <v>0.37</v>
      </c>
      <c r="J5690" s="49">
        <f t="shared" si="190"/>
        <v>5.47886855628027</v>
      </c>
    </row>
    <row r="5691" ht="19.5" spans="1:10">
      <c r="A5691" s="87" t="s">
        <v>5648</v>
      </c>
      <c r="B5691">
        <v>0.62</v>
      </c>
      <c r="C5691">
        <v>0.38</v>
      </c>
      <c r="J5691" s="49">
        <f t="shared" si="190"/>
        <v>5.52134258652173</v>
      </c>
    </row>
    <row r="5692" ht="19.5" spans="1:10">
      <c r="A5692" s="87" t="s">
        <v>5649</v>
      </c>
      <c r="B5692">
        <v>0.61</v>
      </c>
      <c r="C5692">
        <v>0.39</v>
      </c>
      <c r="J5692" s="49">
        <f t="shared" si="190"/>
        <v>5.56028724318294</v>
      </c>
    </row>
    <row r="5693" ht="19.5" spans="1:10">
      <c r="A5693" s="87" t="s">
        <v>5650</v>
      </c>
      <c r="B5693">
        <v>0.6</v>
      </c>
      <c r="C5693">
        <v>0.4</v>
      </c>
      <c r="J5693" s="49">
        <f t="shared" si="190"/>
        <v>5.59573666102179</v>
      </c>
    </row>
    <row r="5694" ht="19.5" spans="1:10">
      <c r="A5694" s="87" t="s">
        <v>5651</v>
      </c>
      <c r="B5694">
        <v>0.59</v>
      </c>
      <c r="C5694">
        <v>0.41</v>
      </c>
      <c r="J5694" s="49">
        <f t="shared" si="190"/>
        <v>5.62772143478844</v>
      </c>
    </row>
    <row r="5695" ht="19.5" spans="1:10">
      <c r="A5695" s="87" t="s">
        <v>5652</v>
      </c>
      <c r="B5695">
        <v>0.58</v>
      </c>
      <c r="C5695">
        <v>0.42</v>
      </c>
      <c r="J5695" s="49">
        <f t="shared" si="190"/>
        <v>5.65626878742166</v>
      </c>
    </row>
    <row r="5696" ht="19.5" spans="1:10">
      <c r="A5696" s="87" t="s">
        <v>5653</v>
      </c>
      <c r="B5696">
        <v>0.57</v>
      </c>
      <c r="C5696">
        <v>0.43</v>
      </c>
      <c r="J5696" s="49">
        <f t="shared" si="190"/>
        <v>5.68140271609482</v>
      </c>
    </row>
    <row r="5697" ht="19.5" spans="1:10">
      <c r="A5697" s="87" t="s">
        <v>5654</v>
      </c>
      <c r="B5697">
        <v>0.56</v>
      </c>
      <c r="C5697">
        <v>0.44</v>
      </c>
      <c r="J5697" s="49">
        <f t="shared" si="190"/>
        <v>5.70314411816395</v>
      </c>
    </row>
    <row r="5698" ht="19.5" spans="1:10">
      <c r="A5698" s="87" t="s">
        <v>5655</v>
      </c>
      <c r="B5698">
        <v>0.55</v>
      </c>
      <c r="C5698">
        <v>0.45</v>
      </c>
      <c r="J5698" s="49">
        <f t="shared" si="190"/>
        <v>5.72151089873485</v>
      </c>
    </row>
    <row r="5699" ht="19.5" spans="1:10">
      <c r="A5699" s="87" t="s">
        <v>5656</v>
      </c>
      <c r="B5699">
        <v>0.54</v>
      </c>
      <c r="C5699">
        <v>0.46</v>
      </c>
      <c r="J5699" s="49">
        <f t="shared" si="190"/>
        <v>5.73651806127713</v>
      </c>
    </row>
    <row r="5700" ht="19.5" spans="1:10">
      <c r="A5700" s="87" t="s">
        <v>5657</v>
      </c>
      <c r="B5700">
        <v>0.53</v>
      </c>
      <c r="C5700">
        <v>0.47</v>
      </c>
      <c r="J5700" s="49">
        <f t="shared" si="190"/>
        <v>5.74817778245919</v>
      </c>
    </row>
    <row r="5701" ht="19.5" spans="1:10">
      <c r="A5701" s="87" t="s">
        <v>5658</v>
      </c>
      <c r="B5701">
        <v>0.52</v>
      </c>
      <c r="C5701">
        <v>0.48</v>
      </c>
      <c r="J5701" s="49">
        <f t="shared" si="190"/>
        <v>5.75649947215441</v>
      </c>
    </row>
    <row r="5702" ht="19.5" spans="1:10">
      <c r="A5702" s="87" t="s">
        <v>5659</v>
      </c>
      <c r="B5702">
        <v>0.51</v>
      </c>
      <c r="C5702">
        <v>0.49</v>
      </c>
      <c r="J5702" s="49">
        <f t="shared" si="190"/>
        <v>5.76148981936724</v>
      </c>
    </row>
    <row r="5703" ht="19.5" spans="1:10">
      <c r="A5703" s="87" t="s">
        <v>5660</v>
      </c>
      <c r="B5703">
        <v>0.5</v>
      </c>
      <c r="C5703">
        <v>0.5</v>
      </c>
      <c r="J5703" s="49">
        <f t="shared" si="190"/>
        <v>5.76315282464461</v>
      </c>
    </row>
    <row r="5704" ht="19.5" spans="1:10">
      <c r="A5704" s="87" t="s">
        <v>5661</v>
      </c>
      <c r="B5704">
        <v>0.49</v>
      </c>
      <c r="C5704">
        <v>0.51</v>
      </c>
      <c r="J5704" s="49">
        <f t="shared" si="190"/>
        <v>5.76148981936724</v>
      </c>
    </row>
    <row r="5705" ht="19.5" spans="1:10">
      <c r="A5705" s="87" t="s">
        <v>5662</v>
      </c>
      <c r="B5705">
        <v>0.48</v>
      </c>
      <c r="C5705">
        <v>0.52</v>
      </c>
      <c r="J5705" s="49">
        <f t="shared" si="190"/>
        <v>5.75649947215441</v>
      </c>
    </row>
    <row r="5706" ht="19.5" spans="1:10">
      <c r="A5706" s="87" t="s">
        <v>5663</v>
      </c>
      <c r="B5706" s="3">
        <v>0.47</v>
      </c>
      <c r="C5706" s="3">
        <v>0.53</v>
      </c>
      <c r="J5706" s="49">
        <f t="shared" si="190"/>
        <v>5.74817778245919</v>
      </c>
    </row>
    <row r="5707" ht="19.5" spans="1:10">
      <c r="A5707" s="87" t="s">
        <v>5664</v>
      </c>
      <c r="B5707">
        <v>0.46</v>
      </c>
      <c r="C5707">
        <v>0.54</v>
      </c>
      <c r="J5707" s="49">
        <f t="shared" si="190"/>
        <v>5.73651806127713</v>
      </c>
    </row>
    <row r="5708" ht="19.5" spans="1:10">
      <c r="A5708" s="87" t="s">
        <v>5665</v>
      </c>
      <c r="B5708">
        <v>0.45</v>
      </c>
      <c r="C5708">
        <v>0.55</v>
      </c>
      <c r="J5708" s="49">
        <f t="shared" si="190"/>
        <v>5.72151089873485</v>
      </c>
    </row>
    <row r="5709" ht="19.5" spans="1:10">
      <c r="A5709" s="87" t="s">
        <v>5666</v>
      </c>
      <c r="B5709">
        <v>0.44</v>
      </c>
      <c r="C5709">
        <v>0.56</v>
      </c>
      <c r="J5709" s="49">
        <f t="shared" si="190"/>
        <v>5.70314411816395</v>
      </c>
    </row>
    <row r="5710" ht="19.5" spans="1:10">
      <c r="A5710" s="87" t="s">
        <v>5667</v>
      </c>
      <c r="B5710">
        <v>0.429999999999999</v>
      </c>
      <c r="C5710">
        <v>0.57</v>
      </c>
      <c r="J5710" s="49">
        <f t="shared" si="190"/>
        <v>5.68140271609482</v>
      </c>
    </row>
    <row r="5711" ht="19.5" spans="1:10">
      <c r="A5711" s="87" t="s">
        <v>5668</v>
      </c>
      <c r="B5711">
        <v>0.419999999999999</v>
      </c>
      <c r="C5711">
        <v>0.58</v>
      </c>
      <c r="J5711" s="49">
        <f t="shared" si="190"/>
        <v>5.65626878742165</v>
      </c>
    </row>
    <row r="5712" ht="19.5" spans="1:10">
      <c r="A5712" s="87" t="s">
        <v>5669</v>
      </c>
      <c r="B5712" s="3">
        <v>0.409999999999999</v>
      </c>
      <c r="C5712" s="3">
        <v>0.59</v>
      </c>
      <c r="J5712" s="49">
        <f t="shared" si="190"/>
        <v>5.62772143478844</v>
      </c>
    </row>
    <row r="5713" ht="19.5" spans="1:10">
      <c r="A5713" s="87" t="s">
        <v>5670</v>
      </c>
      <c r="B5713">
        <v>0.399999999999999</v>
      </c>
      <c r="C5713">
        <v>0.6</v>
      </c>
      <c r="J5713" s="49">
        <f t="shared" si="190"/>
        <v>5.59573666102179</v>
      </c>
    </row>
    <row r="5714" ht="19.5" spans="1:10">
      <c r="A5714" s="87" t="s">
        <v>5671</v>
      </c>
      <c r="B5714">
        <v>0.389999999999999</v>
      </c>
      <c r="C5714">
        <v>0.61</v>
      </c>
      <c r="J5714" s="49">
        <f t="shared" si="190"/>
        <v>5.56028724318294</v>
      </c>
    </row>
    <row r="5715" ht="19.5" spans="1:10">
      <c r="A5715" s="87" t="s">
        <v>5672</v>
      </c>
      <c r="B5715">
        <v>0.379999999999999</v>
      </c>
      <c r="C5715">
        <v>0.62</v>
      </c>
      <c r="J5715" s="49">
        <f t="shared" si="190"/>
        <v>5.52134258652173</v>
      </c>
    </row>
    <row r="5716" ht="19.5" spans="1:10">
      <c r="A5716" s="87" t="s">
        <v>5673</v>
      </c>
      <c r="B5716">
        <v>0.369999999999999</v>
      </c>
      <c r="C5716">
        <v>0.63</v>
      </c>
      <c r="J5716" s="49">
        <f t="shared" si="190"/>
        <v>5.47886855628026</v>
      </c>
    </row>
    <row r="5717" ht="19.5" spans="1:10">
      <c r="A5717" s="87" t="s">
        <v>5674</v>
      </c>
      <c r="B5717">
        <v>0.359999999999999</v>
      </c>
      <c r="C5717">
        <v>0.64</v>
      </c>
      <c r="J5717" s="49">
        <f t="shared" si="190"/>
        <v>5.43282728490278</v>
      </c>
    </row>
    <row r="5718" ht="19.5" spans="1:10">
      <c r="A5718" s="87" t="s">
        <v>5675</v>
      </c>
      <c r="B5718">
        <v>0.349999999999999</v>
      </c>
      <c r="C5718">
        <v>0.65</v>
      </c>
      <c r="J5718" s="49">
        <f t="shared" ref="J5718:J5752" si="191">-8.314472*(B5718*LN(B5718)+C5718*LN(C5718))</f>
        <v>5.38317695174756</v>
      </c>
    </row>
    <row r="5719" ht="19.5" spans="1:10">
      <c r="A5719" s="87" t="s">
        <v>5676</v>
      </c>
      <c r="B5719">
        <v>0.339999999999999</v>
      </c>
      <c r="C5719">
        <v>0.66</v>
      </c>
      <c r="J5719" s="49">
        <f t="shared" si="191"/>
        <v>5.32987153184949</v>
      </c>
    </row>
    <row r="5720" ht="19.5" spans="1:10">
      <c r="A5720" s="87" t="s">
        <v>5677</v>
      </c>
      <c r="B5720">
        <v>0.329999999999999</v>
      </c>
      <c r="C5720">
        <v>0.67</v>
      </c>
      <c r="J5720" s="49">
        <f t="shared" si="191"/>
        <v>5.27286050962733</v>
      </c>
    </row>
    <row r="5721" ht="19.5" spans="1:10">
      <c r="A5721" s="87" t="s">
        <v>5678</v>
      </c>
      <c r="B5721">
        <v>0.319999999999999</v>
      </c>
      <c r="C5721">
        <v>0.68</v>
      </c>
      <c r="J5721" s="49">
        <f t="shared" si="191"/>
        <v>5.21208855264112</v>
      </c>
    </row>
    <row r="5722" ht="19.5" spans="1:10">
      <c r="A5722" s="87" t="s">
        <v>5679</v>
      </c>
      <c r="B5722">
        <v>0.309999999999999</v>
      </c>
      <c r="C5722">
        <v>0.69</v>
      </c>
      <c r="J5722" s="49">
        <f t="shared" si="191"/>
        <v>5.14749513954794</v>
      </c>
    </row>
    <row r="5723" ht="19.5" spans="1:10">
      <c r="A5723" s="87" t="s">
        <v>5680</v>
      </c>
      <c r="B5723">
        <v>0.299999999999999</v>
      </c>
      <c r="C5723">
        <v>0.7</v>
      </c>
      <c r="J5723" s="49">
        <f t="shared" si="191"/>
        <v>5.07901413523495</v>
      </c>
    </row>
    <row r="5724" ht="19.5" spans="1:10">
      <c r="A5724" s="87" t="s">
        <v>5681</v>
      </c>
      <c r="B5724">
        <v>0.289999999999999</v>
      </c>
      <c r="C5724">
        <v>0.71</v>
      </c>
      <c r="J5724" s="49">
        <f t="shared" si="191"/>
        <v>5.00657330466972</v>
      </c>
    </row>
    <row r="5725" ht="19.5" spans="1:10">
      <c r="A5725" s="87" t="s">
        <v>5682</v>
      </c>
      <c r="B5725">
        <v>0.279999999999999</v>
      </c>
      <c r="C5725">
        <v>0.72</v>
      </c>
      <c r="J5725" s="49">
        <f t="shared" si="191"/>
        <v>4.93009375522413</v>
      </c>
    </row>
    <row r="5726" ht="19.5" spans="1:10">
      <c r="A5726" s="87" t="s">
        <v>5683</v>
      </c>
      <c r="B5726">
        <v>0.269999999999999</v>
      </c>
      <c r="C5726">
        <v>0.73</v>
      </c>
      <c r="J5726" s="49">
        <f t="shared" si="191"/>
        <v>4.84948929500169</v>
      </c>
    </row>
    <row r="5727" ht="19.5" spans="1:10">
      <c r="A5727" s="87" t="s">
        <v>5684</v>
      </c>
      <c r="B5727">
        <v>0.259999999999999</v>
      </c>
      <c r="C5727">
        <v>0.74</v>
      </c>
      <c r="J5727" s="49">
        <f t="shared" si="191"/>
        <v>4.76466569189551</v>
      </c>
    </row>
    <row r="5728" ht="19.5" spans="1:10">
      <c r="A5728" s="87" t="s">
        <v>5685</v>
      </c>
      <c r="B5728">
        <v>0.249999999999999</v>
      </c>
      <c r="C5728">
        <v>0.75</v>
      </c>
      <c r="J5728" s="49">
        <f t="shared" si="191"/>
        <v>4.67551981454903</v>
      </c>
    </row>
    <row r="5729" ht="19.5" spans="1:10">
      <c r="A5729" s="87" t="s">
        <v>5686</v>
      </c>
      <c r="B5729">
        <v>0.239999999999999</v>
      </c>
      <c r="C5729">
        <v>0.76</v>
      </c>
      <c r="J5729" s="49">
        <f t="shared" si="191"/>
        <v>4.58193863184114</v>
      </c>
    </row>
    <row r="5730" ht="19.5" spans="1:10">
      <c r="A5730" s="87" t="s">
        <v>5687</v>
      </c>
      <c r="B5730">
        <v>0.229999999999999</v>
      </c>
      <c r="C5730">
        <v>0.77</v>
      </c>
      <c r="J5730" s="49">
        <f t="shared" si="191"/>
        <v>4.48379804163966</v>
      </c>
    </row>
    <row r="5731" ht="19.5" spans="1:10">
      <c r="A5731" s="87" t="s">
        <v>5688</v>
      </c>
      <c r="B5731">
        <v>0.219999999999999</v>
      </c>
      <c r="C5731">
        <v>0.78</v>
      </c>
      <c r="J5731" s="49">
        <f t="shared" si="191"/>
        <v>4.38096149189829</v>
      </c>
    </row>
    <row r="5732" ht="19.5" spans="1:10">
      <c r="A5732" s="87" t="s">
        <v>5689</v>
      </c>
      <c r="B5732">
        <v>0.209999999999999</v>
      </c>
      <c r="C5732">
        <v>0.79</v>
      </c>
      <c r="J5732" s="49">
        <f t="shared" si="191"/>
        <v>4.27327834706014</v>
      </c>
    </row>
    <row r="5733" ht="19.5" spans="1:10">
      <c r="A5733" s="87" t="s">
        <v>5690</v>
      </c>
      <c r="B5733">
        <v>0.199999999999999</v>
      </c>
      <c r="C5733">
        <v>0.8</v>
      </c>
      <c r="J5733" s="49">
        <f t="shared" si="191"/>
        <v>4.1605819392404</v>
      </c>
    </row>
    <row r="5734" ht="19.5" spans="1:10">
      <c r="A5734" s="87" t="s">
        <v>5691</v>
      </c>
      <c r="B5734">
        <v>0.189999999999999</v>
      </c>
      <c r="C5734">
        <v>0.81</v>
      </c>
      <c r="J5734" s="49">
        <f t="shared" si="191"/>
        <v>4.04268722543745</v>
      </c>
    </row>
    <row r="5735" ht="19.5" spans="1:10">
      <c r="A5735" s="87" t="s">
        <v>5692</v>
      </c>
      <c r="B5735">
        <v>0.179999999999999</v>
      </c>
      <c r="C5735">
        <v>0.820000000000001</v>
      </c>
      <c r="J5735" s="49">
        <f t="shared" si="191"/>
        <v>3.91938794706489</v>
      </c>
    </row>
    <row r="5736" ht="19.5" spans="1:10">
      <c r="A5736" s="87" t="s">
        <v>5693</v>
      </c>
      <c r="B5736">
        <v>0.169999999999999</v>
      </c>
      <c r="C5736">
        <v>0.830000000000001</v>
      </c>
      <c r="J5736" s="49">
        <f t="shared" si="191"/>
        <v>3.790453153402</v>
      </c>
    </row>
    <row r="5737" ht="19.5" spans="1:10">
      <c r="A5737" s="87" t="s">
        <v>5694</v>
      </c>
      <c r="B5737">
        <v>0.159999999999999</v>
      </c>
      <c r="C5737">
        <v>0.840000000000001</v>
      </c>
      <c r="J5737" s="49">
        <f t="shared" si="191"/>
        <v>3.65562290152583</v>
      </c>
    </row>
    <row r="5738" ht="19.5" spans="1:10">
      <c r="A5738" s="87" t="s">
        <v>5695</v>
      </c>
      <c r="B5738" s="3">
        <v>0.149999999999999</v>
      </c>
      <c r="C5738" s="3">
        <v>0.850000000000001</v>
      </c>
      <c r="J5738" s="49">
        <f t="shared" si="191"/>
        <v>3.51460287470844</v>
      </c>
    </row>
    <row r="5739" ht="19.5" spans="1:10">
      <c r="A5739" s="87" t="s">
        <v>5696</v>
      </c>
      <c r="B5739">
        <v>0.139999999999999</v>
      </c>
      <c r="C5739">
        <v>0.860000000000001</v>
      </c>
      <c r="J5739" s="49">
        <f t="shared" si="191"/>
        <v>3.36705755758652</v>
      </c>
    </row>
    <row r="5740" ht="19.5" spans="1:10">
      <c r="A5740" s="87" t="s">
        <v>5697</v>
      </c>
      <c r="B5740">
        <v>0.129999999999999</v>
      </c>
      <c r="C5740">
        <v>0.870000000000001</v>
      </c>
      <c r="J5740" s="49">
        <f t="shared" si="191"/>
        <v>3.21260145060881</v>
      </c>
    </row>
    <row r="5741" ht="19.5" spans="1:10">
      <c r="A5741" s="87" t="s">
        <v>5698</v>
      </c>
      <c r="B5741">
        <v>0.119999999999999</v>
      </c>
      <c r="C5741">
        <v>0.880000000000001</v>
      </c>
      <c r="J5741" s="49">
        <f t="shared" si="191"/>
        <v>3.05078756603718</v>
      </c>
    </row>
    <row r="5742" ht="19.5" spans="1:10">
      <c r="A5742" s="87" t="s">
        <v>5699</v>
      </c>
      <c r="B5742">
        <v>0.109999999999999</v>
      </c>
      <c r="C5742">
        <v>0.890000000000001</v>
      </c>
      <c r="J5742" s="49">
        <f t="shared" si="191"/>
        <v>2.8810920663808</v>
      </c>
    </row>
    <row r="5743" ht="19.5" spans="1:10">
      <c r="A5743" s="87" t="s">
        <v>5700</v>
      </c>
      <c r="B5743">
        <v>0.0999999999999992</v>
      </c>
      <c r="C5743">
        <v>0.900000000000001</v>
      </c>
      <c r="J5743" s="49">
        <f t="shared" si="191"/>
        <v>2.70289327993993</v>
      </c>
    </row>
    <row r="5744" ht="19.5" spans="1:10">
      <c r="A5744" s="87" t="s">
        <v>5701</v>
      </c>
      <c r="B5744" s="3">
        <v>0.0899999999999992</v>
      </c>
      <c r="C5744" s="3">
        <v>0.910000000000001</v>
      </c>
      <c r="J5744" s="49">
        <f t="shared" si="191"/>
        <v>2.51544225908509</v>
      </c>
    </row>
    <row r="5745" ht="19.5" spans="1:10">
      <c r="A5745" s="87" t="s">
        <v>5702</v>
      </c>
      <c r="B5745">
        <v>0.0799999999999992</v>
      </c>
      <c r="C5745">
        <v>0.920000000000001</v>
      </c>
      <c r="J5745" s="49">
        <f t="shared" si="191"/>
        <v>2.3178201360275</v>
      </c>
    </row>
    <row r="5746" ht="19.5" spans="1:10">
      <c r="A5746" s="87" t="s">
        <v>5703</v>
      </c>
      <c r="B5746">
        <v>0.0699999999999992</v>
      </c>
      <c r="C5746">
        <v>0.930000000000001</v>
      </c>
      <c r="J5746" s="49">
        <f t="shared" si="191"/>
        <v>2.10887392228987</v>
      </c>
    </row>
    <row r="5747" ht="19.5" spans="1:10">
      <c r="A5747" s="87" t="s">
        <v>5704</v>
      </c>
      <c r="B5747">
        <v>0.0599999999999992</v>
      </c>
      <c r="C5747">
        <v>0.940000000000001</v>
      </c>
      <c r="J5747" s="49">
        <f t="shared" si="191"/>
        <v>1.88711511074063</v>
      </c>
    </row>
    <row r="5748" ht="19.5" spans="1:10">
      <c r="A5748" s="87" t="s">
        <v>5705</v>
      </c>
      <c r="B5748">
        <v>0.0499999999999992</v>
      </c>
      <c r="C5748">
        <v>0.950000000000001</v>
      </c>
      <c r="J5748" s="49">
        <f t="shared" si="191"/>
        <v>1.65054943237242</v>
      </c>
    </row>
    <row r="5749" ht="19.5" spans="1:10">
      <c r="A5749" s="87" t="s">
        <v>5706</v>
      </c>
      <c r="B5749">
        <v>0.0399999999999991</v>
      </c>
      <c r="C5749">
        <v>0.960000000000001</v>
      </c>
      <c r="J5749" s="49">
        <f t="shared" si="191"/>
        <v>1.39636691389962</v>
      </c>
    </row>
    <row r="5750" ht="19.5" spans="1:10">
      <c r="A5750" s="87" t="s">
        <v>5707</v>
      </c>
      <c r="B5750">
        <v>0.0299999999999991</v>
      </c>
      <c r="C5750">
        <v>0.970000000000001</v>
      </c>
      <c r="J5750" s="49">
        <f t="shared" si="191"/>
        <v>1.12030998454994</v>
      </c>
    </row>
    <row r="5751" ht="19.5" spans="1:10">
      <c r="A5751" s="87" t="s">
        <v>5708</v>
      </c>
      <c r="B5751">
        <v>0.0199999999999991</v>
      </c>
      <c r="C5751">
        <v>0.980000000000001</v>
      </c>
      <c r="J5751" s="49">
        <f t="shared" si="191"/>
        <v>0.815143462269133</v>
      </c>
    </row>
    <row r="5752" ht="19.5" spans="1:10">
      <c r="A5752" s="87" t="s">
        <v>5709</v>
      </c>
      <c r="B5752">
        <v>0.00999999999999912</v>
      </c>
      <c r="C5752">
        <v>0.990000000000001</v>
      </c>
      <c r="J5752" s="49">
        <f t="shared" si="191"/>
        <v>0.465623189350385</v>
      </c>
    </row>
    <row r="5753" ht="19.5" spans="1:10">
      <c r="A5753" s="87" t="s">
        <v>5710</v>
      </c>
      <c r="B5753">
        <v>0</v>
      </c>
      <c r="C5753">
        <v>1</v>
      </c>
      <c r="J5753" s="49">
        <f>-8.314472*(C5753*LN(C5753))</f>
        <v>0</v>
      </c>
    </row>
    <row r="5754" s="47" customFormat="1" spans="1:10">
      <c r="A5754" s="80"/>
      <c r="B5754" s="81"/>
      <c r="C5754" s="81"/>
      <c r="D5754" s="81"/>
      <c r="E5754" s="81"/>
      <c r="F5754" s="81"/>
      <c r="G5754" s="81"/>
      <c r="H5754" s="81"/>
      <c r="I5754" s="81"/>
      <c r="J5754" s="86"/>
    </row>
    <row r="5755" ht="19.5" spans="1:10">
      <c r="A5755" s="87" t="s">
        <v>5711</v>
      </c>
      <c r="B5755">
        <v>1</v>
      </c>
      <c r="C5755">
        <v>0</v>
      </c>
      <c r="J5755" s="49">
        <f>-8.314472*(B5755*LN(B5755))</f>
        <v>0</v>
      </c>
    </row>
    <row r="5756" ht="19.5" spans="1:10">
      <c r="A5756" s="87" t="s">
        <v>5712</v>
      </c>
      <c r="B5756">
        <v>0.99</v>
      </c>
      <c r="C5756">
        <v>0.01</v>
      </c>
      <c r="J5756" s="49">
        <f t="shared" ref="J5756:J5787" si="192">-8.314472*(B5756*LN(B5756)+C5756*LN(C5756))</f>
        <v>0.465623189350416</v>
      </c>
    </row>
    <row r="5757" ht="19.5" spans="1:10">
      <c r="A5757" s="87" t="s">
        <v>5713</v>
      </c>
      <c r="B5757">
        <v>0.98</v>
      </c>
      <c r="C5757">
        <v>0.02</v>
      </c>
      <c r="J5757" s="49">
        <f t="shared" si="192"/>
        <v>0.81514346226916</v>
      </c>
    </row>
    <row r="5758" ht="19.5" spans="1:10">
      <c r="A5758" s="87" t="s">
        <v>5714</v>
      </c>
      <c r="B5758">
        <v>0.97</v>
      </c>
      <c r="C5758">
        <v>0.03</v>
      </c>
      <c r="J5758" s="49">
        <f t="shared" si="192"/>
        <v>1.12030998454996</v>
      </c>
    </row>
    <row r="5759" ht="19.5" spans="1:10">
      <c r="A5759" s="87" t="s">
        <v>5715</v>
      </c>
      <c r="B5759">
        <v>0.96</v>
      </c>
      <c r="C5759">
        <v>0.04</v>
      </c>
      <c r="J5759" s="49">
        <f t="shared" si="192"/>
        <v>1.39636691389964</v>
      </c>
    </row>
    <row r="5760" ht="19.5" spans="1:10">
      <c r="A5760" s="87" t="s">
        <v>5716</v>
      </c>
      <c r="B5760">
        <v>0.95</v>
      </c>
      <c r="C5760">
        <v>0.05</v>
      </c>
      <c r="J5760" s="49">
        <f t="shared" si="192"/>
        <v>1.65054943237244</v>
      </c>
    </row>
    <row r="5761" ht="19.5" spans="1:10">
      <c r="A5761" s="87" t="s">
        <v>5717</v>
      </c>
      <c r="B5761">
        <v>0.94</v>
      </c>
      <c r="C5761">
        <v>0.06</v>
      </c>
      <c r="J5761" s="49">
        <f t="shared" si="192"/>
        <v>1.88711511074065</v>
      </c>
    </row>
    <row r="5762" ht="19.5" spans="1:10">
      <c r="A5762" s="87" t="s">
        <v>5718</v>
      </c>
      <c r="B5762">
        <v>0.93</v>
      </c>
      <c r="C5762">
        <v>0.07</v>
      </c>
      <c r="J5762" s="49">
        <f t="shared" si="192"/>
        <v>2.10887392228989</v>
      </c>
    </row>
    <row r="5763" ht="19.5" spans="1:10">
      <c r="A5763" s="87" t="s">
        <v>5719</v>
      </c>
      <c r="B5763">
        <v>0.92</v>
      </c>
      <c r="C5763">
        <v>0.08</v>
      </c>
      <c r="J5763" s="49">
        <f t="shared" si="192"/>
        <v>2.31782013602751</v>
      </c>
    </row>
    <row r="5764" ht="19.5" spans="1:10">
      <c r="A5764" s="87" t="s">
        <v>5720</v>
      </c>
      <c r="B5764">
        <v>0.91</v>
      </c>
      <c r="C5764">
        <v>0.09</v>
      </c>
      <c r="J5764" s="49">
        <f t="shared" si="192"/>
        <v>2.5154422590851</v>
      </c>
    </row>
    <row r="5765" ht="19.5" spans="1:10">
      <c r="A5765" s="87" t="s">
        <v>5721</v>
      </c>
      <c r="B5765">
        <v>0.9</v>
      </c>
      <c r="C5765">
        <v>0.1</v>
      </c>
      <c r="J5765" s="49">
        <f t="shared" si="192"/>
        <v>2.70289327993994</v>
      </c>
    </row>
    <row r="5766" ht="19.5" spans="1:10">
      <c r="A5766" s="87" t="s">
        <v>5722</v>
      </c>
      <c r="B5766">
        <v>0.89</v>
      </c>
      <c r="C5766">
        <v>0.11</v>
      </c>
      <c r="J5766" s="49">
        <f t="shared" si="192"/>
        <v>2.88109206638082</v>
      </c>
    </row>
    <row r="5767" ht="19.5" spans="1:10">
      <c r="A5767" s="87" t="s">
        <v>5723</v>
      </c>
      <c r="B5767">
        <v>0.88</v>
      </c>
      <c r="C5767">
        <v>0.12</v>
      </c>
      <c r="J5767" s="49">
        <f t="shared" si="192"/>
        <v>3.05078756603719</v>
      </c>
    </row>
    <row r="5768" ht="19.5" spans="1:10">
      <c r="A5768" s="87" t="s">
        <v>5724</v>
      </c>
      <c r="B5768">
        <v>0.87</v>
      </c>
      <c r="C5768">
        <v>0.13</v>
      </c>
      <c r="J5768" s="49">
        <f t="shared" si="192"/>
        <v>3.21260145060882</v>
      </c>
    </row>
    <row r="5769" ht="19.5" spans="1:10">
      <c r="A5769" s="87" t="s">
        <v>5725</v>
      </c>
      <c r="B5769">
        <v>0.86</v>
      </c>
      <c r="C5769">
        <v>0.14</v>
      </c>
      <c r="J5769" s="49">
        <f t="shared" si="192"/>
        <v>3.36705755758654</v>
      </c>
    </row>
    <row r="5770" ht="19.5" spans="1:10">
      <c r="A5770" s="87" t="s">
        <v>5726</v>
      </c>
      <c r="B5770">
        <v>0.85</v>
      </c>
      <c r="C5770">
        <v>0.15</v>
      </c>
      <c r="J5770" s="49">
        <f t="shared" si="192"/>
        <v>3.51460287470845</v>
      </c>
    </row>
    <row r="5771" ht="19.5" spans="1:10">
      <c r="A5771" s="87" t="s">
        <v>5727</v>
      </c>
      <c r="B5771">
        <v>0.84</v>
      </c>
      <c r="C5771">
        <v>0.16</v>
      </c>
      <c r="J5771" s="49">
        <f t="shared" si="192"/>
        <v>3.65562290152584</v>
      </c>
    </row>
    <row r="5772" ht="19.5" spans="1:10">
      <c r="A5772" s="87" t="s">
        <v>5728</v>
      </c>
      <c r="B5772">
        <v>0.83</v>
      </c>
      <c r="C5772">
        <v>0.17</v>
      </c>
      <c r="J5772" s="49">
        <f t="shared" si="192"/>
        <v>3.79045315340201</v>
      </c>
    </row>
    <row r="5773" ht="19.5" spans="1:10">
      <c r="A5773" s="87" t="s">
        <v>5729</v>
      </c>
      <c r="B5773">
        <v>0.82</v>
      </c>
      <c r="C5773">
        <v>0.18</v>
      </c>
      <c r="J5773" s="49">
        <f t="shared" si="192"/>
        <v>3.9193879470649</v>
      </c>
    </row>
    <row r="5774" ht="19.5" spans="1:10">
      <c r="A5774" s="87" t="s">
        <v>5730</v>
      </c>
      <c r="B5774">
        <v>0.81</v>
      </c>
      <c r="C5774">
        <v>0.19</v>
      </c>
      <c r="J5774" s="49">
        <f t="shared" si="192"/>
        <v>4.04268722543746</v>
      </c>
    </row>
    <row r="5775" ht="19.5" spans="1:10">
      <c r="A5775" s="87" t="s">
        <v>5731</v>
      </c>
      <c r="B5775">
        <v>0.8</v>
      </c>
      <c r="C5775">
        <v>0.2</v>
      </c>
      <c r="J5775" s="49">
        <f t="shared" si="192"/>
        <v>4.16058193924041</v>
      </c>
    </row>
    <row r="5776" ht="19.5" spans="1:10">
      <c r="A5776" s="87" t="s">
        <v>5732</v>
      </c>
      <c r="B5776" s="3">
        <v>0.79</v>
      </c>
      <c r="C5776" s="3">
        <v>0.21</v>
      </c>
      <c r="J5776" s="49">
        <f t="shared" si="192"/>
        <v>4.27327834706015</v>
      </c>
    </row>
    <row r="5777" ht="19.5" spans="1:10">
      <c r="A5777" s="87" t="s">
        <v>5733</v>
      </c>
      <c r="B5777">
        <v>0.78</v>
      </c>
      <c r="C5777">
        <v>0.22</v>
      </c>
      <c r="J5777" s="49">
        <f t="shared" si="192"/>
        <v>4.38096149189829</v>
      </c>
    </row>
    <row r="5778" ht="19.5" spans="1:10">
      <c r="A5778" s="87" t="s">
        <v>5734</v>
      </c>
      <c r="B5778">
        <v>0.77</v>
      </c>
      <c r="C5778">
        <v>0.23</v>
      </c>
      <c r="J5778" s="49">
        <f t="shared" si="192"/>
        <v>4.48379804163966</v>
      </c>
    </row>
    <row r="5779" ht="19.5" spans="1:10">
      <c r="A5779" s="87" t="s">
        <v>5735</v>
      </c>
      <c r="B5779">
        <v>0.76</v>
      </c>
      <c r="C5779">
        <v>0.24</v>
      </c>
      <c r="J5779" s="49">
        <f t="shared" si="192"/>
        <v>4.58193863184115</v>
      </c>
    </row>
    <row r="5780" ht="19.5" spans="1:10">
      <c r="A5780" s="87" t="s">
        <v>5736</v>
      </c>
      <c r="B5780">
        <v>0.75</v>
      </c>
      <c r="C5780">
        <v>0.25</v>
      </c>
      <c r="J5780" s="49">
        <f t="shared" si="192"/>
        <v>4.67551981454903</v>
      </c>
    </row>
    <row r="5781" ht="19.5" spans="1:10">
      <c r="A5781" s="87" t="s">
        <v>5737</v>
      </c>
      <c r="B5781">
        <v>0.74</v>
      </c>
      <c r="C5781">
        <v>0.26</v>
      </c>
      <c r="J5781" s="49">
        <f t="shared" si="192"/>
        <v>4.76466569189552</v>
      </c>
    </row>
    <row r="5782" ht="19.5" spans="1:10">
      <c r="A5782" s="87" t="s">
        <v>5738</v>
      </c>
      <c r="B5782" s="3">
        <v>0.73</v>
      </c>
      <c r="C5782" s="3">
        <v>0.27</v>
      </c>
      <c r="J5782" s="49">
        <f t="shared" si="192"/>
        <v>4.8494892950017</v>
      </c>
    </row>
    <row r="5783" ht="19.5" spans="1:10">
      <c r="A5783" s="87" t="s">
        <v>5739</v>
      </c>
      <c r="B5783">
        <v>0.72</v>
      </c>
      <c r="C5783">
        <v>0.28</v>
      </c>
      <c r="J5783" s="49">
        <f t="shared" si="192"/>
        <v>4.93009375522414</v>
      </c>
    </row>
    <row r="5784" ht="19.5" spans="1:10">
      <c r="A5784" s="87" t="s">
        <v>5740</v>
      </c>
      <c r="B5784">
        <v>0.71</v>
      </c>
      <c r="C5784">
        <v>0.29</v>
      </c>
      <c r="J5784" s="49">
        <f t="shared" si="192"/>
        <v>5.00657330466973</v>
      </c>
    </row>
    <row r="5785" ht="19.5" spans="1:10">
      <c r="A5785" s="87" t="s">
        <v>5741</v>
      </c>
      <c r="B5785">
        <v>0.7</v>
      </c>
      <c r="C5785">
        <v>0.3</v>
      </c>
      <c r="J5785" s="49">
        <f t="shared" si="192"/>
        <v>5.07901413523496</v>
      </c>
    </row>
    <row r="5786" ht="19.5" spans="1:10">
      <c r="A5786" s="87" t="s">
        <v>5742</v>
      </c>
      <c r="B5786">
        <v>0.69</v>
      </c>
      <c r="C5786">
        <v>0.31</v>
      </c>
      <c r="J5786" s="49">
        <f t="shared" si="192"/>
        <v>5.14749513954794</v>
      </c>
    </row>
    <row r="5787" ht="19.5" spans="1:10">
      <c r="A5787" s="87" t="s">
        <v>5743</v>
      </c>
      <c r="B5787">
        <v>0.68</v>
      </c>
      <c r="C5787">
        <v>0.32</v>
      </c>
      <c r="J5787" s="49">
        <f t="shared" si="192"/>
        <v>5.21208855264113</v>
      </c>
    </row>
    <row r="5788" ht="19.5" spans="1:10">
      <c r="A5788" s="87" t="s">
        <v>5744</v>
      </c>
      <c r="B5788">
        <v>0.67</v>
      </c>
      <c r="C5788">
        <v>0.33</v>
      </c>
      <c r="J5788" s="49">
        <f t="shared" ref="J5788:J5819" si="193">-8.314472*(B5788*LN(B5788)+C5788*LN(C5788))</f>
        <v>5.27286050962734</v>
      </c>
    </row>
    <row r="5789" ht="19.5" spans="1:10">
      <c r="A5789" s="87" t="s">
        <v>5745</v>
      </c>
      <c r="B5789">
        <v>0.66</v>
      </c>
      <c r="C5789">
        <v>0.34</v>
      </c>
      <c r="J5789" s="49">
        <f t="shared" si="193"/>
        <v>5.32987153184949</v>
      </c>
    </row>
    <row r="5790" ht="19.5" spans="1:10">
      <c r="A5790" s="87" t="s">
        <v>5746</v>
      </c>
      <c r="B5790">
        <v>0.65</v>
      </c>
      <c r="C5790">
        <v>0.35</v>
      </c>
      <c r="J5790" s="49">
        <f t="shared" si="193"/>
        <v>5.38317695174756</v>
      </c>
    </row>
    <row r="5791" ht="19.5" spans="1:10">
      <c r="A5791" s="87" t="s">
        <v>5747</v>
      </c>
      <c r="B5791">
        <v>0.64</v>
      </c>
      <c r="C5791">
        <v>0.36</v>
      </c>
      <c r="J5791" s="49">
        <f t="shared" si="193"/>
        <v>5.43282728490278</v>
      </c>
    </row>
    <row r="5792" ht="19.5" spans="1:10">
      <c r="A5792" s="87" t="s">
        <v>5748</v>
      </c>
      <c r="B5792">
        <v>0.63</v>
      </c>
      <c r="C5792">
        <v>0.37</v>
      </c>
      <c r="J5792" s="49">
        <f t="shared" si="193"/>
        <v>5.47886855628027</v>
      </c>
    </row>
    <row r="5793" ht="19.5" spans="1:10">
      <c r="A5793" s="87" t="s">
        <v>5749</v>
      </c>
      <c r="B5793">
        <v>0.62</v>
      </c>
      <c r="C5793">
        <v>0.38</v>
      </c>
      <c r="J5793" s="49">
        <f t="shared" si="193"/>
        <v>5.52134258652173</v>
      </c>
    </row>
    <row r="5794" ht="19.5" spans="1:10">
      <c r="A5794" s="87" t="s">
        <v>5750</v>
      </c>
      <c r="B5794">
        <v>0.61</v>
      </c>
      <c r="C5794">
        <v>0.39</v>
      </c>
      <c r="J5794" s="49">
        <f t="shared" si="193"/>
        <v>5.56028724318294</v>
      </c>
    </row>
    <row r="5795" ht="19.5" spans="1:10">
      <c r="A5795" s="87" t="s">
        <v>5751</v>
      </c>
      <c r="B5795">
        <v>0.6</v>
      </c>
      <c r="C5795">
        <v>0.4</v>
      </c>
      <c r="J5795" s="49">
        <f t="shared" si="193"/>
        <v>5.59573666102179</v>
      </c>
    </row>
    <row r="5796" ht="19.5" spans="1:10">
      <c r="A5796" s="87" t="s">
        <v>5752</v>
      </c>
      <c r="B5796">
        <v>0.59</v>
      </c>
      <c r="C5796">
        <v>0.41</v>
      </c>
      <c r="J5796" s="49">
        <f t="shared" si="193"/>
        <v>5.62772143478844</v>
      </c>
    </row>
    <row r="5797" ht="19.5" spans="1:10">
      <c r="A5797" s="87" t="s">
        <v>5753</v>
      </c>
      <c r="B5797">
        <v>0.58</v>
      </c>
      <c r="C5797">
        <v>0.42</v>
      </c>
      <c r="J5797" s="49">
        <f t="shared" si="193"/>
        <v>5.65626878742166</v>
      </c>
    </row>
    <row r="5798" ht="19.5" spans="1:10">
      <c r="A5798" s="87" t="s">
        <v>5754</v>
      </c>
      <c r="B5798">
        <v>0.57</v>
      </c>
      <c r="C5798">
        <v>0.43</v>
      </c>
      <c r="J5798" s="49">
        <f t="shared" si="193"/>
        <v>5.68140271609482</v>
      </c>
    </row>
    <row r="5799" ht="19.5" spans="1:10">
      <c r="A5799" s="87" t="s">
        <v>5755</v>
      </c>
      <c r="B5799">
        <v>0.56</v>
      </c>
      <c r="C5799">
        <v>0.44</v>
      </c>
      <c r="J5799" s="49">
        <f t="shared" si="193"/>
        <v>5.70314411816395</v>
      </c>
    </row>
    <row r="5800" ht="19.5" spans="1:10">
      <c r="A5800" s="87" t="s">
        <v>5756</v>
      </c>
      <c r="B5800">
        <v>0.55</v>
      </c>
      <c r="C5800">
        <v>0.45</v>
      </c>
      <c r="J5800" s="49">
        <f t="shared" si="193"/>
        <v>5.72151089873485</v>
      </c>
    </row>
    <row r="5801" ht="19.5" spans="1:10">
      <c r="A5801" s="87" t="s">
        <v>5757</v>
      </c>
      <c r="B5801">
        <v>0.54</v>
      </c>
      <c r="C5801">
        <v>0.46</v>
      </c>
      <c r="J5801" s="49">
        <f t="shared" si="193"/>
        <v>5.73651806127713</v>
      </c>
    </row>
    <row r="5802" ht="19.5" spans="1:10">
      <c r="A5802" s="87" t="s">
        <v>5758</v>
      </c>
      <c r="B5802">
        <v>0.53</v>
      </c>
      <c r="C5802">
        <v>0.47</v>
      </c>
      <c r="J5802" s="49">
        <f t="shared" si="193"/>
        <v>5.74817778245919</v>
      </c>
    </row>
    <row r="5803" ht="19.5" spans="1:10">
      <c r="A5803" s="87" t="s">
        <v>5759</v>
      </c>
      <c r="B5803">
        <v>0.52</v>
      </c>
      <c r="C5803">
        <v>0.48</v>
      </c>
      <c r="J5803" s="49">
        <f t="shared" si="193"/>
        <v>5.75649947215441</v>
      </c>
    </row>
    <row r="5804" ht="19.5" spans="1:10">
      <c r="A5804" s="87" t="s">
        <v>5760</v>
      </c>
      <c r="B5804">
        <v>0.51</v>
      </c>
      <c r="C5804">
        <v>0.49</v>
      </c>
      <c r="J5804" s="49">
        <f t="shared" si="193"/>
        <v>5.76148981936724</v>
      </c>
    </row>
    <row r="5805" ht="19.5" spans="1:10">
      <c r="A5805" s="87" t="s">
        <v>5761</v>
      </c>
      <c r="B5805">
        <v>0.5</v>
      </c>
      <c r="C5805">
        <v>0.5</v>
      </c>
      <c r="J5805" s="49">
        <f t="shared" si="193"/>
        <v>5.76315282464461</v>
      </c>
    </row>
    <row r="5806" ht="19.5" spans="1:10">
      <c r="A5806" s="87" t="s">
        <v>5762</v>
      </c>
      <c r="B5806">
        <v>0.49</v>
      </c>
      <c r="C5806">
        <v>0.51</v>
      </c>
      <c r="J5806" s="49">
        <f t="shared" si="193"/>
        <v>5.76148981936724</v>
      </c>
    </row>
    <row r="5807" ht="19.5" spans="1:10">
      <c r="A5807" s="87" t="s">
        <v>5763</v>
      </c>
      <c r="B5807">
        <v>0.48</v>
      </c>
      <c r="C5807">
        <v>0.52</v>
      </c>
      <c r="J5807" s="49">
        <f t="shared" si="193"/>
        <v>5.75649947215441</v>
      </c>
    </row>
    <row r="5808" ht="19.5" spans="1:10">
      <c r="A5808" s="87" t="s">
        <v>5764</v>
      </c>
      <c r="B5808" s="3">
        <v>0.47</v>
      </c>
      <c r="C5808" s="3">
        <v>0.53</v>
      </c>
      <c r="J5808" s="49">
        <f t="shared" si="193"/>
        <v>5.74817778245919</v>
      </c>
    </row>
    <row r="5809" ht="19.5" spans="1:10">
      <c r="A5809" s="87" t="s">
        <v>5765</v>
      </c>
      <c r="B5809">
        <v>0.46</v>
      </c>
      <c r="C5809">
        <v>0.54</v>
      </c>
      <c r="J5809" s="49">
        <f t="shared" si="193"/>
        <v>5.73651806127713</v>
      </c>
    </row>
    <row r="5810" ht="19.5" spans="1:10">
      <c r="A5810" s="87" t="s">
        <v>5766</v>
      </c>
      <c r="B5810">
        <v>0.45</v>
      </c>
      <c r="C5810">
        <v>0.55</v>
      </c>
      <c r="J5810" s="49">
        <f t="shared" si="193"/>
        <v>5.72151089873485</v>
      </c>
    </row>
    <row r="5811" ht="19.5" spans="1:10">
      <c r="A5811" s="87" t="s">
        <v>5767</v>
      </c>
      <c r="B5811">
        <v>0.44</v>
      </c>
      <c r="C5811">
        <v>0.56</v>
      </c>
      <c r="J5811" s="49">
        <f t="shared" si="193"/>
        <v>5.70314411816395</v>
      </c>
    </row>
    <row r="5812" ht="19.5" spans="1:10">
      <c r="A5812" s="87" t="s">
        <v>5768</v>
      </c>
      <c r="B5812">
        <v>0.429999999999999</v>
      </c>
      <c r="C5812">
        <v>0.57</v>
      </c>
      <c r="J5812" s="49">
        <f t="shared" si="193"/>
        <v>5.68140271609482</v>
      </c>
    </row>
    <row r="5813" ht="19.5" spans="1:10">
      <c r="A5813" s="87" t="s">
        <v>5769</v>
      </c>
      <c r="B5813">
        <v>0.419999999999999</v>
      </c>
      <c r="C5813">
        <v>0.58</v>
      </c>
      <c r="J5813" s="49">
        <f t="shared" si="193"/>
        <v>5.65626878742165</v>
      </c>
    </row>
    <row r="5814" ht="19.5" spans="1:10">
      <c r="A5814" s="87" t="s">
        <v>5770</v>
      </c>
      <c r="B5814" s="3">
        <v>0.409999999999999</v>
      </c>
      <c r="C5814" s="3">
        <v>0.59</v>
      </c>
      <c r="J5814" s="49">
        <f t="shared" si="193"/>
        <v>5.62772143478844</v>
      </c>
    </row>
    <row r="5815" ht="19.5" spans="1:10">
      <c r="A5815" s="87" t="s">
        <v>5771</v>
      </c>
      <c r="B5815">
        <v>0.399999999999999</v>
      </c>
      <c r="C5815">
        <v>0.6</v>
      </c>
      <c r="J5815" s="49">
        <f t="shared" si="193"/>
        <v>5.59573666102179</v>
      </c>
    </row>
    <row r="5816" ht="19.5" spans="1:10">
      <c r="A5816" s="87" t="s">
        <v>5772</v>
      </c>
      <c r="B5816">
        <v>0.389999999999999</v>
      </c>
      <c r="C5816">
        <v>0.61</v>
      </c>
      <c r="J5816" s="49">
        <f t="shared" si="193"/>
        <v>5.56028724318294</v>
      </c>
    </row>
    <row r="5817" ht="19.5" spans="1:10">
      <c r="A5817" s="87" t="s">
        <v>5773</v>
      </c>
      <c r="B5817">
        <v>0.379999999999999</v>
      </c>
      <c r="C5817">
        <v>0.62</v>
      </c>
      <c r="J5817" s="49">
        <f t="shared" si="193"/>
        <v>5.52134258652173</v>
      </c>
    </row>
    <row r="5818" ht="19.5" spans="1:10">
      <c r="A5818" s="87" t="s">
        <v>5774</v>
      </c>
      <c r="B5818">
        <v>0.369999999999999</v>
      </c>
      <c r="C5818">
        <v>0.63</v>
      </c>
      <c r="J5818" s="49">
        <f t="shared" si="193"/>
        <v>5.47886855628026</v>
      </c>
    </row>
    <row r="5819" ht="19.5" spans="1:10">
      <c r="A5819" s="87" t="s">
        <v>5775</v>
      </c>
      <c r="B5819">
        <v>0.359999999999999</v>
      </c>
      <c r="C5819">
        <v>0.64</v>
      </c>
      <c r="J5819" s="49">
        <f t="shared" si="193"/>
        <v>5.43282728490278</v>
      </c>
    </row>
    <row r="5820" ht="19.5" spans="1:10">
      <c r="A5820" s="87" t="s">
        <v>5776</v>
      </c>
      <c r="B5820">
        <v>0.349999999999999</v>
      </c>
      <c r="C5820">
        <v>0.65</v>
      </c>
      <c r="J5820" s="49">
        <f t="shared" ref="J5820:J5854" si="194">-8.314472*(B5820*LN(B5820)+C5820*LN(C5820))</f>
        <v>5.38317695174756</v>
      </c>
    </row>
    <row r="5821" ht="19.5" spans="1:10">
      <c r="A5821" s="87" t="s">
        <v>5777</v>
      </c>
      <c r="B5821">
        <v>0.339999999999999</v>
      </c>
      <c r="C5821">
        <v>0.66</v>
      </c>
      <c r="J5821" s="49">
        <f t="shared" si="194"/>
        <v>5.32987153184949</v>
      </c>
    </row>
    <row r="5822" ht="19.5" spans="1:10">
      <c r="A5822" s="87" t="s">
        <v>5778</v>
      </c>
      <c r="B5822">
        <v>0.329999999999999</v>
      </c>
      <c r="C5822">
        <v>0.67</v>
      </c>
      <c r="J5822" s="49">
        <f t="shared" si="194"/>
        <v>5.27286050962733</v>
      </c>
    </row>
    <row r="5823" ht="19.5" spans="1:10">
      <c r="A5823" s="87" t="s">
        <v>5779</v>
      </c>
      <c r="B5823">
        <v>0.319999999999999</v>
      </c>
      <c r="C5823">
        <v>0.68</v>
      </c>
      <c r="J5823" s="49">
        <f t="shared" si="194"/>
        <v>5.21208855264112</v>
      </c>
    </row>
    <row r="5824" ht="19.5" spans="1:10">
      <c r="A5824" s="87" t="s">
        <v>5780</v>
      </c>
      <c r="B5824">
        <v>0.309999999999999</v>
      </c>
      <c r="C5824">
        <v>0.69</v>
      </c>
      <c r="J5824" s="49">
        <f t="shared" si="194"/>
        <v>5.14749513954794</v>
      </c>
    </row>
    <row r="5825" ht="19.5" spans="1:10">
      <c r="A5825" s="87" t="s">
        <v>5781</v>
      </c>
      <c r="B5825">
        <v>0.299999999999999</v>
      </c>
      <c r="C5825">
        <v>0.7</v>
      </c>
      <c r="J5825" s="49">
        <f t="shared" si="194"/>
        <v>5.07901413523495</v>
      </c>
    </row>
    <row r="5826" ht="19.5" spans="1:10">
      <c r="A5826" s="87" t="s">
        <v>5782</v>
      </c>
      <c r="B5826">
        <v>0.289999999999999</v>
      </c>
      <c r="C5826">
        <v>0.71</v>
      </c>
      <c r="J5826" s="49">
        <f t="shared" si="194"/>
        <v>5.00657330466972</v>
      </c>
    </row>
    <row r="5827" ht="19.5" spans="1:10">
      <c r="A5827" s="87" t="s">
        <v>5783</v>
      </c>
      <c r="B5827">
        <v>0.279999999999999</v>
      </c>
      <c r="C5827">
        <v>0.72</v>
      </c>
      <c r="J5827" s="49">
        <f t="shared" si="194"/>
        <v>4.93009375522413</v>
      </c>
    </row>
    <row r="5828" ht="19.5" spans="1:10">
      <c r="A5828" s="87" t="s">
        <v>5784</v>
      </c>
      <c r="B5828">
        <v>0.269999999999999</v>
      </c>
      <c r="C5828">
        <v>0.73</v>
      </c>
      <c r="J5828" s="49">
        <f t="shared" si="194"/>
        <v>4.84948929500169</v>
      </c>
    </row>
    <row r="5829" ht="19.5" spans="1:10">
      <c r="A5829" s="87" t="s">
        <v>5785</v>
      </c>
      <c r="B5829">
        <v>0.259999999999999</v>
      </c>
      <c r="C5829">
        <v>0.74</v>
      </c>
      <c r="J5829" s="49">
        <f t="shared" si="194"/>
        <v>4.76466569189551</v>
      </c>
    </row>
    <row r="5830" ht="19.5" spans="1:10">
      <c r="A5830" s="87" t="s">
        <v>5786</v>
      </c>
      <c r="B5830">
        <v>0.249999999999999</v>
      </c>
      <c r="C5830">
        <v>0.75</v>
      </c>
      <c r="J5830" s="49">
        <f t="shared" si="194"/>
        <v>4.67551981454903</v>
      </c>
    </row>
    <row r="5831" ht="19.5" spans="1:10">
      <c r="A5831" s="87" t="s">
        <v>5787</v>
      </c>
      <c r="B5831">
        <v>0.239999999999999</v>
      </c>
      <c r="C5831">
        <v>0.76</v>
      </c>
      <c r="J5831" s="49">
        <f t="shared" si="194"/>
        <v>4.58193863184114</v>
      </c>
    </row>
    <row r="5832" ht="19.5" spans="1:10">
      <c r="A5832" s="87" t="s">
        <v>5788</v>
      </c>
      <c r="B5832">
        <v>0.229999999999999</v>
      </c>
      <c r="C5832">
        <v>0.77</v>
      </c>
      <c r="J5832" s="49">
        <f t="shared" si="194"/>
        <v>4.48379804163966</v>
      </c>
    </row>
    <row r="5833" ht="19.5" spans="1:10">
      <c r="A5833" s="87" t="s">
        <v>5789</v>
      </c>
      <c r="B5833">
        <v>0.219999999999999</v>
      </c>
      <c r="C5833">
        <v>0.78</v>
      </c>
      <c r="J5833" s="49">
        <f t="shared" si="194"/>
        <v>4.38096149189829</v>
      </c>
    </row>
    <row r="5834" ht="19.5" spans="1:10">
      <c r="A5834" s="87" t="s">
        <v>5790</v>
      </c>
      <c r="B5834">
        <v>0.209999999999999</v>
      </c>
      <c r="C5834">
        <v>0.79</v>
      </c>
      <c r="J5834" s="49">
        <f t="shared" si="194"/>
        <v>4.27327834706014</v>
      </c>
    </row>
    <row r="5835" ht="19.5" spans="1:10">
      <c r="A5835" s="87" t="s">
        <v>5791</v>
      </c>
      <c r="B5835">
        <v>0.199999999999999</v>
      </c>
      <c r="C5835">
        <v>0.8</v>
      </c>
      <c r="J5835" s="49">
        <f t="shared" si="194"/>
        <v>4.1605819392404</v>
      </c>
    </row>
    <row r="5836" ht="19.5" spans="1:10">
      <c r="A5836" s="87" t="s">
        <v>5792</v>
      </c>
      <c r="B5836">
        <v>0.189999999999999</v>
      </c>
      <c r="C5836">
        <v>0.81</v>
      </c>
      <c r="J5836" s="49">
        <f t="shared" si="194"/>
        <v>4.04268722543745</v>
      </c>
    </row>
    <row r="5837" ht="19.5" spans="1:10">
      <c r="A5837" s="87" t="s">
        <v>5793</v>
      </c>
      <c r="B5837">
        <v>0.179999999999999</v>
      </c>
      <c r="C5837">
        <v>0.820000000000001</v>
      </c>
      <c r="J5837" s="49">
        <f t="shared" si="194"/>
        <v>3.91938794706489</v>
      </c>
    </row>
    <row r="5838" ht="19.5" spans="1:10">
      <c r="A5838" s="87" t="s">
        <v>5794</v>
      </c>
      <c r="B5838">
        <v>0.169999999999999</v>
      </c>
      <c r="C5838">
        <v>0.830000000000001</v>
      </c>
      <c r="J5838" s="49">
        <f t="shared" si="194"/>
        <v>3.790453153402</v>
      </c>
    </row>
    <row r="5839" ht="19.5" spans="1:10">
      <c r="A5839" s="87" t="s">
        <v>5795</v>
      </c>
      <c r="B5839">
        <v>0.159999999999999</v>
      </c>
      <c r="C5839">
        <v>0.840000000000001</v>
      </c>
      <c r="J5839" s="49">
        <f t="shared" si="194"/>
        <v>3.65562290152583</v>
      </c>
    </row>
    <row r="5840" ht="19.5" spans="1:10">
      <c r="A5840" s="87" t="s">
        <v>5796</v>
      </c>
      <c r="B5840" s="3">
        <v>0.149999999999999</v>
      </c>
      <c r="C5840" s="3">
        <v>0.850000000000001</v>
      </c>
      <c r="J5840" s="49">
        <f t="shared" si="194"/>
        <v>3.51460287470844</v>
      </c>
    </row>
    <row r="5841" ht="19.5" spans="1:10">
      <c r="A5841" s="87" t="s">
        <v>5797</v>
      </c>
      <c r="B5841">
        <v>0.139999999999999</v>
      </c>
      <c r="C5841">
        <v>0.860000000000001</v>
      </c>
      <c r="J5841" s="49">
        <f t="shared" si="194"/>
        <v>3.36705755758652</v>
      </c>
    </row>
    <row r="5842" ht="19.5" spans="1:10">
      <c r="A5842" s="87" t="s">
        <v>5798</v>
      </c>
      <c r="B5842">
        <v>0.129999999999999</v>
      </c>
      <c r="C5842">
        <v>0.870000000000001</v>
      </c>
      <c r="J5842" s="49">
        <f t="shared" si="194"/>
        <v>3.21260145060881</v>
      </c>
    </row>
    <row r="5843" ht="19.5" spans="1:10">
      <c r="A5843" s="87" t="s">
        <v>5799</v>
      </c>
      <c r="B5843">
        <v>0.119999999999999</v>
      </c>
      <c r="C5843">
        <v>0.880000000000001</v>
      </c>
      <c r="J5843" s="49">
        <f t="shared" si="194"/>
        <v>3.05078756603718</v>
      </c>
    </row>
    <row r="5844" ht="19.5" spans="1:10">
      <c r="A5844" s="87" t="s">
        <v>5800</v>
      </c>
      <c r="B5844">
        <v>0.109999999999999</v>
      </c>
      <c r="C5844">
        <v>0.890000000000001</v>
      </c>
      <c r="J5844" s="49">
        <f t="shared" si="194"/>
        <v>2.8810920663808</v>
      </c>
    </row>
    <row r="5845" ht="19.5" spans="1:10">
      <c r="A5845" s="87" t="s">
        <v>5801</v>
      </c>
      <c r="B5845">
        <v>0.0999999999999992</v>
      </c>
      <c r="C5845">
        <v>0.900000000000001</v>
      </c>
      <c r="J5845" s="49">
        <f t="shared" si="194"/>
        <v>2.70289327993993</v>
      </c>
    </row>
    <row r="5846" ht="19.5" spans="1:10">
      <c r="A5846" s="87" t="s">
        <v>5802</v>
      </c>
      <c r="B5846" s="3">
        <v>0.0899999999999992</v>
      </c>
      <c r="C5846" s="3">
        <v>0.910000000000001</v>
      </c>
      <c r="J5846" s="49">
        <f t="shared" si="194"/>
        <v>2.51544225908509</v>
      </c>
    </row>
    <row r="5847" ht="19.5" spans="1:10">
      <c r="A5847" s="87" t="s">
        <v>5803</v>
      </c>
      <c r="B5847">
        <v>0.0799999999999992</v>
      </c>
      <c r="C5847">
        <v>0.920000000000001</v>
      </c>
      <c r="J5847" s="49">
        <f t="shared" si="194"/>
        <v>2.3178201360275</v>
      </c>
    </row>
    <row r="5848" ht="19.5" spans="1:10">
      <c r="A5848" s="87" t="s">
        <v>5804</v>
      </c>
      <c r="B5848">
        <v>0.0699999999999992</v>
      </c>
      <c r="C5848">
        <v>0.930000000000001</v>
      </c>
      <c r="J5848" s="49">
        <f t="shared" si="194"/>
        <v>2.10887392228987</v>
      </c>
    </row>
    <row r="5849" ht="19.5" spans="1:10">
      <c r="A5849" s="87" t="s">
        <v>5805</v>
      </c>
      <c r="B5849">
        <v>0.0599999999999992</v>
      </c>
      <c r="C5849">
        <v>0.940000000000001</v>
      </c>
      <c r="J5849" s="49">
        <f t="shared" si="194"/>
        <v>1.88711511074063</v>
      </c>
    </row>
    <row r="5850" ht="19.5" spans="1:10">
      <c r="A5850" s="87" t="s">
        <v>5806</v>
      </c>
      <c r="B5850">
        <v>0.0499999999999992</v>
      </c>
      <c r="C5850">
        <v>0.950000000000001</v>
      </c>
      <c r="J5850" s="49">
        <f t="shared" si="194"/>
        <v>1.65054943237242</v>
      </c>
    </row>
    <row r="5851" ht="19.5" spans="1:10">
      <c r="A5851" s="87" t="s">
        <v>5807</v>
      </c>
      <c r="B5851">
        <v>0.0399999999999991</v>
      </c>
      <c r="C5851">
        <v>0.960000000000001</v>
      </c>
      <c r="J5851" s="49">
        <f t="shared" si="194"/>
        <v>1.39636691389962</v>
      </c>
    </row>
    <row r="5852" ht="19.5" spans="1:10">
      <c r="A5852" s="87" t="s">
        <v>5808</v>
      </c>
      <c r="B5852">
        <v>0.0299999999999991</v>
      </c>
      <c r="C5852">
        <v>0.970000000000001</v>
      </c>
      <c r="J5852" s="49">
        <f t="shared" si="194"/>
        <v>1.12030998454994</v>
      </c>
    </row>
    <row r="5853" ht="19.5" spans="1:10">
      <c r="A5853" s="87" t="s">
        <v>5809</v>
      </c>
      <c r="B5853">
        <v>0.0199999999999991</v>
      </c>
      <c r="C5853">
        <v>0.980000000000001</v>
      </c>
      <c r="J5853" s="49">
        <f t="shared" si="194"/>
        <v>0.815143462269133</v>
      </c>
    </row>
    <row r="5854" ht="19.5" spans="1:10">
      <c r="A5854" s="87" t="s">
        <v>5810</v>
      </c>
      <c r="B5854">
        <v>0.00999999999999912</v>
      </c>
      <c r="C5854">
        <v>0.990000000000001</v>
      </c>
      <c r="J5854" s="49">
        <f t="shared" si="194"/>
        <v>0.465623189350385</v>
      </c>
    </row>
    <row r="5855" ht="19.5" spans="1:10">
      <c r="A5855" s="87" t="s">
        <v>5811</v>
      </c>
      <c r="B5855">
        <v>0</v>
      </c>
      <c r="C5855">
        <v>1</v>
      </c>
      <c r="J5855" s="49">
        <f>-8.314472*(C5855*LN(C5855))</f>
        <v>0</v>
      </c>
    </row>
    <row r="5856" s="47" customFormat="1" spans="1:10">
      <c r="A5856" s="80"/>
      <c r="B5856" s="81"/>
      <c r="C5856" s="81"/>
      <c r="D5856" s="81"/>
      <c r="E5856" s="81"/>
      <c r="F5856" s="81"/>
      <c r="G5856" s="81"/>
      <c r="H5856" s="81"/>
      <c r="I5856" s="81"/>
      <c r="J5856" s="86"/>
    </row>
    <row r="5857" ht="19.5" spans="1:10">
      <c r="A5857" s="72" t="s">
        <v>5812</v>
      </c>
      <c r="B5857">
        <v>1</v>
      </c>
      <c r="C5857">
        <v>0</v>
      </c>
      <c r="J5857" s="49">
        <f>-8.314472*(B5857*LN(B5857))</f>
        <v>0</v>
      </c>
    </row>
    <row r="5858" ht="19.5" spans="1:10">
      <c r="A5858" s="72" t="s">
        <v>5813</v>
      </c>
      <c r="B5858">
        <v>0.99</v>
      </c>
      <c r="C5858">
        <v>0.01</v>
      </c>
      <c r="J5858" s="49">
        <f t="shared" ref="J5858:J5889" si="195">-8.314472*(B5858*LN(B5858)+C5858*LN(C5858))</f>
        <v>0.465623189350416</v>
      </c>
    </row>
    <row r="5859" ht="19.5" spans="1:10">
      <c r="A5859" s="72" t="s">
        <v>5814</v>
      </c>
      <c r="B5859">
        <v>0.98</v>
      </c>
      <c r="C5859">
        <v>0.02</v>
      </c>
      <c r="J5859" s="49">
        <f t="shared" si="195"/>
        <v>0.81514346226916</v>
      </c>
    </row>
    <row r="5860" ht="19.5" spans="1:10">
      <c r="A5860" s="72" t="s">
        <v>5815</v>
      </c>
      <c r="B5860">
        <v>0.97</v>
      </c>
      <c r="C5860">
        <v>0.03</v>
      </c>
      <c r="J5860" s="49">
        <f t="shared" si="195"/>
        <v>1.12030998454996</v>
      </c>
    </row>
    <row r="5861" ht="19.5" spans="1:10">
      <c r="A5861" s="72" t="s">
        <v>5816</v>
      </c>
      <c r="B5861">
        <v>0.96</v>
      </c>
      <c r="C5861">
        <v>0.04</v>
      </c>
      <c r="J5861" s="49">
        <f t="shared" si="195"/>
        <v>1.39636691389964</v>
      </c>
    </row>
    <row r="5862" ht="19.5" spans="1:10">
      <c r="A5862" s="72" t="s">
        <v>5817</v>
      </c>
      <c r="B5862">
        <v>0.95</v>
      </c>
      <c r="C5862">
        <v>0.05</v>
      </c>
      <c r="J5862" s="49">
        <f t="shared" si="195"/>
        <v>1.65054943237244</v>
      </c>
    </row>
    <row r="5863" ht="19.5" spans="1:10">
      <c r="A5863" s="72" t="s">
        <v>5818</v>
      </c>
      <c r="B5863">
        <v>0.94</v>
      </c>
      <c r="C5863">
        <v>0.06</v>
      </c>
      <c r="J5863" s="49">
        <f t="shared" si="195"/>
        <v>1.88711511074065</v>
      </c>
    </row>
    <row r="5864" ht="19.5" spans="1:10">
      <c r="A5864" s="72" t="s">
        <v>5819</v>
      </c>
      <c r="B5864">
        <v>0.93</v>
      </c>
      <c r="C5864">
        <v>0.07</v>
      </c>
      <c r="J5864" s="49">
        <f t="shared" si="195"/>
        <v>2.10887392228989</v>
      </c>
    </row>
    <row r="5865" ht="19.5" spans="1:10">
      <c r="A5865" s="72" t="s">
        <v>5820</v>
      </c>
      <c r="B5865">
        <v>0.92</v>
      </c>
      <c r="C5865">
        <v>0.08</v>
      </c>
      <c r="J5865" s="49">
        <f t="shared" si="195"/>
        <v>2.31782013602751</v>
      </c>
    </row>
    <row r="5866" ht="19.5" spans="1:10">
      <c r="A5866" s="72" t="s">
        <v>5821</v>
      </c>
      <c r="B5866">
        <v>0.91</v>
      </c>
      <c r="C5866">
        <v>0.09</v>
      </c>
      <c r="J5866" s="49">
        <f t="shared" si="195"/>
        <v>2.5154422590851</v>
      </c>
    </row>
    <row r="5867" ht="19.5" spans="1:10">
      <c r="A5867" s="72" t="s">
        <v>5822</v>
      </c>
      <c r="B5867">
        <v>0.9</v>
      </c>
      <c r="C5867">
        <v>0.1</v>
      </c>
      <c r="J5867" s="49">
        <f t="shared" si="195"/>
        <v>2.70289327993994</v>
      </c>
    </row>
    <row r="5868" ht="19.5" spans="1:10">
      <c r="A5868" s="72" t="s">
        <v>5823</v>
      </c>
      <c r="B5868">
        <v>0.89</v>
      </c>
      <c r="C5868">
        <v>0.11</v>
      </c>
      <c r="J5868" s="49">
        <f t="shared" si="195"/>
        <v>2.88109206638082</v>
      </c>
    </row>
    <row r="5869" ht="19.5" spans="1:10">
      <c r="A5869" s="72" t="s">
        <v>5824</v>
      </c>
      <c r="B5869">
        <v>0.88</v>
      </c>
      <c r="C5869">
        <v>0.12</v>
      </c>
      <c r="J5869" s="49">
        <f t="shared" si="195"/>
        <v>3.05078756603719</v>
      </c>
    </row>
    <row r="5870" ht="19.5" spans="1:10">
      <c r="A5870" s="72" t="s">
        <v>5825</v>
      </c>
      <c r="B5870">
        <v>0.87</v>
      </c>
      <c r="C5870">
        <v>0.13</v>
      </c>
      <c r="J5870" s="49">
        <f t="shared" si="195"/>
        <v>3.21260145060882</v>
      </c>
    </row>
    <row r="5871" ht="19.5" spans="1:10">
      <c r="A5871" s="72" t="s">
        <v>5826</v>
      </c>
      <c r="B5871">
        <v>0.86</v>
      </c>
      <c r="C5871">
        <v>0.14</v>
      </c>
      <c r="J5871" s="49">
        <f t="shared" si="195"/>
        <v>3.36705755758654</v>
      </c>
    </row>
    <row r="5872" ht="19.5" spans="1:10">
      <c r="A5872" s="72" t="s">
        <v>5827</v>
      </c>
      <c r="B5872">
        <v>0.85</v>
      </c>
      <c r="C5872">
        <v>0.15</v>
      </c>
      <c r="J5872" s="49">
        <f t="shared" si="195"/>
        <v>3.51460287470845</v>
      </c>
    </row>
    <row r="5873" ht="19.5" spans="1:10">
      <c r="A5873" s="72" t="s">
        <v>5828</v>
      </c>
      <c r="B5873">
        <v>0.84</v>
      </c>
      <c r="C5873">
        <v>0.16</v>
      </c>
      <c r="J5873" s="49">
        <f t="shared" si="195"/>
        <v>3.65562290152584</v>
      </c>
    </row>
    <row r="5874" ht="19.5" spans="1:10">
      <c r="A5874" s="72" t="s">
        <v>5829</v>
      </c>
      <c r="B5874">
        <v>0.83</v>
      </c>
      <c r="C5874">
        <v>0.17</v>
      </c>
      <c r="J5874" s="49">
        <f t="shared" si="195"/>
        <v>3.79045315340201</v>
      </c>
    </row>
    <row r="5875" ht="19.5" spans="1:10">
      <c r="A5875" s="72" t="s">
        <v>5830</v>
      </c>
      <c r="B5875">
        <v>0.82</v>
      </c>
      <c r="C5875">
        <v>0.18</v>
      </c>
      <c r="J5875" s="49">
        <f t="shared" si="195"/>
        <v>3.9193879470649</v>
      </c>
    </row>
    <row r="5876" ht="19.5" spans="1:10">
      <c r="A5876" s="72" t="s">
        <v>5831</v>
      </c>
      <c r="B5876">
        <v>0.81</v>
      </c>
      <c r="C5876">
        <v>0.19</v>
      </c>
      <c r="J5876" s="49">
        <f t="shared" si="195"/>
        <v>4.04268722543746</v>
      </c>
    </row>
    <row r="5877" ht="19.5" spans="1:10">
      <c r="A5877" s="72" t="s">
        <v>5832</v>
      </c>
      <c r="B5877">
        <v>0.8</v>
      </c>
      <c r="C5877">
        <v>0.2</v>
      </c>
      <c r="J5877" s="49">
        <f t="shared" si="195"/>
        <v>4.16058193924041</v>
      </c>
    </row>
    <row r="5878" ht="19.5" spans="1:10">
      <c r="A5878" s="72" t="s">
        <v>5833</v>
      </c>
      <c r="B5878" s="3">
        <v>0.79</v>
      </c>
      <c r="C5878" s="3">
        <v>0.21</v>
      </c>
      <c r="J5878" s="49">
        <f t="shared" si="195"/>
        <v>4.27327834706015</v>
      </c>
    </row>
    <row r="5879" ht="19.5" spans="1:10">
      <c r="A5879" s="72" t="s">
        <v>5834</v>
      </c>
      <c r="B5879">
        <v>0.78</v>
      </c>
      <c r="C5879">
        <v>0.22</v>
      </c>
      <c r="J5879" s="49">
        <f t="shared" si="195"/>
        <v>4.38096149189829</v>
      </c>
    </row>
    <row r="5880" ht="19.5" spans="1:10">
      <c r="A5880" s="72" t="s">
        <v>5835</v>
      </c>
      <c r="B5880">
        <v>0.77</v>
      </c>
      <c r="C5880">
        <v>0.23</v>
      </c>
      <c r="J5880" s="49">
        <f t="shared" si="195"/>
        <v>4.48379804163966</v>
      </c>
    </row>
    <row r="5881" ht="19.5" spans="1:10">
      <c r="A5881" s="72" t="s">
        <v>5836</v>
      </c>
      <c r="B5881">
        <v>0.76</v>
      </c>
      <c r="C5881">
        <v>0.24</v>
      </c>
      <c r="J5881" s="49">
        <f t="shared" si="195"/>
        <v>4.58193863184115</v>
      </c>
    </row>
    <row r="5882" ht="19.5" spans="1:10">
      <c r="A5882" s="72" t="s">
        <v>5837</v>
      </c>
      <c r="B5882">
        <v>0.75</v>
      </c>
      <c r="C5882">
        <v>0.25</v>
      </c>
      <c r="J5882" s="49">
        <f t="shared" si="195"/>
        <v>4.67551981454903</v>
      </c>
    </row>
    <row r="5883" ht="19.5" spans="1:10">
      <c r="A5883" s="72" t="s">
        <v>5838</v>
      </c>
      <c r="B5883">
        <v>0.74</v>
      </c>
      <c r="C5883">
        <v>0.26</v>
      </c>
      <c r="J5883" s="49">
        <f t="shared" si="195"/>
        <v>4.76466569189552</v>
      </c>
    </row>
    <row r="5884" ht="19.5" spans="1:10">
      <c r="A5884" s="72" t="s">
        <v>5839</v>
      </c>
      <c r="B5884" s="3">
        <v>0.73</v>
      </c>
      <c r="C5884" s="3">
        <v>0.27</v>
      </c>
      <c r="J5884" s="49">
        <f t="shared" si="195"/>
        <v>4.8494892950017</v>
      </c>
    </row>
    <row r="5885" ht="19.5" spans="1:10">
      <c r="A5885" s="72" t="s">
        <v>5840</v>
      </c>
      <c r="B5885">
        <v>0.72</v>
      </c>
      <c r="C5885">
        <v>0.28</v>
      </c>
      <c r="J5885" s="49">
        <f t="shared" si="195"/>
        <v>4.93009375522414</v>
      </c>
    </row>
    <row r="5886" ht="19.5" spans="1:10">
      <c r="A5886" s="72" t="s">
        <v>5841</v>
      </c>
      <c r="B5886">
        <v>0.71</v>
      </c>
      <c r="C5886">
        <v>0.29</v>
      </c>
      <c r="J5886" s="49">
        <f t="shared" si="195"/>
        <v>5.00657330466973</v>
      </c>
    </row>
    <row r="5887" ht="19.5" spans="1:10">
      <c r="A5887" s="72" t="s">
        <v>5842</v>
      </c>
      <c r="B5887">
        <v>0.7</v>
      </c>
      <c r="C5887">
        <v>0.3</v>
      </c>
      <c r="J5887" s="49">
        <f t="shared" si="195"/>
        <v>5.07901413523496</v>
      </c>
    </row>
    <row r="5888" ht="19.5" spans="1:10">
      <c r="A5888" s="72" t="s">
        <v>5843</v>
      </c>
      <c r="B5888">
        <v>0.69</v>
      </c>
      <c r="C5888">
        <v>0.31</v>
      </c>
      <c r="J5888" s="49">
        <f t="shared" si="195"/>
        <v>5.14749513954794</v>
      </c>
    </row>
    <row r="5889" ht="19.5" spans="1:10">
      <c r="A5889" s="72" t="s">
        <v>5844</v>
      </c>
      <c r="B5889">
        <v>0.68</v>
      </c>
      <c r="C5889">
        <v>0.32</v>
      </c>
      <c r="J5889" s="49">
        <f t="shared" si="195"/>
        <v>5.21208855264113</v>
      </c>
    </row>
    <row r="5890" ht="19.5" spans="1:10">
      <c r="A5890" s="72" t="s">
        <v>5845</v>
      </c>
      <c r="B5890">
        <v>0.67</v>
      </c>
      <c r="C5890">
        <v>0.33</v>
      </c>
      <c r="J5890" s="49">
        <f t="shared" ref="J5890:J5921" si="196">-8.314472*(B5890*LN(B5890)+C5890*LN(C5890))</f>
        <v>5.27286050962734</v>
      </c>
    </row>
    <row r="5891" ht="19.5" spans="1:10">
      <c r="A5891" s="72" t="s">
        <v>5846</v>
      </c>
      <c r="B5891">
        <v>0.66</v>
      </c>
      <c r="C5891">
        <v>0.34</v>
      </c>
      <c r="J5891" s="49">
        <f t="shared" si="196"/>
        <v>5.32987153184949</v>
      </c>
    </row>
    <row r="5892" ht="19.5" spans="1:10">
      <c r="A5892" s="72" t="s">
        <v>5847</v>
      </c>
      <c r="B5892">
        <v>0.65</v>
      </c>
      <c r="C5892">
        <v>0.35</v>
      </c>
      <c r="J5892" s="49">
        <f t="shared" si="196"/>
        <v>5.38317695174756</v>
      </c>
    </row>
    <row r="5893" ht="19.5" spans="1:10">
      <c r="A5893" s="72" t="s">
        <v>5848</v>
      </c>
      <c r="B5893">
        <v>0.64</v>
      </c>
      <c r="C5893">
        <v>0.36</v>
      </c>
      <c r="J5893" s="49">
        <f t="shared" si="196"/>
        <v>5.43282728490278</v>
      </c>
    </row>
    <row r="5894" ht="19.5" spans="1:10">
      <c r="A5894" s="72" t="s">
        <v>5849</v>
      </c>
      <c r="B5894">
        <v>0.63</v>
      </c>
      <c r="C5894">
        <v>0.37</v>
      </c>
      <c r="J5894" s="49">
        <f t="shared" si="196"/>
        <v>5.47886855628027</v>
      </c>
    </row>
    <row r="5895" ht="19.5" spans="1:10">
      <c r="A5895" s="72" t="s">
        <v>5850</v>
      </c>
      <c r="B5895">
        <v>0.62</v>
      </c>
      <c r="C5895">
        <v>0.38</v>
      </c>
      <c r="J5895" s="49">
        <f t="shared" si="196"/>
        <v>5.52134258652173</v>
      </c>
    </row>
    <row r="5896" ht="19.5" spans="1:10">
      <c r="A5896" s="72" t="s">
        <v>5851</v>
      </c>
      <c r="B5896">
        <v>0.61</v>
      </c>
      <c r="C5896">
        <v>0.39</v>
      </c>
      <c r="J5896" s="49">
        <f t="shared" si="196"/>
        <v>5.56028724318294</v>
      </c>
    </row>
    <row r="5897" ht="19.5" spans="1:10">
      <c r="A5897" s="72" t="s">
        <v>5852</v>
      </c>
      <c r="B5897">
        <v>0.6</v>
      </c>
      <c r="C5897">
        <v>0.4</v>
      </c>
      <c r="J5897" s="49">
        <f t="shared" si="196"/>
        <v>5.59573666102179</v>
      </c>
    </row>
    <row r="5898" ht="19.5" spans="1:10">
      <c r="A5898" s="72" t="s">
        <v>5853</v>
      </c>
      <c r="B5898">
        <v>0.59</v>
      </c>
      <c r="C5898">
        <v>0.41</v>
      </c>
      <c r="J5898" s="49">
        <f t="shared" si="196"/>
        <v>5.62772143478844</v>
      </c>
    </row>
    <row r="5899" ht="19.5" spans="1:10">
      <c r="A5899" s="72" t="s">
        <v>5854</v>
      </c>
      <c r="B5899">
        <v>0.58</v>
      </c>
      <c r="C5899">
        <v>0.42</v>
      </c>
      <c r="J5899" s="49">
        <f t="shared" si="196"/>
        <v>5.65626878742166</v>
      </c>
    </row>
    <row r="5900" ht="19.5" spans="1:10">
      <c r="A5900" s="72" t="s">
        <v>5855</v>
      </c>
      <c r="B5900">
        <v>0.57</v>
      </c>
      <c r="C5900">
        <v>0.43</v>
      </c>
      <c r="J5900" s="49">
        <f t="shared" si="196"/>
        <v>5.68140271609482</v>
      </c>
    </row>
    <row r="5901" ht="19.5" spans="1:10">
      <c r="A5901" s="72" t="s">
        <v>5856</v>
      </c>
      <c r="B5901">
        <v>0.56</v>
      </c>
      <c r="C5901">
        <v>0.44</v>
      </c>
      <c r="J5901" s="49">
        <f t="shared" si="196"/>
        <v>5.70314411816395</v>
      </c>
    </row>
    <row r="5902" ht="19.5" spans="1:10">
      <c r="A5902" s="72" t="s">
        <v>5857</v>
      </c>
      <c r="B5902">
        <v>0.55</v>
      </c>
      <c r="C5902">
        <v>0.45</v>
      </c>
      <c r="J5902" s="49">
        <f t="shared" si="196"/>
        <v>5.72151089873485</v>
      </c>
    </row>
    <row r="5903" ht="19.5" spans="1:10">
      <c r="A5903" s="72" t="s">
        <v>5858</v>
      </c>
      <c r="B5903">
        <v>0.54</v>
      </c>
      <c r="C5903">
        <v>0.46</v>
      </c>
      <c r="J5903" s="49">
        <f t="shared" si="196"/>
        <v>5.73651806127713</v>
      </c>
    </row>
    <row r="5904" ht="19.5" spans="1:10">
      <c r="A5904" s="72" t="s">
        <v>5859</v>
      </c>
      <c r="B5904">
        <v>0.53</v>
      </c>
      <c r="C5904">
        <v>0.47</v>
      </c>
      <c r="J5904" s="49">
        <f t="shared" si="196"/>
        <v>5.74817778245919</v>
      </c>
    </row>
    <row r="5905" ht="19.5" spans="1:10">
      <c r="A5905" s="72" t="s">
        <v>5860</v>
      </c>
      <c r="B5905">
        <v>0.52</v>
      </c>
      <c r="C5905">
        <v>0.48</v>
      </c>
      <c r="J5905" s="49">
        <f t="shared" si="196"/>
        <v>5.75649947215441</v>
      </c>
    </row>
    <row r="5906" ht="19.5" spans="1:10">
      <c r="A5906" s="72" t="s">
        <v>5861</v>
      </c>
      <c r="B5906">
        <v>0.51</v>
      </c>
      <c r="C5906">
        <v>0.49</v>
      </c>
      <c r="J5906" s="49">
        <f t="shared" si="196"/>
        <v>5.76148981936724</v>
      </c>
    </row>
    <row r="5907" ht="19.5" spans="1:10">
      <c r="A5907" s="72" t="s">
        <v>5862</v>
      </c>
      <c r="B5907">
        <v>0.5</v>
      </c>
      <c r="C5907">
        <v>0.5</v>
      </c>
      <c r="J5907" s="49">
        <f t="shared" si="196"/>
        <v>5.76315282464461</v>
      </c>
    </row>
    <row r="5908" ht="19.5" spans="1:10">
      <c r="A5908" s="72" t="s">
        <v>5863</v>
      </c>
      <c r="B5908">
        <v>0.49</v>
      </c>
      <c r="C5908">
        <v>0.51</v>
      </c>
      <c r="J5908" s="49">
        <f t="shared" si="196"/>
        <v>5.76148981936724</v>
      </c>
    </row>
    <row r="5909" ht="19.5" spans="1:10">
      <c r="A5909" s="72" t="s">
        <v>5864</v>
      </c>
      <c r="B5909">
        <v>0.48</v>
      </c>
      <c r="C5909">
        <v>0.52</v>
      </c>
      <c r="J5909" s="49">
        <f t="shared" si="196"/>
        <v>5.75649947215441</v>
      </c>
    </row>
    <row r="5910" ht="19.5" spans="1:10">
      <c r="A5910" s="72" t="s">
        <v>5865</v>
      </c>
      <c r="B5910" s="3">
        <v>0.47</v>
      </c>
      <c r="C5910" s="3">
        <v>0.53</v>
      </c>
      <c r="J5910" s="49">
        <f t="shared" si="196"/>
        <v>5.74817778245919</v>
      </c>
    </row>
    <row r="5911" ht="19.5" spans="1:10">
      <c r="A5911" s="72" t="s">
        <v>5866</v>
      </c>
      <c r="B5911">
        <v>0.46</v>
      </c>
      <c r="C5911">
        <v>0.54</v>
      </c>
      <c r="J5911" s="49">
        <f t="shared" si="196"/>
        <v>5.73651806127713</v>
      </c>
    </row>
    <row r="5912" ht="19.5" spans="1:10">
      <c r="A5912" s="72" t="s">
        <v>5867</v>
      </c>
      <c r="B5912">
        <v>0.45</v>
      </c>
      <c r="C5912">
        <v>0.55</v>
      </c>
      <c r="J5912" s="49">
        <f t="shared" si="196"/>
        <v>5.72151089873485</v>
      </c>
    </row>
    <row r="5913" ht="19.5" spans="1:10">
      <c r="A5913" s="72" t="s">
        <v>5868</v>
      </c>
      <c r="B5913">
        <v>0.44</v>
      </c>
      <c r="C5913">
        <v>0.56</v>
      </c>
      <c r="J5913" s="49">
        <f t="shared" si="196"/>
        <v>5.70314411816395</v>
      </c>
    </row>
    <row r="5914" ht="19.5" spans="1:10">
      <c r="A5914" s="72" t="s">
        <v>5869</v>
      </c>
      <c r="B5914">
        <v>0.429999999999999</v>
      </c>
      <c r="C5914">
        <v>0.57</v>
      </c>
      <c r="J5914" s="49">
        <f t="shared" si="196"/>
        <v>5.68140271609482</v>
      </c>
    </row>
    <row r="5915" ht="19.5" spans="1:10">
      <c r="A5915" s="72" t="s">
        <v>5870</v>
      </c>
      <c r="B5915">
        <v>0.419999999999999</v>
      </c>
      <c r="C5915">
        <v>0.58</v>
      </c>
      <c r="J5915" s="49">
        <f t="shared" si="196"/>
        <v>5.65626878742165</v>
      </c>
    </row>
    <row r="5916" ht="19.5" spans="1:10">
      <c r="A5916" s="72" t="s">
        <v>5871</v>
      </c>
      <c r="B5916" s="3">
        <v>0.409999999999999</v>
      </c>
      <c r="C5916" s="3">
        <v>0.59</v>
      </c>
      <c r="J5916" s="49">
        <f t="shared" si="196"/>
        <v>5.62772143478844</v>
      </c>
    </row>
    <row r="5917" ht="19.5" spans="1:10">
      <c r="A5917" s="72" t="s">
        <v>5872</v>
      </c>
      <c r="B5917">
        <v>0.399999999999999</v>
      </c>
      <c r="C5917">
        <v>0.6</v>
      </c>
      <c r="J5917" s="49">
        <f t="shared" si="196"/>
        <v>5.59573666102179</v>
      </c>
    </row>
    <row r="5918" ht="19.5" spans="1:10">
      <c r="A5918" s="72" t="s">
        <v>5873</v>
      </c>
      <c r="B5918">
        <v>0.389999999999999</v>
      </c>
      <c r="C5918">
        <v>0.61</v>
      </c>
      <c r="J5918" s="49">
        <f t="shared" si="196"/>
        <v>5.56028724318294</v>
      </c>
    </row>
    <row r="5919" ht="19.5" spans="1:10">
      <c r="A5919" s="72" t="s">
        <v>5874</v>
      </c>
      <c r="B5919">
        <v>0.379999999999999</v>
      </c>
      <c r="C5919">
        <v>0.62</v>
      </c>
      <c r="J5919" s="49">
        <f t="shared" si="196"/>
        <v>5.52134258652173</v>
      </c>
    </row>
    <row r="5920" ht="19.5" spans="1:10">
      <c r="A5920" s="72" t="s">
        <v>5875</v>
      </c>
      <c r="B5920">
        <v>0.369999999999999</v>
      </c>
      <c r="C5920">
        <v>0.63</v>
      </c>
      <c r="J5920" s="49">
        <f t="shared" si="196"/>
        <v>5.47886855628026</v>
      </c>
    </row>
    <row r="5921" ht="19.5" spans="1:10">
      <c r="A5921" s="72" t="s">
        <v>5876</v>
      </c>
      <c r="B5921">
        <v>0.359999999999999</v>
      </c>
      <c r="C5921">
        <v>0.64</v>
      </c>
      <c r="J5921" s="49">
        <f t="shared" si="196"/>
        <v>5.43282728490278</v>
      </c>
    </row>
    <row r="5922" ht="19.5" spans="1:10">
      <c r="A5922" s="72" t="s">
        <v>5877</v>
      </c>
      <c r="B5922">
        <v>0.349999999999999</v>
      </c>
      <c r="C5922">
        <v>0.65</v>
      </c>
      <c r="J5922" s="49">
        <f t="shared" ref="J5922:J5956" si="197">-8.314472*(B5922*LN(B5922)+C5922*LN(C5922))</f>
        <v>5.38317695174756</v>
      </c>
    </row>
    <row r="5923" ht="19.5" spans="1:10">
      <c r="A5923" s="72" t="s">
        <v>5878</v>
      </c>
      <c r="B5923">
        <v>0.339999999999999</v>
      </c>
      <c r="C5923">
        <v>0.66</v>
      </c>
      <c r="J5923" s="49">
        <f t="shared" si="197"/>
        <v>5.32987153184949</v>
      </c>
    </row>
    <row r="5924" ht="19.5" spans="1:10">
      <c r="A5924" s="72" t="s">
        <v>5879</v>
      </c>
      <c r="B5924">
        <v>0.329999999999999</v>
      </c>
      <c r="C5924">
        <v>0.67</v>
      </c>
      <c r="J5924" s="49">
        <f t="shared" si="197"/>
        <v>5.27286050962733</v>
      </c>
    </row>
    <row r="5925" ht="19.5" spans="1:10">
      <c r="A5925" s="72" t="s">
        <v>5880</v>
      </c>
      <c r="B5925">
        <v>0.319999999999999</v>
      </c>
      <c r="C5925">
        <v>0.68</v>
      </c>
      <c r="J5925" s="49">
        <f t="shared" si="197"/>
        <v>5.21208855264112</v>
      </c>
    </row>
    <row r="5926" ht="19.5" spans="1:10">
      <c r="A5926" s="72" t="s">
        <v>5881</v>
      </c>
      <c r="B5926">
        <v>0.309999999999999</v>
      </c>
      <c r="C5926">
        <v>0.69</v>
      </c>
      <c r="J5926" s="49">
        <f t="shared" si="197"/>
        <v>5.14749513954794</v>
      </c>
    </row>
    <row r="5927" ht="19.5" spans="1:10">
      <c r="A5927" s="72" t="s">
        <v>5882</v>
      </c>
      <c r="B5927">
        <v>0.299999999999999</v>
      </c>
      <c r="C5927">
        <v>0.7</v>
      </c>
      <c r="J5927" s="49">
        <f t="shared" si="197"/>
        <v>5.07901413523495</v>
      </c>
    </row>
    <row r="5928" ht="19.5" spans="1:10">
      <c r="A5928" s="72" t="s">
        <v>5883</v>
      </c>
      <c r="B5928">
        <v>0.289999999999999</v>
      </c>
      <c r="C5928">
        <v>0.71</v>
      </c>
      <c r="J5928" s="49">
        <f t="shared" si="197"/>
        <v>5.00657330466972</v>
      </c>
    </row>
    <row r="5929" ht="19.5" spans="1:10">
      <c r="A5929" s="72" t="s">
        <v>5884</v>
      </c>
      <c r="B5929">
        <v>0.279999999999999</v>
      </c>
      <c r="C5929">
        <v>0.72</v>
      </c>
      <c r="J5929" s="49">
        <f t="shared" si="197"/>
        <v>4.93009375522413</v>
      </c>
    </row>
    <row r="5930" ht="19.5" spans="1:10">
      <c r="A5930" s="72" t="s">
        <v>5885</v>
      </c>
      <c r="B5930">
        <v>0.269999999999999</v>
      </c>
      <c r="C5930">
        <v>0.73</v>
      </c>
      <c r="J5930" s="49">
        <f t="shared" si="197"/>
        <v>4.84948929500169</v>
      </c>
    </row>
    <row r="5931" ht="19.5" spans="1:10">
      <c r="A5931" s="72" t="s">
        <v>5886</v>
      </c>
      <c r="B5931">
        <v>0.259999999999999</v>
      </c>
      <c r="C5931">
        <v>0.74</v>
      </c>
      <c r="J5931" s="49">
        <f t="shared" si="197"/>
        <v>4.76466569189551</v>
      </c>
    </row>
    <row r="5932" ht="19.5" spans="1:10">
      <c r="A5932" s="72" t="s">
        <v>5887</v>
      </c>
      <c r="B5932">
        <v>0.249999999999999</v>
      </c>
      <c r="C5932">
        <v>0.75</v>
      </c>
      <c r="J5932" s="49">
        <f t="shared" si="197"/>
        <v>4.67551981454903</v>
      </c>
    </row>
    <row r="5933" ht="19.5" spans="1:10">
      <c r="A5933" s="72" t="s">
        <v>5888</v>
      </c>
      <c r="B5933">
        <v>0.239999999999999</v>
      </c>
      <c r="C5933">
        <v>0.76</v>
      </c>
      <c r="J5933" s="49">
        <f t="shared" si="197"/>
        <v>4.58193863184114</v>
      </c>
    </row>
    <row r="5934" ht="19.5" spans="1:10">
      <c r="A5934" s="72" t="s">
        <v>5889</v>
      </c>
      <c r="B5934">
        <v>0.229999999999999</v>
      </c>
      <c r="C5934">
        <v>0.77</v>
      </c>
      <c r="J5934" s="49">
        <f t="shared" si="197"/>
        <v>4.48379804163966</v>
      </c>
    </row>
    <row r="5935" ht="19.5" spans="1:10">
      <c r="A5935" s="72" t="s">
        <v>5890</v>
      </c>
      <c r="B5935">
        <v>0.219999999999999</v>
      </c>
      <c r="C5935">
        <v>0.78</v>
      </c>
      <c r="J5935" s="49">
        <f t="shared" si="197"/>
        <v>4.38096149189829</v>
      </c>
    </row>
    <row r="5936" ht="19.5" spans="1:10">
      <c r="A5936" s="72" t="s">
        <v>5891</v>
      </c>
      <c r="B5936">
        <v>0.209999999999999</v>
      </c>
      <c r="C5936">
        <v>0.79</v>
      </c>
      <c r="J5936" s="49">
        <f t="shared" si="197"/>
        <v>4.27327834706014</v>
      </c>
    </row>
    <row r="5937" ht="19.5" spans="1:10">
      <c r="A5937" s="72" t="s">
        <v>5892</v>
      </c>
      <c r="B5937">
        <v>0.199999999999999</v>
      </c>
      <c r="C5937">
        <v>0.8</v>
      </c>
      <c r="J5937" s="49">
        <f t="shared" si="197"/>
        <v>4.1605819392404</v>
      </c>
    </row>
    <row r="5938" ht="19.5" spans="1:10">
      <c r="A5938" s="72" t="s">
        <v>5893</v>
      </c>
      <c r="B5938">
        <v>0.189999999999999</v>
      </c>
      <c r="C5938">
        <v>0.81</v>
      </c>
      <c r="J5938" s="49">
        <f t="shared" si="197"/>
        <v>4.04268722543745</v>
      </c>
    </row>
    <row r="5939" ht="19.5" spans="1:10">
      <c r="A5939" s="72" t="s">
        <v>5894</v>
      </c>
      <c r="B5939">
        <v>0.179999999999999</v>
      </c>
      <c r="C5939">
        <v>0.820000000000001</v>
      </c>
      <c r="J5939" s="49">
        <f t="shared" si="197"/>
        <v>3.91938794706489</v>
      </c>
    </row>
    <row r="5940" ht="19.5" spans="1:10">
      <c r="A5940" s="72" t="s">
        <v>5895</v>
      </c>
      <c r="B5940">
        <v>0.169999999999999</v>
      </c>
      <c r="C5940">
        <v>0.830000000000001</v>
      </c>
      <c r="J5940" s="49">
        <f t="shared" si="197"/>
        <v>3.790453153402</v>
      </c>
    </row>
    <row r="5941" ht="19.5" spans="1:10">
      <c r="A5941" s="72" t="s">
        <v>5896</v>
      </c>
      <c r="B5941">
        <v>0.159999999999999</v>
      </c>
      <c r="C5941">
        <v>0.840000000000001</v>
      </c>
      <c r="J5941" s="49">
        <f t="shared" si="197"/>
        <v>3.65562290152583</v>
      </c>
    </row>
    <row r="5942" ht="19.5" spans="1:10">
      <c r="A5942" s="72" t="s">
        <v>5897</v>
      </c>
      <c r="B5942" s="3">
        <v>0.149999999999999</v>
      </c>
      <c r="C5942" s="3">
        <v>0.850000000000001</v>
      </c>
      <c r="J5942" s="49">
        <f t="shared" si="197"/>
        <v>3.51460287470844</v>
      </c>
    </row>
    <row r="5943" ht="19.5" spans="1:10">
      <c r="A5943" s="72" t="s">
        <v>5898</v>
      </c>
      <c r="B5943">
        <v>0.139999999999999</v>
      </c>
      <c r="C5943">
        <v>0.860000000000001</v>
      </c>
      <c r="J5943" s="49">
        <f t="shared" si="197"/>
        <v>3.36705755758652</v>
      </c>
    </row>
    <row r="5944" ht="19.5" spans="1:10">
      <c r="A5944" s="72" t="s">
        <v>5899</v>
      </c>
      <c r="B5944">
        <v>0.129999999999999</v>
      </c>
      <c r="C5944">
        <v>0.870000000000001</v>
      </c>
      <c r="J5944" s="49">
        <f t="shared" si="197"/>
        <v>3.21260145060881</v>
      </c>
    </row>
    <row r="5945" ht="19.5" spans="1:10">
      <c r="A5945" s="72" t="s">
        <v>5900</v>
      </c>
      <c r="B5945">
        <v>0.119999999999999</v>
      </c>
      <c r="C5945">
        <v>0.880000000000001</v>
      </c>
      <c r="J5945" s="49">
        <f t="shared" si="197"/>
        <v>3.05078756603718</v>
      </c>
    </row>
    <row r="5946" ht="19.5" spans="1:10">
      <c r="A5946" s="72" t="s">
        <v>5901</v>
      </c>
      <c r="B5946">
        <v>0.109999999999999</v>
      </c>
      <c r="C5946">
        <v>0.890000000000001</v>
      </c>
      <c r="J5946" s="49">
        <f t="shared" si="197"/>
        <v>2.8810920663808</v>
      </c>
    </row>
    <row r="5947" ht="19.5" spans="1:10">
      <c r="A5947" s="72" t="s">
        <v>5902</v>
      </c>
      <c r="B5947">
        <v>0.0999999999999992</v>
      </c>
      <c r="C5947">
        <v>0.900000000000001</v>
      </c>
      <c r="J5947" s="49">
        <f t="shared" si="197"/>
        <v>2.70289327993993</v>
      </c>
    </row>
    <row r="5948" ht="19.5" spans="1:10">
      <c r="A5948" s="72" t="s">
        <v>5903</v>
      </c>
      <c r="B5948" s="3">
        <v>0.0899999999999992</v>
      </c>
      <c r="C5948" s="3">
        <v>0.910000000000001</v>
      </c>
      <c r="J5948" s="49">
        <f t="shared" si="197"/>
        <v>2.51544225908509</v>
      </c>
    </row>
    <row r="5949" ht="19.5" spans="1:10">
      <c r="A5949" s="72" t="s">
        <v>5904</v>
      </c>
      <c r="B5949">
        <v>0.0799999999999992</v>
      </c>
      <c r="C5949">
        <v>0.920000000000001</v>
      </c>
      <c r="J5949" s="49">
        <f t="shared" si="197"/>
        <v>2.3178201360275</v>
      </c>
    </row>
    <row r="5950" ht="19.5" spans="1:10">
      <c r="A5950" s="72" t="s">
        <v>5905</v>
      </c>
      <c r="B5950">
        <v>0.0699999999999992</v>
      </c>
      <c r="C5950">
        <v>0.930000000000001</v>
      </c>
      <c r="J5950" s="49">
        <f t="shared" si="197"/>
        <v>2.10887392228987</v>
      </c>
    </row>
    <row r="5951" ht="19.5" spans="1:10">
      <c r="A5951" s="72" t="s">
        <v>5906</v>
      </c>
      <c r="B5951">
        <v>0.0599999999999992</v>
      </c>
      <c r="C5951">
        <v>0.940000000000001</v>
      </c>
      <c r="J5951" s="49">
        <f t="shared" si="197"/>
        <v>1.88711511074063</v>
      </c>
    </row>
    <row r="5952" ht="19.5" spans="1:10">
      <c r="A5952" s="72" t="s">
        <v>5907</v>
      </c>
      <c r="B5952">
        <v>0.0499999999999992</v>
      </c>
      <c r="C5952">
        <v>0.950000000000001</v>
      </c>
      <c r="J5952" s="49">
        <f t="shared" si="197"/>
        <v>1.65054943237242</v>
      </c>
    </row>
    <row r="5953" ht="19.5" spans="1:10">
      <c r="A5953" s="72" t="s">
        <v>5908</v>
      </c>
      <c r="B5953">
        <v>0.0399999999999991</v>
      </c>
      <c r="C5953">
        <v>0.960000000000001</v>
      </c>
      <c r="J5953" s="49">
        <f t="shared" si="197"/>
        <v>1.39636691389962</v>
      </c>
    </row>
    <row r="5954" ht="19.5" spans="1:10">
      <c r="A5954" s="72" t="s">
        <v>5909</v>
      </c>
      <c r="B5954">
        <v>0.0299999999999991</v>
      </c>
      <c r="C5954">
        <v>0.970000000000001</v>
      </c>
      <c r="J5954" s="49">
        <f t="shared" si="197"/>
        <v>1.12030998454994</v>
      </c>
    </row>
    <row r="5955" ht="19.5" spans="1:10">
      <c r="A5955" s="72" t="s">
        <v>5910</v>
      </c>
      <c r="B5955">
        <v>0.0199999999999991</v>
      </c>
      <c r="C5955">
        <v>0.980000000000001</v>
      </c>
      <c r="J5955" s="49">
        <f t="shared" si="197"/>
        <v>0.815143462269133</v>
      </c>
    </row>
    <row r="5956" ht="19.5" spans="1:10">
      <c r="A5956" s="72" t="s">
        <v>5911</v>
      </c>
      <c r="B5956">
        <v>0.00999999999999912</v>
      </c>
      <c r="C5956">
        <v>0.990000000000001</v>
      </c>
      <c r="J5956" s="49">
        <f t="shared" si="197"/>
        <v>0.465623189350385</v>
      </c>
    </row>
    <row r="5957" ht="19.5" spans="1:10">
      <c r="A5957" s="72" t="s">
        <v>5912</v>
      </c>
      <c r="B5957">
        <v>0</v>
      </c>
      <c r="C5957">
        <v>1</v>
      </c>
      <c r="J5957" s="49">
        <f>-8.314472*(C5957*LN(C5957))</f>
        <v>0</v>
      </c>
    </row>
    <row r="5958" s="47" customFormat="1" spans="1:10">
      <c r="A5958" s="80"/>
      <c r="B5958" s="81"/>
      <c r="C5958" s="81"/>
      <c r="D5958" s="81"/>
      <c r="E5958" s="81"/>
      <c r="F5958" s="81"/>
      <c r="G5958" s="81"/>
      <c r="H5958" s="81"/>
      <c r="I5958" s="81"/>
      <c r="J5958" s="86"/>
    </row>
    <row r="5959" ht="19.5" spans="1:10">
      <c r="A5959" s="94" t="s">
        <v>5913</v>
      </c>
      <c r="B5959">
        <v>1</v>
      </c>
      <c r="C5959">
        <v>0</v>
      </c>
      <c r="J5959" s="49">
        <f>-8.314472*(B5959*LN(B5959))</f>
        <v>0</v>
      </c>
    </row>
    <row r="5960" ht="19.5" spans="1:10">
      <c r="A5960" s="94" t="s">
        <v>5914</v>
      </c>
      <c r="B5960">
        <v>0.99</v>
      </c>
      <c r="C5960">
        <v>0.01</v>
      </c>
      <c r="J5960" s="49">
        <f t="shared" ref="J5960:J5991" si="198">-8.314472*(B5960*LN(B5960)+C5960*LN(C5960))</f>
        <v>0.465623189350416</v>
      </c>
    </row>
    <row r="5961" ht="19.5" spans="1:10">
      <c r="A5961" s="94" t="s">
        <v>5915</v>
      </c>
      <c r="B5961">
        <v>0.98</v>
      </c>
      <c r="C5961">
        <v>0.02</v>
      </c>
      <c r="J5961" s="49">
        <f t="shared" si="198"/>
        <v>0.81514346226916</v>
      </c>
    </row>
    <row r="5962" ht="19.5" spans="1:10">
      <c r="A5962" s="94" t="s">
        <v>5916</v>
      </c>
      <c r="B5962">
        <v>0.97</v>
      </c>
      <c r="C5962">
        <v>0.03</v>
      </c>
      <c r="J5962" s="49">
        <f t="shared" si="198"/>
        <v>1.12030998454996</v>
      </c>
    </row>
    <row r="5963" ht="19.5" spans="1:10">
      <c r="A5963" s="94" t="s">
        <v>5917</v>
      </c>
      <c r="B5963">
        <v>0.96</v>
      </c>
      <c r="C5963">
        <v>0.04</v>
      </c>
      <c r="J5963" s="49">
        <f t="shared" si="198"/>
        <v>1.39636691389964</v>
      </c>
    </row>
    <row r="5964" ht="19.5" spans="1:10">
      <c r="A5964" s="94" t="s">
        <v>5918</v>
      </c>
      <c r="B5964">
        <v>0.95</v>
      </c>
      <c r="C5964">
        <v>0.05</v>
      </c>
      <c r="J5964" s="49">
        <f t="shared" si="198"/>
        <v>1.65054943237244</v>
      </c>
    </row>
    <row r="5965" ht="19.5" spans="1:10">
      <c r="A5965" s="94" t="s">
        <v>5919</v>
      </c>
      <c r="B5965">
        <v>0.94</v>
      </c>
      <c r="C5965">
        <v>0.06</v>
      </c>
      <c r="J5965" s="49">
        <f t="shared" si="198"/>
        <v>1.88711511074065</v>
      </c>
    </row>
    <row r="5966" ht="19.5" spans="1:10">
      <c r="A5966" s="94" t="s">
        <v>5920</v>
      </c>
      <c r="B5966">
        <v>0.93</v>
      </c>
      <c r="C5966">
        <v>0.07</v>
      </c>
      <c r="J5966" s="49">
        <f t="shared" si="198"/>
        <v>2.10887392228989</v>
      </c>
    </row>
    <row r="5967" ht="19.5" spans="1:10">
      <c r="A5967" s="94" t="s">
        <v>5921</v>
      </c>
      <c r="B5967">
        <v>0.92</v>
      </c>
      <c r="C5967">
        <v>0.08</v>
      </c>
      <c r="J5967" s="49">
        <f t="shared" si="198"/>
        <v>2.31782013602751</v>
      </c>
    </row>
    <row r="5968" ht="19.5" spans="1:10">
      <c r="A5968" s="94" t="s">
        <v>5922</v>
      </c>
      <c r="B5968">
        <v>0.91</v>
      </c>
      <c r="C5968">
        <v>0.09</v>
      </c>
      <c r="J5968" s="49">
        <f t="shared" si="198"/>
        <v>2.5154422590851</v>
      </c>
    </row>
    <row r="5969" ht="19.5" spans="1:10">
      <c r="A5969" s="94" t="s">
        <v>5923</v>
      </c>
      <c r="B5969">
        <v>0.9</v>
      </c>
      <c r="C5969">
        <v>0.1</v>
      </c>
      <c r="J5969" s="49">
        <f t="shared" si="198"/>
        <v>2.70289327993994</v>
      </c>
    </row>
    <row r="5970" ht="19.5" spans="1:10">
      <c r="A5970" s="94" t="s">
        <v>5924</v>
      </c>
      <c r="B5970">
        <v>0.89</v>
      </c>
      <c r="C5970">
        <v>0.11</v>
      </c>
      <c r="J5970" s="49">
        <f t="shared" si="198"/>
        <v>2.88109206638082</v>
      </c>
    </row>
    <row r="5971" ht="19.5" spans="1:10">
      <c r="A5971" s="94" t="s">
        <v>5925</v>
      </c>
      <c r="B5971">
        <v>0.88</v>
      </c>
      <c r="C5971">
        <v>0.12</v>
      </c>
      <c r="J5971" s="49">
        <f t="shared" si="198"/>
        <v>3.05078756603719</v>
      </c>
    </row>
    <row r="5972" ht="19.5" spans="1:10">
      <c r="A5972" s="94" t="s">
        <v>5926</v>
      </c>
      <c r="B5972">
        <v>0.87</v>
      </c>
      <c r="C5972">
        <v>0.13</v>
      </c>
      <c r="J5972" s="49">
        <f t="shared" si="198"/>
        <v>3.21260145060882</v>
      </c>
    </row>
    <row r="5973" ht="19.5" spans="1:10">
      <c r="A5973" s="94" t="s">
        <v>5927</v>
      </c>
      <c r="B5973">
        <v>0.86</v>
      </c>
      <c r="C5973">
        <v>0.14</v>
      </c>
      <c r="J5973" s="49">
        <f t="shared" si="198"/>
        <v>3.36705755758654</v>
      </c>
    </row>
    <row r="5974" ht="19.5" spans="1:10">
      <c r="A5974" s="94" t="s">
        <v>5928</v>
      </c>
      <c r="B5974">
        <v>0.85</v>
      </c>
      <c r="C5974">
        <v>0.15</v>
      </c>
      <c r="J5974" s="49">
        <f t="shared" si="198"/>
        <v>3.51460287470845</v>
      </c>
    </row>
    <row r="5975" ht="19.5" spans="1:10">
      <c r="A5975" s="94" t="s">
        <v>5929</v>
      </c>
      <c r="B5975">
        <v>0.84</v>
      </c>
      <c r="C5975">
        <v>0.16</v>
      </c>
      <c r="J5975" s="49">
        <f t="shared" si="198"/>
        <v>3.65562290152584</v>
      </c>
    </row>
    <row r="5976" ht="19.5" spans="1:10">
      <c r="A5976" s="94" t="s">
        <v>5930</v>
      </c>
      <c r="B5976">
        <v>0.83</v>
      </c>
      <c r="C5976">
        <v>0.17</v>
      </c>
      <c r="J5976" s="49">
        <f t="shared" si="198"/>
        <v>3.79045315340201</v>
      </c>
    </row>
    <row r="5977" ht="19.5" spans="1:10">
      <c r="A5977" s="94" t="s">
        <v>5931</v>
      </c>
      <c r="B5977">
        <v>0.82</v>
      </c>
      <c r="C5977">
        <v>0.18</v>
      </c>
      <c r="J5977" s="49">
        <f t="shared" si="198"/>
        <v>3.9193879470649</v>
      </c>
    </row>
    <row r="5978" ht="19.5" spans="1:10">
      <c r="A5978" s="94" t="s">
        <v>5932</v>
      </c>
      <c r="B5978">
        <v>0.81</v>
      </c>
      <c r="C5978">
        <v>0.19</v>
      </c>
      <c r="J5978" s="49">
        <f t="shared" si="198"/>
        <v>4.04268722543746</v>
      </c>
    </row>
    <row r="5979" ht="19.5" spans="1:10">
      <c r="A5979" s="94" t="s">
        <v>5933</v>
      </c>
      <c r="B5979">
        <v>0.8</v>
      </c>
      <c r="C5979">
        <v>0.2</v>
      </c>
      <c r="J5979" s="49">
        <f t="shared" si="198"/>
        <v>4.16058193924041</v>
      </c>
    </row>
    <row r="5980" ht="19.5" spans="1:10">
      <c r="A5980" s="94" t="s">
        <v>5934</v>
      </c>
      <c r="B5980" s="3">
        <v>0.79</v>
      </c>
      <c r="C5980" s="3">
        <v>0.21</v>
      </c>
      <c r="J5980" s="49">
        <f t="shared" si="198"/>
        <v>4.27327834706015</v>
      </c>
    </row>
    <row r="5981" ht="19.5" spans="1:10">
      <c r="A5981" s="94" t="s">
        <v>5935</v>
      </c>
      <c r="B5981">
        <v>0.78</v>
      </c>
      <c r="C5981">
        <v>0.22</v>
      </c>
      <c r="J5981" s="49">
        <f t="shared" si="198"/>
        <v>4.38096149189829</v>
      </c>
    </row>
    <row r="5982" ht="19.5" spans="1:10">
      <c r="A5982" s="94" t="s">
        <v>5936</v>
      </c>
      <c r="B5982">
        <v>0.77</v>
      </c>
      <c r="C5982">
        <v>0.23</v>
      </c>
      <c r="J5982" s="49">
        <f t="shared" si="198"/>
        <v>4.48379804163966</v>
      </c>
    </row>
    <row r="5983" ht="19.5" spans="1:10">
      <c r="A5983" s="94" t="s">
        <v>5937</v>
      </c>
      <c r="B5983">
        <v>0.76</v>
      </c>
      <c r="C5983">
        <v>0.24</v>
      </c>
      <c r="J5983" s="49">
        <f t="shared" si="198"/>
        <v>4.58193863184115</v>
      </c>
    </row>
    <row r="5984" ht="19.5" spans="1:10">
      <c r="A5984" s="94" t="s">
        <v>5938</v>
      </c>
      <c r="B5984">
        <v>0.75</v>
      </c>
      <c r="C5984">
        <v>0.25</v>
      </c>
      <c r="J5984" s="49">
        <f t="shared" si="198"/>
        <v>4.67551981454903</v>
      </c>
    </row>
    <row r="5985" ht="19.5" spans="1:10">
      <c r="A5985" s="94" t="s">
        <v>5939</v>
      </c>
      <c r="B5985">
        <v>0.74</v>
      </c>
      <c r="C5985">
        <v>0.26</v>
      </c>
      <c r="J5985" s="49">
        <f t="shared" si="198"/>
        <v>4.76466569189552</v>
      </c>
    </row>
    <row r="5986" ht="19.5" spans="1:10">
      <c r="A5986" s="94" t="s">
        <v>5940</v>
      </c>
      <c r="B5986" s="3">
        <v>0.73</v>
      </c>
      <c r="C5986" s="3">
        <v>0.27</v>
      </c>
      <c r="J5986" s="49">
        <f t="shared" si="198"/>
        <v>4.8494892950017</v>
      </c>
    </row>
    <row r="5987" ht="19.5" spans="1:10">
      <c r="A5987" s="94" t="s">
        <v>5941</v>
      </c>
      <c r="B5987">
        <v>0.72</v>
      </c>
      <c r="C5987">
        <v>0.28</v>
      </c>
      <c r="J5987" s="49">
        <f t="shared" si="198"/>
        <v>4.93009375522414</v>
      </c>
    </row>
    <row r="5988" ht="19.5" spans="1:10">
      <c r="A5988" s="94" t="s">
        <v>5942</v>
      </c>
      <c r="B5988">
        <v>0.71</v>
      </c>
      <c r="C5988">
        <v>0.29</v>
      </c>
      <c r="J5988" s="49">
        <f t="shared" si="198"/>
        <v>5.00657330466973</v>
      </c>
    </row>
    <row r="5989" ht="19.5" spans="1:10">
      <c r="A5989" s="94" t="s">
        <v>5943</v>
      </c>
      <c r="B5989">
        <v>0.7</v>
      </c>
      <c r="C5989">
        <v>0.3</v>
      </c>
      <c r="J5989" s="49">
        <f t="shared" si="198"/>
        <v>5.07901413523496</v>
      </c>
    </row>
    <row r="5990" ht="19.5" spans="1:10">
      <c r="A5990" s="94" t="s">
        <v>5944</v>
      </c>
      <c r="B5990">
        <v>0.69</v>
      </c>
      <c r="C5990">
        <v>0.31</v>
      </c>
      <c r="J5990" s="49">
        <f t="shared" si="198"/>
        <v>5.14749513954794</v>
      </c>
    </row>
    <row r="5991" ht="19.5" spans="1:10">
      <c r="A5991" s="94" t="s">
        <v>5945</v>
      </c>
      <c r="B5991">
        <v>0.68</v>
      </c>
      <c r="C5991">
        <v>0.32</v>
      </c>
      <c r="J5991" s="49">
        <f t="shared" si="198"/>
        <v>5.21208855264113</v>
      </c>
    </row>
    <row r="5992" ht="19.5" spans="1:10">
      <c r="A5992" s="94" t="s">
        <v>5946</v>
      </c>
      <c r="B5992">
        <v>0.67</v>
      </c>
      <c r="C5992">
        <v>0.33</v>
      </c>
      <c r="J5992" s="49">
        <f t="shared" ref="J5992:J6023" si="199">-8.314472*(B5992*LN(B5992)+C5992*LN(C5992))</f>
        <v>5.27286050962734</v>
      </c>
    </row>
    <row r="5993" ht="19.5" spans="1:10">
      <c r="A5993" s="94" t="s">
        <v>5947</v>
      </c>
      <c r="B5993">
        <v>0.66</v>
      </c>
      <c r="C5993">
        <v>0.34</v>
      </c>
      <c r="J5993" s="49">
        <f t="shared" si="199"/>
        <v>5.32987153184949</v>
      </c>
    </row>
    <row r="5994" ht="19.5" spans="1:10">
      <c r="A5994" s="94" t="s">
        <v>5948</v>
      </c>
      <c r="B5994">
        <v>0.65</v>
      </c>
      <c r="C5994">
        <v>0.35</v>
      </c>
      <c r="J5994" s="49">
        <f t="shared" si="199"/>
        <v>5.38317695174756</v>
      </c>
    </row>
    <row r="5995" ht="19.5" spans="1:10">
      <c r="A5995" s="94" t="s">
        <v>5949</v>
      </c>
      <c r="B5995">
        <v>0.64</v>
      </c>
      <c r="C5995">
        <v>0.36</v>
      </c>
      <c r="J5995" s="49">
        <f t="shared" si="199"/>
        <v>5.43282728490278</v>
      </c>
    </row>
    <row r="5996" ht="19.5" spans="1:10">
      <c r="A5996" s="94" t="s">
        <v>5950</v>
      </c>
      <c r="B5996">
        <v>0.63</v>
      </c>
      <c r="C5996">
        <v>0.37</v>
      </c>
      <c r="J5996" s="49">
        <f t="shared" si="199"/>
        <v>5.47886855628027</v>
      </c>
    </row>
    <row r="5997" ht="19.5" spans="1:10">
      <c r="A5997" s="94" t="s">
        <v>5951</v>
      </c>
      <c r="B5997">
        <v>0.62</v>
      </c>
      <c r="C5997">
        <v>0.38</v>
      </c>
      <c r="J5997" s="49">
        <f t="shared" si="199"/>
        <v>5.52134258652173</v>
      </c>
    </row>
    <row r="5998" ht="19.5" spans="1:10">
      <c r="A5998" s="94" t="s">
        <v>5952</v>
      </c>
      <c r="B5998">
        <v>0.61</v>
      </c>
      <c r="C5998">
        <v>0.39</v>
      </c>
      <c r="J5998" s="49">
        <f t="shared" si="199"/>
        <v>5.56028724318294</v>
      </c>
    </row>
    <row r="5999" ht="19.5" spans="1:10">
      <c r="A5999" s="94" t="s">
        <v>5953</v>
      </c>
      <c r="B5999">
        <v>0.6</v>
      </c>
      <c r="C5999">
        <v>0.4</v>
      </c>
      <c r="J5999" s="49">
        <f t="shared" si="199"/>
        <v>5.59573666102179</v>
      </c>
    </row>
    <row r="6000" ht="19.5" spans="1:10">
      <c r="A6000" s="94" t="s">
        <v>5954</v>
      </c>
      <c r="B6000">
        <v>0.59</v>
      </c>
      <c r="C6000">
        <v>0.41</v>
      </c>
      <c r="J6000" s="49">
        <f t="shared" si="199"/>
        <v>5.62772143478844</v>
      </c>
    </row>
    <row r="6001" ht="19.5" spans="1:10">
      <c r="A6001" s="94" t="s">
        <v>5955</v>
      </c>
      <c r="B6001">
        <v>0.58</v>
      </c>
      <c r="C6001">
        <v>0.42</v>
      </c>
      <c r="J6001" s="49">
        <f t="shared" si="199"/>
        <v>5.65626878742166</v>
      </c>
    </row>
    <row r="6002" ht="19.5" spans="1:10">
      <c r="A6002" s="94" t="s">
        <v>5956</v>
      </c>
      <c r="B6002">
        <v>0.57</v>
      </c>
      <c r="C6002">
        <v>0.43</v>
      </c>
      <c r="J6002" s="49">
        <f t="shared" si="199"/>
        <v>5.68140271609482</v>
      </c>
    </row>
    <row r="6003" ht="19.5" spans="1:10">
      <c r="A6003" s="94" t="s">
        <v>5957</v>
      </c>
      <c r="B6003">
        <v>0.56</v>
      </c>
      <c r="C6003">
        <v>0.44</v>
      </c>
      <c r="J6003" s="49">
        <f t="shared" si="199"/>
        <v>5.70314411816395</v>
      </c>
    </row>
    <row r="6004" ht="19.5" spans="1:10">
      <c r="A6004" s="94" t="s">
        <v>5958</v>
      </c>
      <c r="B6004">
        <v>0.55</v>
      </c>
      <c r="C6004">
        <v>0.45</v>
      </c>
      <c r="J6004" s="49">
        <f t="shared" si="199"/>
        <v>5.72151089873485</v>
      </c>
    </row>
    <row r="6005" ht="19.5" spans="1:10">
      <c r="A6005" s="94" t="s">
        <v>5959</v>
      </c>
      <c r="B6005">
        <v>0.54</v>
      </c>
      <c r="C6005">
        <v>0.46</v>
      </c>
      <c r="J6005" s="49">
        <f t="shared" si="199"/>
        <v>5.73651806127713</v>
      </c>
    </row>
    <row r="6006" ht="19.5" spans="1:10">
      <c r="A6006" s="94" t="s">
        <v>5960</v>
      </c>
      <c r="B6006">
        <v>0.53</v>
      </c>
      <c r="C6006">
        <v>0.47</v>
      </c>
      <c r="J6006" s="49">
        <f t="shared" si="199"/>
        <v>5.74817778245919</v>
      </c>
    </row>
    <row r="6007" ht="19.5" spans="1:10">
      <c r="A6007" s="94" t="s">
        <v>5961</v>
      </c>
      <c r="B6007">
        <v>0.52</v>
      </c>
      <c r="C6007">
        <v>0.48</v>
      </c>
      <c r="J6007" s="49">
        <f t="shared" si="199"/>
        <v>5.75649947215441</v>
      </c>
    </row>
    <row r="6008" ht="19.5" spans="1:10">
      <c r="A6008" s="94" t="s">
        <v>5962</v>
      </c>
      <c r="B6008">
        <v>0.51</v>
      </c>
      <c r="C6008">
        <v>0.49</v>
      </c>
      <c r="J6008" s="49">
        <f t="shared" si="199"/>
        <v>5.76148981936724</v>
      </c>
    </row>
    <row r="6009" ht="19.5" spans="1:10">
      <c r="A6009" s="94" t="s">
        <v>5963</v>
      </c>
      <c r="B6009">
        <v>0.5</v>
      </c>
      <c r="C6009">
        <v>0.5</v>
      </c>
      <c r="J6009" s="49">
        <f t="shared" si="199"/>
        <v>5.76315282464461</v>
      </c>
    </row>
    <row r="6010" ht="19.5" spans="1:10">
      <c r="A6010" s="94" t="s">
        <v>5964</v>
      </c>
      <c r="B6010">
        <v>0.49</v>
      </c>
      <c r="C6010">
        <v>0.51</v>
      </c>
      <c r="J6010" s="49">
        <f t="shared" si="199"/>
        <v>5.76148981936724</v>
      </c>
    </row>
    <row r="6011" ht="19.5" spans="1:10">
      <c r="A6011" s="94" t="s">
        <v>5965</v>
      </c>
      <c r="B6011">
        <v>0.48</v>
      </c>
      <c r="C6011">
        <v>0.52</v>
      </c>
      <c r="J6011" s="49">
        <f t="shared" si="199"/>
        <v>5.75649947215441</v>
      </c>
    </row>
    <row r="6012" ht="19.5" spans="1:10">
      <c r="A6012" s="94" t="s">
        <v>5966</v>
      </c>
      <c r="B6012" s="3">
        <v>0.47</v>
      </c>
      <c r="C6012" s="3">
        <v>0.53</v>
      </c>
      <c r="J6012" s="49">
        <f t="shared" si="199"/>
        <v>5.74817778245919</v>
      </c>
    </row>
    <row r="6013" ht="19.5" spans="1:10">
      <c r="A6013" s="94" t="s">
        <v>5967</v>
      </c>
      <c r="B6013">
        <v>0.46</v>
      </c>
      <c r="C6013">
        <v>0.54</v>
      </c>
      <c r="J6013" s="49">
        <f t="shared" si="199"/>
        <v>5.73651806127713</v>
      </c>
    </row>
    <row r="6014" ht="19.5" spans="1:10">
      <c r="A6014" s="94" t="s">
        <v>5968</v>
      </c>
      <c r="B6014">
        <v>0.45</v>
      </c>
      <c r="C6014">
        <v>0.55</v>
      </c>
      <c r="J6014" s="49">
        <f t="shared" si="199"/>
        <v>5.72151089873485</v>
      </c>
    </row>
    <row r="6015" ht="19.5" spans="1:10">
      <c r="A6015" s="94" t="s">
        <v>5969</v>
      </c>
      <c r="B6015">
        <v>0.44</v>
      </c>
      <c r="C6015">
        <v>0.56</v>
      </c>
      <c r="J6015" s="49">
        <f t="shared" si="199"/>
        <v>5.70314411816395</v>
      </c>
    </row>
    <row r="6016" ht="19.5" spans="1:10">
      <c r="A6016" s="94" t="s">
        <v>5970</v>
      </c>
      <c r="B6016">
        <v>0.429999999999999</v>
      </c>
      <c r="C6016">
        <v>0.57</v>
      </c>
      <c r="J6016" s="49">
        <f t="shared" si="199"/>
        <v>5.68140271609482</v>
      </c>
    </row>
    <row r="6017" ht="19.5" spans="1:10">
      <c r="A6017" s="94" t="s">
        <v>5971</v>
      </c>
      <c r="B6017">
        <v>0.419999999999999</v>
      </c>
      <c r="C6017">
        <v>0.58</v>
      </c>
      <c r="J6017" s="49">
        <f t="shared" si="199"/>
        <v>5.65626878742165</v>
      </c>
    </row>
    <row r="6018" ht="19.5" spans="1:10">
      <c r="A6018" s="94" t="s">
        <v>5972</v>
      </c>
      <c r="B6018" s="3">
        <v>0.409999999999999</v>
      </c>
      <c r="C6018" s="3">
        <v>0.59</v>
      </c>
      <c r="J6018" s="49">
        <f t="shared" si="199"/>
        <v>5.62772143478844</v>
      </c>
    </row>
    <row r="6019" ht="19.5" spans="1:10">
      <c r="A6019" s="94" t="s">
        <v>5973</v>
      </c>
      <c r="B6019">
        <v>0.399999999999999</v>
      </c>
      <c r="C6019">
        <v>0.6</v>
      </c>
      <c r="J6019" s="49">
        <f t="shared" si="199"/>
        <v>5.59573666102179</v>
      </c>
    </row>
    <row r="6020" ht="19.5" spans="1:10">
      <c r="A6020" s="94" t="s">
        <v>5974</v>
      </c>
      <c r="B6020">
        <v>0.389999999999999</v>
      </c>
      <c r="C6020">
        <v>0.61</v>
      </c>
      <c r="J6020" s="49">
        <f t="shared" si="199"/>
        <v>5.56028724318294</v>
      </c>
    </row>
    <row r="6021" ht="19.5" spans="1:10">
      <c r="A6021" s="94" t="s">
        <v>5975</v>
      </c>
      <c r="B6021">
        <v>0.379999999999999</v>
      </c>
      <c r="C6021">
        <v>0.62</v>
      </c>
      <c r="J6021" s="49">
        <f t="shared" si="199"/>
        <v>5.52134258652173</v>
      </c>
    </row>
    <row r="6022" ht="19.5" spans="1:10">
      <c r="A6022" s="94" t="s">
        <v>5976</v>
      </c>
      <c r="B6022">
        <v>0.369999999999999</v>
      </c>
      <c r="C6022">
        <v>0.63</v>
      </c>
      <c r="J6022" s="49">
        <f t="shared" si="199"/>
        <v>5.47886855628026</v>
      </c>
    </row>
    <row r="6023" ht="19.5" spans="1:10">
      <c r="A6023" s="94" t="s">
        <v>5977</v>
      </c>
      <c r="B6023">
        <v>0.359999999999999</v>
      </c>
      <c r="C6023">
        <v>0.64</v>
      </c>
      <c r="J6023" s="49">
        <f t="shared" si="199"/>
        <v>5.43282728490278</v>
      </c>
    </row>
    <row r="6024" ht="19.5" spans="1:10">
      <c r="A6024" s="94" t="s">
        <v>5978</v>
      </c>
      <c r="B6024">
        <v>0.349999999999999</v>
      </c>
      <c r="C6024">
        <v>0.65</v>
      </c>
      <c r="J6024" s="49">
        <f t="shared" ref="J6024:J6058" si="200">-8.314472*(B6024*LN(B6024)+C6024*LN(C6024))</f>
        <v>5.38317695174756</v>
      </c>
    </row>
    <row r="6025" ht="19.5" spans="1:10">
      <c r="A6025" s="94" t="s">
        <v>5979</v>
      </c>
      <c r="B6025">
        <v>0.339999999999999</v>
      </c>
      <c r="C6025">
        <v>0.66</v>
      </c>
      <c r="J6025" s="49">
        <f t="shared" si="200"/>
        <v>5.32987153184949</v>
      </c>
    </row>
    <row r="6026" ht="19.5" spans="1:10">
      <c r="A6026" s="94" t="s">
        <v>5980</v>
      </c>
      <c r="B6026">
        <v>0.329999999999999</v>
      </c>
      <c r="C6026">
        <v>0.67</v>
      </c>
      <c r="J6026" s="49">
        <f t="shared" si="200"/>
        <v>5.27286050962733</v>
      </c>
    </row>
    <row r="6027" ht="19.5" spans="1:10">
      <c r="A6027" s="94" t="s">
        <v>5981</v>
      </c>
      <c r="B6027">
        <v>0.319999999999999</v>
      </c>
      <c r="C6027">
        <v>0.68</v>
      </c>
      <c r="J6027" s="49">
        <f t="shared" si="200"/>
        <v>5.21208855264112</v>
      </c>
    </row>
    <row r="6028" ht="19.5" spans="1:10">
      <c r="A6028" s="94" t="s">
        <v>5982</v>
      </c>
      <c r="B6028">
        <v>0.309999999999999</v>
      </c>
      <c r="C6028">
        <v>0.69</v>
      </c>
      <c r="J6028" s="49">
        <f t="shared" si="200"/>
        <v>5.14749513954794</v>
      </c>
    </row>
    <row r="6029" ht="19.5" spans="1:10">
      <c r="A6029" s="94" t="s">
        <v>5983</v>
      </c>
      <c r="B6029">
        <v>0.299999999999999</v>
      </c>
      <c r="C6029">
        <v>0.7</v>
      </c>
      <c r="J6029" s="49">
        <f t="shared" si="200"/>
        <v>5.07901413523495</v>
      </c>
    </row>
    <row r="6030" ht="19.5" spans="1:10">
      <c r="A6030" s="94" t="s">
        <v>5984</v>
      </c>
      <c r="B6030">
        <v>0.289999999999999</v>
      </c>
      <c r="C6030">
        <v>0.71</v>
      </c>
      <c r="J6030" s="49">
        <f t="shared" si="200"/>
        <v>5.00657330466972</v>
      </c>
    </row>
    <row r="6031" ht="19.5" spans="1:10">
      <c r="A6031" s="94" t="s">
        <v>5985</v>
      </c>
      <c r="B6031">
        <v>0.279999999999999</v>
      </c>
      <c r="C6031">
        <v>0.72</v>
      </c>
      <c r="J6031" s="49">
        <f t="shared" si="200"/>
        <v>4.93009375522413</v>
      </c>
    </row>
    <row r="6032" ht="19.5" spans="1:10">
      <c r="A6032" s="94" t="s">
        <v>5986</v>
      </c>
      <c r="B6032">
        <v>0.269999999999999</v>
      </c>
      <c r="C6032">
        <v>0.73</v>
      </c>
      <c r="J6032" s="49">
        <f t="shared" si="200"/>
        <v>4.84948929500169</v>
      </c>
    </row>
    <row r="6033" ht="19.5" spans="1:10">
      <c r="A6033" s="94" t="s">
        <v>5987</v>
      </c>
      <c r="B6033">
        <v>0.259999999999999</v>
      </c>
      <c r="C6033">
        <v>0.74</v>
      </c>
      <c r="J6033" s="49">
        <f t="shared" si="200"/>
        <v>4.76466569189551</v>
      </c>
    </row>
    <row r="6034" ht="19.5" spans="1:10">
      <c r="A6034" s="94" t="s">
        <v>5988</v>
      </c>
      <c r="B6034">
        <v>0.249999999999999</v>
      </c>
      <c r="C6034">
        <v>0.75</v>
      </c>
      <c r="J6034" s="49">
        <f t="shared" si="200"/>
        <v>4.67551981454903</v>
      </c>
    </row>
    <row r="6035" ht="19.5" spans="1:10">
      <c r="A6035" s="94" t="s">
        <v>5989</v>
      </c>
      <c r="B6035">
        <v>0.239999999999999</v>
      </c>
      <c r="C6035">
        <v>0.76</v>
      </c>
      <c r="J6035" s="49">
        <f t="shared" si="200"/>
        <v>4.58193863184114</v>
      </c>
    </row>
    <row r="6036" ht="19.5" spans="1:10">
      <c r="A6036" s="94" t="s">
        <v>5990</v>
      </c>
      <c r="B6036">
        <v>0.229999999999999</v>
      </c>
      <c r="C6036">
        <v>0.77</v>
      </c>
      <c r="J6036" s="49">
        <f t="shared" si="200"/>
        <v>4.48379804163966</v>
      </c>
    </row>
    <row r="6037" ht="19.5" spans="1:10">
      <c r="A6037" s="94" t="s">
        <v>5991</v>
      </c>
      <c r="B6037">
        <v>0.219999999999999</v>
      </c>
      <c r="C6037">
        <v>0.78</v>
      </c>
      <c r="J6037" s="49">
        <f t="shared" si="200"/>
        <v>4.38096149189829</v>
      </c>
    </row>
    <row r="6038" ht="19.5" spans="1:10">
      <c r="A6038" s="94" t="s">
        <v>5992</v>
      </c>
      <c r="B6038">
        <v>0.209999999999999</v>
      </c>
      <c r="C6038">
        <v>0.79</v>
      </c>
      <c r="J6038" s="49">
        <f t="shared" si="200"/>
        <v>4.27327834706014</v>
      </c>
    </row>
    <row r="6039" ht="19.5" spans="1:10">
      <c r="A6039" s="94" t="s">
        <v>5993</v>
      </c>
      <c r="B6039">
        <v>0.199999999999999</v>
      </c>
      <c r="C6039">
        <v>0.8</v>
      </c>
      <c r="J6039" s="49">
        <f t="shared" si="200"/>
        <v>4.1605819392404</v>
      </c>
    </row>
    <row r="6040" ht="19.5" spans="1:10">
      <c r="A6040" s="94" t="s">
        <v>5994</v>
      </c>
      <c r="B6040">
        <v>0.189999999999999</v>
      </c>
      <c r="C6040">
        <v>0.81</v>
      </c>
      <c r="J6040" s="49">
        <f t="shared" si="200"/>
        <v>4.04268722543745</v>
      </c>
    </row>
    <row r="6041" ht="19.5" spans="1:10">
      <c r="A6041" s="94" t="s">
        <v>5995</v>
      </c>
      <c r="B6041">
        <v>0.179999999999999</v>
      </c>
      <c r="C6041">
        <v>0.820000000000001</v>
      </c>
      <c r="J6041" s="49">
        <f t="shared" si="200"/>
        <v>3.91938794706489</v>
      </c>
    </row>
    <row r="6042" ht="19.5" spans="1:10">
      <c r="A6042" s="94" t="s">
        <v>5996</v>
      </c>
      <c r="B6042">
        <v>0.169999999999999</v>
      </c>
      <c r="C6042">
        <v>0.830000000000001</v>
      </c>
      <c r="J6042" s="49">
        <f t="shared" si="200"/>
        <v>3.790453153402</v>
      </c>
    </row>
    <row r="6043" ht="19.5" spans="1:10">
      <c r="A6043" s="94" t="s">
        <v>5997</v>
      </c>
      <c r="B6043">
        <v>0.159999999999999</v>
      </c>
      <c r="C6043">
        <v>0.840000000000001</v>
      </c>
      <c r="J6043" s="49">
        <f t="shared" si="200"/>
        <v>3.65562290152583</v>
      </c>
    </row>
    <row r="6044" ht="19.5" spans="1:10">
      <c r="A6044" s="94" t="s">
        <v>5998</v>
      </c>
      <c r="B6044" s="3">
        <v>0.149999999999999</v>
      </c>
      <c r="C6044" s="3">
        <v>0.850000000000001</v>
      </c>
      <c r="J6044" s="49">
        <f t="shared" si="200"/>
        <v>3.51460287470844</v>
      </c>
    </row>
    <row r="6045" ht="19.5" spans="1:10">
      <c r="A6045" s="94" t="s">
        <v>5999</v>
      </c>
      <c r="B6045">
        <v>0.139999999999999</v>
      </c>
      <c r="C6045">
        <v>0.860000000000001</v>
      </c>
      <c r="J6045" s="49">
        <f t="shared" si="200"/>
        <v>3.36705755758652</v>
      </c>
    </row>
    <row r="6046" ht="19.5" spans="1:10">
      <c r="A6046" s="94" t="s">
        <v>6000</v>
      </c>
      <c r="B6046">
        <v>0.129999999999999</v>
      </c>
      <c r="C6046">
        <v>0.870000000000001</v>
      </c>
      <c r="J6046" s="49">
        <f t="shared" si="200"/>
        <v>3.21260145060881</v>
      </c>
    </row>
    <row r="6047" ht="19.5" spans="1:10">
      <c r="A6047" s="94" t="s">
        <v>6001</v>
      </c>
      <c r="B6047">
        <v>0.119999999999999</v>
      </c>
      <c r="C6047">
        <v>0.880000000000001</v>
      </c>
      <c r="J6047" s="49">
        <f t="shared" si="200"/>
        <v>3.05078756603718</v>
      </c>
    </row>
    <row r="6048" ht="19.5" spans="1:10">
      <c r="A6048" s="94" t="s">
        <v>6002</v>
      </c>
      <c r="B6048">
        <v>0.109999999999999</v>
      </c>
      <c r="C6048">
        <v>0.890000000000001</v>
      </c>
      <c r="J6048" s="49">
        <f t="shared" si="200"/>
        <v>2.8810920663808</v>
      </c>
    </row>
    <row r="6049" ht="19.5" spans="1:10">
      <c r="A6049" s="94" t="s">
        <v>6003</v>
      </c>
      <c r="B6049">
        <v>0.0999999999999992</v>
      </c>
      <c r="C6049">
        <v>0.900000000000001</v>
      </c>
      <c r="J6049" s="49">
        <f t="shared" si="200"/>
        <v>2.70289327993993</v>
      </c>
    </row>
    <row r="6050" ht="19.5" spans="1:10">
      <c r="A6050" s="94" t="s">
        <v>6004</v>
      </c>
      <c r="B6050" s="3">
        <v>0.0899999999999992</v>
      </c>
      <c r="C6050" s="3">
        <v>0.910000000000001</v>
      </c>
      <c r="J6050" s="49">
        <f t="shared" si="200"/>
        <v>2.51544225908509</v>
      </c>
    </row>
    <row r="6051" ht="19.5" spans="1:10">
      <c r="A6051" s="94" t="s">
        <v>6005</v>
      </c>
      <c r="B6051">
        <v>0.0799999999999992</v>
      </c>
      <c r="C6051">
        <v>0.920000000000001</v>
      </c>
      <c r="J6051" s="49">
        <f t="shared" si="200"/>
        <v>2.3178201360275</v>
      </c>
    </row>
    <row r="6052" ht="19.5" spans="1:10">
      <c r="A6052" s="94" t="s">
        <v>6006</v>
      </c>
      <c r="B6052">
        <v>0.0699999999999992</v>
      </c>
      <c r="C6052">
        <v>0.930000000000001</v>
      </c>
      <c r="J6052" s="49">
        <f t="shared" si="200"/>
        <v>2.10887392228987</v>
      </c>
    </row>
    <row r="6053" ht="19.5" spans="1:10">
      <c r="A6053" s="94" t="s">
        <v>6007</v>
      </c>
      <c r="B6053">
        <v>0.0599999999999992</v>
      </c>
      <c r="C6053">
        <v>0.940000000000001</v>
      </c>
      <c r="J6053" s="49">
        <f t="shared" si="200"/>
        <v>1.88711511074063</v>
      </c>
    </row>
    <row r="6054" ht="19.5" spans="1:10">
      <c r="A6054" s="94" t="s">
        <v>6008</v>
      </c>
      <c r="B6054">
        <v>0.0499999999999992</v>
      </c>
      <c r="C6054">
        <v>0.950000000000001</v>
      </c>
      <c r="J6054" s="49">
        <f t="shared" si="200"/>
        <v>1.65054943237242</v>
      </c>
    </row>
    <row r="6055" ht="19.5" spans="1:10">
      <c r="A6055" s="94" t="s">
        <v>6009</v>
      </c>
      <c r="B6055">
        <v>0.0399999999999991</v>
      </c>
      <c r="C6055">
        <v>0.960000000000001</v>
      </c>
      <c r="J6055" s="49">
        <f t="shared" si="200"/>
        <v>1.39636691389962</v>
      </c>
    </row>
    <row r="6056" ht="19.5" spans="1:10">
      <c r="A6056" s="94" t="s">
        <v>6010</v>
      </c>
      <c r="B6056">
        <v>0.0299999999999991</v>
      </c>
      <c r="C6056">
        <v>0.970000000000001</v>
      </c>
      <c r="J6056" s="49">
        <f t="shared" si="200"/>
        <v>1.12030998454994</v>
      </c>
    </row>
    <row r="6057" ht="19.5" spans="1:10">
      <c r="A6057" s="94" t="s">
        <v>6011</v>
      </c>
      <c r="B6057">
        <v>0.0199999999999991</v>
      </c>
      <c r="C6057">
        <v>0.980000000000001</v>
      </c>
      <c r="J6057" s="49">
        <f t="shared" si="200"/>
        <v>0.815143462269133</v>
      </c>
    </row>
    <row r="6058" ht="19.5" spans="1:10">
      <c r="A6058" s="94" t="s">
        <v>6012</v>
      </c>
      <c r="B6058">
        <v>0.00999999999999912</v>
      </c>
      <c r="C6058">
        <v>0.990000000000001</v>
      </c>
      <c r="J6058" s="49">
        <f t="shared" si="200"/>
        <v>0.465623189350385</v>
      </c>
    </row>
    <row r="6059" ht="19.5" spans="1:10">
      <c r="A6059" s="94" t="s">
        <v>6013</v>
      </c>
      <c r="B6059">
        <v>0</v>
      </c>
      <c r="C6059">
        <v>1</v>
      </c>
      <c r="J6059" s="49">
        <f>-8.314472*(C6059*LN(C6059))</f>
        <v>0</v>
      </c>
    </row>
    <row r="6060" s="47" customFormat="1" spans="1:10">
      <c r="A6060" s="80"/>
      <c r="B6060" s="81"/>
      <c r="C6060" s="81"/>
      <c r="D6060" s="81"/>
      <c r="E6060" s="81"/>
      <c r="F6060" s="81"/>
      <c r="G6060" s="81"/>
      <c r="H6060" s="81"/>
      <c r="I6060" s="81"/>
      <c r="J6060" s="86"/>
    </row>
    <row r="6061" ht="19.5" spans="1:10">
      <c r="A6061" s="94" t="s">
        <v>6014</v>
      </c>
      <c r="B6061">
        <v>1</v>
      </c>
      <c r="C6061">
        <v>0</v>
      </c>
      <c r="J6061" s="49">
        <f>-8.314472*(B6061*LN(B6061))</f>
        <v>0</v>
      </c>
    </row>
    <row r="6062" ht="19.5" spans="1:10">
      <c r="A6062" s="94" t="s">
        <v>6015</v>
      </c>
      <c r="B6062">
        <v>0.99</v>
      </c>
      <c r="C6062">
        <v>0.01</v>
      </c>
      <c r="J6062" s="49">
        <f t="shared" ref="J6062:J6093" si="201">-8.314472*(B6062*LN(B6062)+C6062*LN(C6062))</f>
        <v>0.465623189350416</v>
      </c>
    </row>
    <row r="6063" ht="19.5" spans="1:10">
      <c r="A6063" s="94" t="s">
        <v>6016</v>
      </c>
      <c r="B6063">
        <v>0.98</v>
      </c>
      <c r="C6063">
        <v>0.02</v>
      </c>
      <c r="J6063" s="49">
        <f t="shared" si="201"/>
        <v>0.81514346226916</v>
      </c>
    </row>
    <row r="6064" ht="19.5" spans="1:10">
      <c r="A6064" s="94" t="s">
        <v>6017</v>
      </c>
      <c r="B6064">
        <v>0.97</v>
      </c>
      <c r="C6064">
        <v>0.03</v>
      </c>
      <c r="J6064" s="49">
        <f t="shared" si="201"/>
        <v>1.12030998454996</v>
      </c>
    </row>
    <row r="6065" ht="19.5" spans="1:10">
      <c r="A6065" s="94" t="s">
        <v>6018</v>
      </c>
      <c r="B6065">
        <v>0.96</v>
      </c>
      <c r="C6065">
        <v>0.04</v>
      </c>
      <c r="J6065" s="49">
        <f t="shared" si="201"/>
        <v>1.39636691389964</v>
      </c>
    </row>
    <row r="6066" ht="19.5" spans="1:10">
      <c r="A6066" s="94" t="s">
        <v>6019</v>
      </c>
      <c r="B6066">
        <v>0.95</v>
      </c>
      <c r="C6066">
        <v>0.05</v>
      </c>
      <c r="J6066" s="49">
        <f t="shared" si="201"/>
        <v>1.65054943237244</v>
      </c>
    </row>
    <row r="6067" ht="19.5" spans="1:10">
      <c r="A6067" s="94" t="s">
        <v>6020</v>
      </c>
      <c r="B6067">
        <v>0.94</v>
      </c>
      <c r="C6067">
        <v>0.06</v>
      </c>
      <c r="J6067" s="49">
        <f t="shared" si="201"/>
        <v>1.88711511074065</v>
      </c>
    </row>
    <row r="6068" ht="19.5" spans="1:10">
      <c r="A6068" s="94" t="s">
        <v>6021</v>
      </c>
      <c r="B6068">
        <v>0.93</v>
      </c>
      <c r="C6068">
        <v>0.07</v>
      </c>
      <c r="J6068" s="49">
        <f t="shared" si="201"/>
        <v>2.10887392228989</v>
      </c>
    </row>
    <row r="6069" ht="19.5" spans="1:10">
      <c r="A6069" s="94" t="s">
        <v>6022</v>
      </c>
      <c r="B6069">
        <v>0.92</v>
      </c>
      <c r="C6069">
        <v>0.08</v>
      </c>
      <c r="J6069" s="49">
        <f t="shared" si="201"/>
        <v>2.31782013602751</v>
      </c>
    </row>
    <row r="6070" ht="19.5" spans="1:10">
      <c r="A6070" s="94" t="s">
        <v>6023</v>
      </c>
      <c r="B6070">
        <v>0.91</v>
      </c>
      <c r="C6070">
        <v>0.09</v>
      </c>
      <c r="J6070" s="49">
        <f t="shared" si="201"/>
        <v>2.5154422590851</v>
      </c>
    </row>
    <row r="6071" ht="19.5" spans="1:10">
      <c r="A6071" s="94" t="s">
        <v>6024</v>
      </c>
      <c r="B6071">
        <v>0.9</v>
      </c>
      <c r="C6071">
        <v>0.1</v>
      </c>
      <c r="J6071" s="49">
        <f t="shared" si="201"/>
        <v>2.70289327993994</v>
      </c>
    </row>
    <row r="6072" ht="19.5" spans="1:10">
      <c r="A6072" s="94" t="s">
        <v>6025</v>
      </c>
      <c r="B6072">
        <v>0.89</v>
      </c>
      <c r="C6072">
        <v>0.11</v>
      </c>
      <c r="J6072" s="49">
        <f t="shared" si="201"/>
        <v>2.88109206638082</v>
      </c>
    </row>
    <row r="6073" ht="19.5" spans="1:10">
      <c r="A6073" s="94" t="s">
        <v>6026</v>
      </c>
      <c r="B6073">
        <v>0.88</v>
      </c>
      <c r="C6073">
        <v>0.12</v>
      </c>
      <c r="J6073" s="49">
        <f t="shared" si="201"/>
        <v>3.05078756603719</v>
      </c>
    </row>
    <row r="6074" ht="19.5" spans="1:10">
      <c r="A6074" s="94" t="s">
        <v>6027</v>
      </c>
      <c r="B6074">
        <v>0.87</v>
      </c>
      <c r="C6074">
        <v>0.13</v>
      </c>
      <c r="J6074" s="49">
        <f t="shared" si="201"/>
        <v>3.21260145060882</v>
      </c>
    </row>
    <row r="6075" ht="19.5" spans="1:10">
      <c r="A6075" s="94" t="s">
        <v>6028</v>
      </c>
      <c r="B6075">
        <v>0.86</v>
      </c>
      <c r="C6075">
        <v>0.14</v>
      </c>
      <c r="J6075" s="49">
        <f t="shared" si="201"/>
        <v>3.36705755758654</v>
      </c>
    </row>
    <row r="6076" ht="19.5" spans="1:10">
      <c r="A6076" s="94" t="s">
        <v>6029</v>
      </c>
      <c r="B6076">
        <v>0.85</v>
      </c>
      <c r="C6076">
        <v>0.15</v>
      </c>
      <c r="J6076" s="49">
        <f t="shared" si="201"/>
        <v>3.51460287470845</v>
      </c>
    </row>
    <row r="6077" ht="19.5" spans="1:10">
      <c r="A6077" s="94" t="s">
        <v>6030</v>
      </c>
      <c r="B6077">
        <v>0.84</v>
      </c>
      <c r="C6077">
        <v>0.16</v>
      </c>
      <c r="J6077" s="49">
        <f t="shared" si="201"/>
        <v>3.65562290152584</v>
      </c>
    </row>
    <row r="6078" ht="19.5" spans="1:10">
      <c r="A6078" s="94" t="s">
        <v>6031</v>
      </c>
      <c r="B6078">
        <v>0.83</v>
      </c>
      <c r="C6078">
        <v>0.17</v>
      </c>
      <c r="J6078" s="49">
        <f t="shared" si="201"/>
        <v>3.79045315340201</v>
      </c>
    </row>
    <row r="6079" ht="19.5" spans="1:10">
      <c r="A6079" s="94" t="s">
        <v>6032</v>
      </c>
      <c r="B6079">
        <v>0.82</v>
      </c>
      <c r="C6079">
        <v>0.18</v>
      </c>
      <c r="J6079" s="49">
        <f t="shared" si="201"/>
        <v>3.9193879470649</v>
      </c>
    </row>
    <row r="6080" ht="19.5" spans="1:10">
      <c r="A6080" s="94" t="s">
        <v>6033</v>
      </c>
      <c r="B6080">
        <v>0.81</v>
      </c>
      <c r="C6080">
        <v>0.19</v>
      </c>
      <c r="J6080" s="49">
        <f t="shared" si="201"/>
        <v>4.04268722543746</v>
      </c>
    </row>
    <row r="6081" ht="19.5" spans="1:10">
      <c r="A6081" s="94" t="s">
        <v>6034</v>
      </c>
      <c r="B6081">
        <v>0.8</v>
      </c>
      <c r="C6081">
        <v>0.2</v>
      </c>
      <c r="J6081" s="49">
        <f t="shared" si="201"/>
        <v>4.16058193924041</v>
      </c>
    </row>
    <row r="6082" ht="19.5" spans="1:10">
      <c r="A6082" s="94" t="s">
        <v>6035</v>
      </c>
      <c r="B6082" s="3">
        <v>0.79</v>
      </c>
      <c r="C6082" s="3">
        <v>0.21</v>
      </c>
      <c r="J6082" s="49">
        <f t="shared" si="201"/>
        <v>4.27327834706015</v>
      </c>
    </row>
    <row r="6083" ht="19.5" spans="1:10">
      <c r="A6083" s="94" t="s">
        <v>6036</v>
      </c>
      <c r="B6083">
        <v>0.78</v>
      </c>
      <c r="C6083">
        <v>0.22</v>
      </c>
      <c r="J6083" s="49">
        <f t="shared" si="201"/>
        <v>4.38096149189829</v>
      </c>
    </row>
    <row r="6084" ht="19.5" spans="1:10">
      <c r="A6084" s="94" t="s">
        <v>6037</v>
      </c>
      <c r="B6084">
        <v>0.77</v>
      </c>
      <c r="C6084">
        <v>0.23</v>
      </c>
      <c r="J6084" s="49">
        <f t="shared" si="201"/>
        <v>4.48379804163966</v>
      </c>
    </row>
    <row r="6085" ht="19.5" spans="1:10">
      <c r="A6085" s="94" t="s">
        <v>6038</v>
      </c>
      <c r="B6085">
        <v>0.76</v>
      </c>
      <c r="C6085">
        <v>0.24</v>
      </c>
      <c r="J6085" s="49">
        <f t="shared" si="201"/>
        <v>4.58193863184115</v>
      </c>
    </row>
    <row r="6086" ht="19.5" spans="1:10">
      <c r="A6086" s="94" t="s">
        <v>6039</v>
      </c>
      <c r="B6086">
        <v>0.75</v>
      </c>
      <c r="C6086">
        <v>0.25</v>
      </c>
      <c r="J6086" s="49">
        <f t="shared" si="201"/>
        <v>4.67551981454903</v>
      </c>
    </row>
    <row r="6087" ht="19.5" spans="1:10">
      <c r="A6087" s="94" t="s">
        <v>6040</v>
      </c>
      <c r="B6087">
        <v>0.74</v>
      </c>
      <c r="C6087">
        <v>0.26</v>
      </c>
      <c r="J6087" s="49">
        <f t="shared" si="201"/>
        <v>4.76466569189552</v>
      </c>
    </row>
    <row r="6088" ht="19.5" spans="1:10">
      <c r="A6088" s="94" t="s">
        <v>6041</v>
      </c>
      <c r="B6088" s="3">
        <v>0.73</v>
      </c>
      <c r="C6088" s="3">
        <v>0.27</v>
      </c>
      <c r="J6088" s="49">
        <f t="shared" si="201"/>
        <v>4.8494892950017</v>
      </c>
    </row>
    <row r="6089" ht="19.5" spans="1:10">
      <c r="A6089" s="94" t="s">
        <v>6042</v>
      </c>
      <c r="B6089">
        <v>0.72</v>
      </c>
      <c r="C6089">
        <v>0.28</v>
      </c>
      <c r="J6089" s="49">
        <f t="shared" si="201"/>
        <v>4.93009375522414</v>
      </c>
    </row>
    <row r="6090" ht="19.5" spans="1:10">
      <c r="A6090" s="94" t="s">
        <v>6043</v>
      </c>
      <c r="B6090">
        <v>0.71</v>
      </c>
      <c r="C6090">
        <v>0.29</v>
      </c>
      <c r="J6090" s="49">
        <f t="shared" si="201"/>
        <v>5.00657330466973</v>
      </c>
    </row>
    <row r="6091" ht="19.5" spans="1:10">
      <c r="A6091" s="94" t="s">
        <v>6044</v>
      </c>
      <c r="B6091">
        <v>0.7</v>
      </c>
      <c r="C6091">
        <v>0.3</v>
      </c>
      <c r="J6091" s="49">
        <f t="shared" si="201"/>
        <v>5.07901413523496</v>
      </c>
    </row>
    <row r="6092" ht="19.5" spans="1:10">
      <c r="A6092" s="94" t="s">
        <v>6045</v>
      </c>
      <c r="B6092">
        <v>0.69</v>
      </c>
      <c r="C6092">
        <v>0.31</v>
      </c>
      <c r="J6092" s="49">
        <f t="shared" si="201"/>
        <v>5.14749513954794</v>
      </c>
    </row>
    <row r="6093" ht="19.5" spans="1:10">
      <c r="A6093" s="94" t="s">
        <v>6046</v>
      </c>
      <c r="B6093">
        <v>0.68</v>
      </c>
      <c r="C6093">
        <v>0.32</v>
      </c>
      <c r="J6093" s="49">
        <f t="shared" si="201"/>
        <v>5.21208855264113</v>
      </c>
    </row>
    <row r="6094" ht="19.5" spans="1:10">
      <c r="A6094" s="94" t="s">
        <v>6047</v>
      </c>
      <c r="B6094">
        <v>0.67</v>
      </c>
      <c r="C6094">
        <v>0.33</v>
      </c>
      <c r="J6094" s="49">
        <f t="shared" ref="J6094:J6125" si="202">-8.314472*(B6094*LN(B6094)+C6094*LN(C6094))</f>
        <v>5.27286050962734</v>
      </c>
    </row>
    <row r="6095" ht="19.5" spans="1:10">
      <c r="A6095" s="94" t="s">
        <v>6048</v>
      </c>
      <c r="B6095">
        <v>0.66</v>
      </c>
      <c r="C6095">
        <v>0.34</v>
      </c>
      <c r="J6095" s="49">
        <f t="shared" si="202"/>
        <v>5.32987153184949</v>
      </c>
    </row>
    <row r="6096" ht="19.5" spans="1:10">
      <c r="A6096" s="94" t="s">
        <v>6049</v>
      </c>
      <c r="B6096">
        <v>0.65</v>
      </c>
      <c r="C6096">
        <v>0.35</v>
      </c>
      <c r="J6096" s="49">
        <f t="shared" si="202"/>
        <v>5.38317695174756</v>
      </c>
    </row>
    <row r="6097" ht="19.5" spans="1:10">
      <c r="A6097" s="94" t="s">
        <v>6050</v>
      </c>
      <c r="B6097">
        <v>0.64</v>
      </c>
      <c r="C6097">
        <v>0.36</v>
      </c>
      <c r="J6097" s="49">
        <f t="shared" si="202"/>
        <v>5.43282728490278</v>
      </c>
    </row>
    <row r="6098" ht="19.5" spans="1:10">
      <c r="A6098" s="94" t="s">
        <v>6051</v>
      </c>
      <c r="B6098">
        <v>0.63</v>
      </c>
      <c r="C6098">
        <v>0.37</v>
      </c>
      <c r="J6098" s="49">
        <f t="shared" si="202"/>
        <v>5.47886855628027</v>
      </c>
    </row>
    <row r="6099" ht="19.5" spans="1:10">
      <c r="A6099" s="94" t="s">
        <v>6052</v>
      </c>
      <c r="B6099">
        <v>0.62</v>
      </c>
      <c r="C6099">
        <v>0.38</v>
      </c>
      <c r="J6099" s="49">
        <f t="shared" si="202"/>
        <v>5.52134258652173</v>
      </c>
    </row>
    <row r="6100" ht="19.5" spans="1:10">
      <c r="A6100" s="94" t="s">
        <v>6053</v>
      </c>
      <c r="B6100">
        <v>0.61</v>
      </c>
      <c r="C6100">
        <v>0.39</v>
      </c>
      <c r="J6100" s="49">
        <f t="shared" si="202"/>
        <v>5.56028724318294</v>
      </c>
    </row>
    <row r="6101" ht="19.5" spans="1:10">
      <c r="A6101" s="94" t="s">
        <v>6054</v>
      </c>
      <c r="B6101">
        <v>0.6</v>
      </c>
      <c r="C6101">
        <v>0.4</v>
      </c>
      <c r="J6101" s="49">
        <f t="shared" si="202"/>
        <v>5.59573666102179</v>
      </c>
    </row>
    <row r="6102" ht="19.5" spans="1:10">
      <c r="A6102" s="94" t="s">
        <v>6055</v>
      </c>
      <c r="B6102">
        <v>0.59</v>
      </c>
      <c r="C6102">
        <v>0.41</v>
      </c>
      <c r="J6102" s="49">
        <f t="shared" si="202"/>
        <v>5.62772143478844</v>
      </c>
    </row>
    <row r="6103" ht="19.5" spans="1:10">
      <c r="A6103" s="94" t="s">
        <v>6056</v>
      </c>
      <c r="B6103">
        <v>0.58</v>
      </c>
      <c r="C6103">
        <v>0.42</v>
      </c>
      <c r="J6103" s="49">
        <f t="shared" si="202"/>
        <v>5.65626878742166</v>
      </c>
    </row>
    <row r="6104" ht="19.5" spans="1:10">
      <c r="A6104" s="94" t="s">
        <v>6057</v>
      </c>
      <c r="B6104">
        <v>0.57</v>
      </c>
      <c r="C6104">
        <v>0.43</v>
      </c>
      <c r="J6104" s="49">
        <f t="shared" si="202"/>
        <v>5.68140271609482</v>
      </c>
    </row>
    <row r="6105" ht="19.5" spans="1:10">
      <c r="A6105" s="94" t="s">
        <v>6058</v>
      </c>
      <c r="B6105">
        <v>0.56</v>
      </c>
      <c r="C6105">
        <v>0.44</v>
      </c>
      <c r="J6105" s="49">
        <f t="shared" si="202"/>
        <v>5.70314411816395</v>
      </c>
    </row>
    <row r="6106" ht="19.5" spans="1:10">
      <c r="A6106" s="94" t="s">
        <v>6059</v>
      </c>
      <c r="B6106">
        <v>0.55</v>
      </c>
      <c r="C6106">
        <v>0.45</v>
      </c>
      <c r="J6106" s="49">
        <f t="shared" si="202"/>
        <v>5.72151089873485</v>
      </c>
    </row>
    <row r="6107" ht="19.5" spans="1:10">
      <c r="A6107" s="94" t="s">
        <v>6060</v>
      </c>
      <c r="B6107">
        <v>0.54</v>
      </c>
      <c r="C6107">
        <v>0.46</v>
      </c>
      <c r="J6107" s="49">
        <f t="shared" si="202"/>
        <v>5.73651806127713</v>
      </c>
    </row>
    <row r="6108" ht="19.5" spans="1:10">
      <c r="A6108" s="94" t="s">
        <v>6061</v>
      </c>
      <c r="B6108">
        <v>0.53</v>
      </c>
      <c r="C6108">
        <v>0.47</v>
      </c>
      <c r="J6108" s="49">
        <f t="shared" si="202"/>
        <v>5.74817778245919</v>
      </c>
    </row>
    <row r="6109" ht="19.5" spans="1:10">
      <c r="A6109" s="94" t="s">
        <v>6062</v>
      </c>
      <c r="B6109">
        <v>0.52</v>
      </c>
      <c r="C6109">
        <v>0.48</v>
      </c>
      <c r="J6109" s="49">
        <f t="shared" si="202"/>
        <v>5.75649947215441</v>
      </c>
    </row>
    <row r="6110" ht="19.5" spans="1:10">
      <c r="A6110" s="94" t="s">
        <v>6063</v>
      </c>
      <c r="B6110">
        <v>0.51</v>
      </c>
      <c r="C6110">
        <v>0.49</v>
      </c>
      <c r="J6110" s="49">
        <f t="shared" si="202"/>
        <v>5.76148981936724</v>
      </c>
    </row>
    <row r="6111" ht="19.5" spans="1:10">
      <c r="A6111" s="94" t="s">
        <v>6064</v>
      </c>
      <c r="B6111">
        <v>0.5</v>
      </c>
      <c r="C6111">
        <v>0.5</v>
      </c>
      <c r="J6111" s="49">
        <f t="shared" si="202"/>
        <v>5.76315282464461</v>
      </c>
    </row>
    <row r="6112" ht="19.5" spans="1:10">
      <c r="A6112" s="94" t="s">
        <v>6065</v>
      </c>
      <c r="B6112">
        <v>0.49</v>
      </c>
      <c r="C6112">
        <v>0.51</v>
      </c>
      <c r="J6112" s="49">
        <f t="shared" si="202"/>
        <v>5.76148981936724</v>
      </c>
    </row>
    <row r="6113" ht="19.5" spans="1:10">
      <c r="A6113" s="94" t="s">
        <v>6066</v>
      </c>
      <c r="B6113">
        <v>0.48</v>
      </c>
      <c r="C6113">
        <v>0.52</v>
      </c>
      <c r="J6113" s="49">
        <f t="shared" si="202"/>
        <v>5.75649947215441</v>
      </c>
    </row>
    <row r="6114" ht="19.5" spans="1:10">
      <c r="A6114" s="94" t="s">
        <v>6067</v>
      </c>
      <c r="B6114" s="3">
        <v>0.47</v>
      </c>
      <c r="C6114" s="3">
        <v>0.53</v>
      </c>
      <c r="J6114" s="49">
        <f t="shared" si="202"/>
        <v>5.74817778245919</v>
      </c>
    </row>
    <row r="6115" ht="19.5" spans="1:10">
      <c r="A6115" s="94" t="s">
        <v>6068</v>
      </c>
      <c r="B6115">
        <v>0.46</v>
      </c>
      <c r="C6115">
        <v>0.54</v>
      </c>
      <c r="J6115" s="49">
        <f t="shared" si="202"/>
        <v>5.73651806127713</v>
      </c>
    </row>
    <row r="6116" ht="19.5" spans="1:10">
      <c r="A6116" s="94" t="s">
        <v>6069</v>
      </c>
      <c r="B6116">
        <v>0.45</v>
      </c>
      <c r="C6116">
        <v>0.55</v>
      </c>
      <c r="J6116" s="49">
        <f t="shared" si="202"/>
        <v>5.72151089873485</v>
      </c>
    </row>
    <row r="6117" ht="19.5" spans="1:10">
      <c r="A6117" s="94" t="s">
        <v>6070</v>
      </c>
      <c r="B6117">
        <v>0.44</v>
      </c>
      <c r="C6117">
        <v>0.56</v>
      </c>
      <c r="J6117" s="49">
        <f t="shared" si="202"/>
        <v>5.70314411816395</v>
      </c>
    </row>
    <row r="6118" ht="19.5" spans="1:10">
      <c r="A6118" s="94" t="s">
        <v>6071</v>
      </c>
      <c r="B6118">
        <v>0.429999999999999</v>
      </c>
      <c r="C6118">
        <v>0.57</v>
      </c>
      <c r="J6118" s="49">
        <f t="shared" si="202"/>
        <v>5.68140271609482</v>
      </c>
    </row>
    <row r="6119" ht="19.5" spans="1:10">
      <c r="A6119" s="94" t="s">
        <v>6072</v>
      </c>
      <c r="B6119">
        <v>0.419999999999999</v>
      </c>
      <c r="C6119">
        <v>0.58</v>
      </c>
      <c r="J6119" s="49">
        <f t="shared" si="202"/>
        <v>5.65626878742165</v>
      </c>
    </row>
    <row r="6120" ht="19.5" spans="1:10">
      <c r="A6120" s="94" t="s">
        <v>6073</v>
      </c>
      <c r="B6120" s="3">
        <v>0.409999999999999</v>
      </c>
      <c r="C6120" s="3">
        <v>0.59</v>
      </c>
      <c r="J6120" s="49">
        <f t="shared" si="202"/>
        <v>5.62772143478844</v>
      </c>
    </row>
    <row r="6121" ht="19.5" spans="1:10">
      <c r="A6121" s="94" t="s">
        <v>6074</v>
      </c>
      <c r="B6121">
        <v>0.399999999999999</v>
      </c>
      <c r="C6121">
        <v>0.6</v>
      </c>
      <c r="J6121" s="49">
        <f t="shared" si="202"/>
        <v>5.59573666102179</v>
      </c>
    </row>
    <row r="6122" ht="19.5" spans="1:10">
      <c r="A6122" s="94" t="s">
        <v>6075</v>
      </c>
      <c r="B6122">
        <v>0.389999999999999</v>
      </c>
      <c r="C6122">
        <v>0.61</v>
      </c>
      <c r="J6122" s="49">
        <f t="shared" si="202"/>
        <v>5.56028724318294</v>
      </c>
    </row>
    <row r="6123" ht="19.5" spans="1:10">
      <c r="A6123" s="94" t="s">
        <v>6076</v>
      </c>
      <c r="B6123">
        <v>0.379999999999999</v>
      </c>
      <c r="C6123">
        <v>0.62</v>
      </c>
      <c r="J6123" s="49">
        <f t="shared" si="202"/>
        <v>5.52134258652173</v>
      </c>
    </row>
    <row r="6124" ht="19.5" spans="1:10">
      <c r="A6124" s="94" t="s">
        <v>6077</v>
      </c>
      <c r="B6124">
        <v>0.369999999999999</v>
      </c>
      <c r="C6124">
        <v>0.63</v>
      </c>
      <c r="J6124" s="49">
        <f t="shared" si="202"/>
        <v>5.47886855628026</v>
      </c>
    </row>
    <row r="6125" ht="19.5" spans="1:10">
      <c r="A6125" s="94" t="s">
        <v>6078</v>
      </c>
      <c r="B6125">
        <v>0.359999999999999</v>
      </c>
      <c r="C6125">
        <v>0.64</v>
      </c>
      <c r="J6125" s="49">
        <f t="shared" si="202"/>
        <v>5.43282728490278</v>
      </c>
    </row>
    <row r="6126" ht="19.5" spans="1:10">
      <c r="A6126" s="94" t="s">
        <v>6079</v>
      </c>
      <c r="B6126">
        <v>0.349999999999999</v>
      </c>
      <c r="C6126">
        <v>0.65</v>
      </c>
      <c r="J6126" s="49">
        <f t="shared" ref="J6126:J6160" si="203">-8.314472*(B6126*LN(B6126)+C6126*LN(C6126))</f>
        <v>5.38317695174756</v>
      </c>
    </row>
    <row r="6127" ht="19.5" spans="1:10">
      <c r="A6127" s="94" t="s">
        <v>6080</v>
      </c>
      <c r="B6127">
        <v>0.339999999999999</v>
      </c>
      <c r="C6127">
        <v>0.66</v>
      </c>
      <c r="J6127" s="49">
        <f t="shared" si="203"/>
        <v>5.32987153184949</v>
      </c>
    </row>
    <row r="6128" ht="19.5" spans="1:10">
      <c r="A6128" s="94" t="s">
        <v>6081</v>
      </c>
      <c r="B6128">
        <v>0.329999999999999</v>
      </c>
      <c r="C6128">
        <v>0.67</v>
      </c>
      <c r="J6128" s="49">
        <f t="shared" si="203"/>
        <v>5.27286050962733</v>
      </c>
    </row>
    <row r="6129" ht="19.5" spans="1:10">
      <c r="A6129" s="94" t="s">
        <v>6082</v>
      </c>
      <c r="B6129">
        <v>0.319999999999999</v>
      </c>
      <c r="C6129">
        <v>0.68</v>
      </c>
      <c r="J6129" s="49">
        <f t="shared" si="203"/>
        <v>5.21208855264112</v>
      </c>
    </row>
    <row r="6130" ht="19.5" spans="1:10">
      <c r="A6130" s="94" t="s">
        <v>6083</v>
      </c>
      <c r="B6130">
        <v>0.309999999999999</v>
      </c>
      <c r="C6130">
        <v>0.69</v>
      </c>
      <c r="J6130" s="49">
        <f t="shared" si="203"/>
        <v>5.14749513954794</v>
      </c>
    </row>
    <row r="6131" ht="19.5" spans="1:10">
      <c r="A6131" s="94" t="s">
        <v>6084</v>
      </c>
      <c r="B6131">
        <v>0.299999999999999</v>
      </c>
      <c r="C6131">
        <v>0.7</v>
      </c>
      <c r="J6131" s="49">
        <f t="shared" si="203"/>
        <v>5.07901413523495</v>
      </c>
    </row>
    <row r="6132" ht="19.5" spans="1:10">
      <c r="A6132" s="94" t="s">
        <v>6085</v>
      </c>
      <c r="B6132">
        <v>0.289999999999999</v>
      </c>
      <c r="C6132">
        <v>0.71</v>
      </c>
      <c r="J6132" s="49">
        <f t="shared" si="203"/>
        <v>5.00657330466972</v>
      </c>
    </row>
    <row r="6133" ht="19.5" spans="1:10">
      <c r="A6133" s="94" t="s">
        <v>6086</v>
      </c>
      <c r="B6133">
        <v>0.279999999999999</v>
      </c>
      <c r="C6133">
        <v>0.72</v>
      </c>
      <c r="J6133" s="49">
        <f t="shared" si="203"/>
        <v>4.93009375522413</v>
      </c>
    </row>
    <row r="6134" ht="19.5" spans="1:10">
      <c r="A6134" s="94" t="s">
        <v>6087</v>
      </c>
      <c r="B6134">
        <v>0.269999999999999</v>
      </c>
      <c r="C6134">
        <v>0.73</v>
      </c>
      <c r="J6134" s="49">
        <f t="shared" si="203"/>
        <v>4.84948929500169</v>
      </c>
    </row>
    <row r="6135" ht="19.5" spans="1:10">
      <c r="A6135" s="94" t="s">
        <v>6088</v>
      </c>
      <c r="B6135">
        <v>0.259999999999999</v>
      </c>
      <c r="C6135">
        <v>0.74</v>
      </c>
      <c r="J6135" s="49">
        <f t="shared" si="203"/>
        <v>4.76466569189551</v>
      </c>
    </row>
    <row r="6136" ht="19.5" spans="1:10">
      <c r="A6136" s="94" t="s">
        <v>6089</v>
      </c>
      <c r="B6136">
        <v>0.249999999999999</v>
      </c>
      <c r="C6136">
        <v>0.75</v>
      </c>
      <c r="J6136" s="49">
        <f t="shared" si="203"/>
        <v>4.67551981454903</v>
      </c>
    </row>
    <row r="6137" ht="19.5" spans="1:10">
      <c r="A6137" s="94" t="s">
        <v>6090</v>
      </c>
      <c r="B6137">
        <v>0.239999999999999</v>
      </c>
      <c r="C6137">
        <v>0.76</v>
      </c>
      <c r="J6137" s="49">
        <f t="shared" si="203"/>
        <v>4.58193863184114</v>
      </c>
    </row>
    <row r="6138" ht="19.5" spans="1:10">
      <c r="A6138" s="94" t="s">
        <v>6091</v>
      </c>
      <c r="B6138">
        <v>0.229999999999999</v>
      </c>
      <c r="C6138">
        <v>0.77</v>
      </c>
      <c r="J6138" s="49">
        <f t="shared" si="203"/>
        <v>4.48379804163966</v>
      </c>
    </row>
    <row r="6139" ht="19.5" spans="1:10">
      <c r="A6139" s="94" t="s">
        <v>6092</v>
      </c>
      <c r="B6139">
        <v>0.219999999999999</v>
      </c>
      <c r="C6139">
        <v>0.78</v>
      </c>
      <c r="J6139" s="49">
        <f t="shared" si="203"/>
        <v>4.38096149189829</v>
      </c>
    </row>
    <row r="6140" ht="19.5" spans="1:10">
      <c r="A6140" s="94" t="s">
        <v>6093</v>
      </c>
      <c r="B6140">
        <v>0.209999999999999</v>
      </c>
      <c r="C6140">
        <v>0.79</v>
      </c>
      <c r="J6140" s="49">
        <f t="shared" si="203"/>
        <v>4.27327834706014</v>
      </c>
    </row>
    <row r="6141" ht="19.5" spans="1:10">
      <c r="A6141" s="94" t="s">
        <v>6094</v>
      </c>
      <c r="B6141">
        <v>0.199999999999999</v>
      </c>
      <c r="C6141">
        <v>0.8</v>
      </c>
      <c r="J6141" s="49">
        <f t="shared" si="203"/>
        <v>4.1605819392404</v>
      </c>
    </row>
    <row r="6142" ht="19.5" spans="1:10">
      <c r="A6142" s="94" t="s">
        <v>6095</v>
      </c>
      <c r="B6142">
        <v>0.189999999999999</v>
      </c>
      <c r="C6142">
        <v>0.81</v>
      </c>
      <c r="J6142" s="49">
        <f t="shared" si="203"/>
        <v>4.04268722543745</v>
      </c>
    </row>
    <row r="6143" ht="19.5" spans="1:10">
      <c r="A6143" s="94" t="s">
        <v>6096</v>
      </c>
      <c r="B6143">
        <v>0.179999999999999</v>
      </c>
      <c r="C6143">
        <v>0.820000000000001</v>
      </c>
      <c r="J6143" s="49">
        <f t="shared" si="203"/>
        <v>3.91938794706489</v>
      </c>
    </row>
    <row r="6144" ht="19.5" spans="1:10">
      <c r="A6144" s="94" t="s">
        <v>6097</v>
      </c>
      <c r="B6144">
        <v>0.169999999999999</v>
      </c>
      <c r="C6144">
        <v>0.830000000000001</v>
      </c>
      <c r="J6144" s="49">
        <f t="shared" si="203"/>
        <v>3.790453153402</v>
      </c>
    </row>
    <row r="6145" ht="19.5" spans="1:10">
      <c r="A6145" s="94" t="s">
        <v>6098</v>
      </c>
      <c r="B6145">
        <v>0.159999999999999</v>
      </c>
      <c r="C6145">
        <v>0.840000000000001</v>
      </c>
      <c r="J6145" s="49">
        <f t="shared" si="203"/>
        <v>3.65562290152583</v>
      </c>
    </row>
    <row r="6146" ht="19.5" spans="1:10">
      <c r="A6146" s="94" t="s">
        <v>6099</v>
      </c>
      <c r="B6146" s="3">
        <v>0.149999999999999</v>
      </c>
      <c r="C6146" s="3">
        <v>0.850000000000001</v>
      </c>
      <c r="J6146" s="49">
        <f t="shared" si="203"/>
        <v>3.51460287470844</v>
      </c>
    </row>
    <row r="6147" ht="19.5" spans="1:10">
      <c r="A6147" s="94" t="s">
        <v>6100</v>
      </c>
      <c r="B6147">
        <v>0.139999999999999</v>
      </c>
      <c r="C6147">
        <v>0.860000000000001</v>
      </c>
      <c r="J6147" s="49">
        <f t="shared" si="203"/>
        <v>3.36705755758652</v>
      </c>
    </row>
    <row r="6148" ht="19.5" spans="1:10">
      <c r="A6148" s="94" t="s">
        <v>6101</v>
      </c>
      <c r="B6148">
        <v>0.129999999999999</v>
      </c>
      <c r="C6148">
        <v>0.870000000000001</v>
      </c>
      <c r="J6148" s="49">
        <f t="shared" si="203"/>
        <v>3.21260145060881</v>
      </c>
    </row>
    <row r="6149" ht="19.5" spans="1:10">
      <c r="A6149" s="94" t="s">
        <v>6102</v>
      </c>
      <c r="B6149">
        <v>0.119999999999999</v>
      </c>
      <c r="C6149">
        <v>0.880000000000001</v>
      </c>
      <c r="J6149" s="49">
        <f t="shared" si="203"/>
        <v>3.05078756603718</v>
      </c>
    </row>
    <row r="6150" ht="19.5" spans="1:10">
      <c r="A6150" s="94" t="s">
        <v>6103</v>
      </c>
      <c r="B6150">
        <v>0.109999999999999</v>
      </c>
      <c r="C6150">
        <v>0.890000000000001</v>
      </c>
      <c r="J6150" s="49">
        <f t="shared" si="203"/>
        <v>2.8810920663808</v>
      </c>
    </row>
    <row r="6151" ht="19.5" spans="1:10">
      <c r="A6151" s="94" t="s">
        <v>6104</v>
      </c>
      <c r="B6151">
        <v>0.0999999999999992</v>
      </c>
      <c r="C6151">
        <v>0.900000000000001</v>
      </c>
      <c r="J6151" s="49">
        <f t="shared" si="203"/>
        <v>2.70289327993993</v>
      </c>
    </row>
    <row r="6152" ht="19.5" spans="1:10">
      <c r="A6152" s="94" t="s">
        <v>6105</v>
      </c>
      <c r="B6152" s="3">
        <v>0.0899999999999992</v>
      </c>
      <c r="C6152" s="3">
        <v>0.910000000000001</v>
      </c>
      <c r="J6152" s="49">
        <f t="shared" si="203"/>
        <v>2.51544225908509</v>
      </c>
    </row>
    <row r="6153" ht="19.5" spans="1:10">
      <c r="A6153" s="94" t="s">
        <v>6106</v>
      </c>
      <c r="B6153">
        <v>0.0799999999999992</v>
      </c>
      <c r="C6153">
        <v>0.920000000000001</v>
      </c>
      <c r="J6153" s="49">
        <f t="shared" si="203"/>
        <v>2.3178201360275</v>
      </c>
    </row>
    <row r="6154" ht="19.5" spans="1:10">
      <c r="A6154" s="94" t="s">
        <v>6107</v>
      </c>
      <c r="B6154">
        <v>0.0699999999999992</v>
      </c>
      <c r="C6154">
        <v>0.930000000000001</v>
      </c>
      <c r="J6154" s="49">
        <f t="shared" si="203"/>
        <v>2.10887392228987</v>
      </c>
    </row>
    <row r="6155" ht="19.5" spans="1:10">
      <c r="A6155" s="94" t="s">
        <v>6108</v>
      </c>
      <c r="B6155">
        <v>0.0599999999999992</v>
      </c>
      <c r="C6155">
        <v>0.940000000000001</v>
      </c>
      <c r="J6155" s="49">
        <f t="shared" si="203"/>
        <v>1.88711511074063</v>
      </c>
    </row>
    <row r="6156" ht="19.5" spans="1:10">
      <c r="A6156" s="94" t="s">
        <v>6109</v>
      </c>
      <c r="B6156">
        <v>0.0499999999999992</v>
      </c>
      <c r="C6156">
        <v>0.950000000000001</v>
      </c>
      <c r="J6156" s="49">
        <f t="shared" si="203"/>
        <v>1.65054943237242</v>
      </c>
    </row>
    <row r="6157" ht="19.5" spans="1:10">
      <c r="A6157" s="94" t="s">
        <v>6110</v>
      </c>
      <c r="B6157">
        <v>0.0399999999999991</v>
      </c>
      <c r="C6157">
        <v>0.960000000000001</v>
      </c>
      <c r="J6157" s="49">
        <f t="shared" si="203"/>
        <v>1.39636691389962</v>
      </c>
    </row>
    <row r="6158" ht="19.5" spans="1:10">
      <c r="A6158" s="94" t="s">
        <v>6111</v>
      </c>
      <c r="B6158">
        <v>0.0299999999999991</v>
      </c>
      <c r="C6158">
        <v>0.970000000000001</v>
      </c>
      <c r="J6158" s="49">
        <f t="shared" si="203"/>
        <v>1.12030998454994</v>
      </c>
    </row>
    <row r="6159" ht="19.5" spans="1:10">
      <c r="A6159" s="94" t="s">
        <v>6112</v>
      </c>
      <c r="B6159">
        <v>0.0199999999999991</v>
      </c>
      <c r="C6159">
        <v>0.980000000000001</v>
      </c>
      <c r="J6159" s="49">
        <f t="shared" si="203"/>
        <v>0.815143462269133</v>
      </c>
    </row>
    <row r="6160" ht="19.5" spans="1:10">
      <c r="A6160" s="94" t="s">
        <v>6113</v>
      </c>
      <c r="B6160">
        <v>0.00999999999999912</v>
      </c>
      <c r="C6160">
        <v>0.990000000000001</v>
      </c>
      <c r="J6160" s="49">
        <f t="shared" si="203"/>
        <v>0.465623189350385</v>
      </c>
    </row>
    <row r="6161" ht="19.5" spans="1:10">
      <c r="A6161" s="94" t="s">
        <v>6114</v>
      </c>
      <c r="B6161">
        <v>0</v>
      </c>
      <c r="C6161">
        <v>1</v>
      </c>
      <c r="J6161" s="49">
        <f>-8.314472*(C6161*LN(C6161))</f>
        <v>0</v>
      </c>
    </row>
    <row r="6162" s="47" customFormat="1" spans="1:10">
      <c r="A6162" s="80"/>
      <c r="B6162" s="81"/>
      <c r="C6162" s="81"/>
      <c r="D6162" s="81"/>
      <c r="E6162" s="81"/>
      <c r="F6162" s="81"/>
      <c r="G6162" s="81"/>
      <c r="H6162" s="81"/>
      <c r="I6162" s="81"/>
      <c r="J6162" s="86"/>
    </row>
    <row r="6163" ht="19.5" spans="1:10">
      <c r="A6163" s="94" t="s">
        <v>6115</v>
      </c>
      <c r="B6163">
        <v>1</v>
      </c>
      <c r="C6163">
        <v>0</v>
      </c>
      <c r="J6163" s="49">
        <f>-8.314472*(B6163*LN(B6163))</f>
        <v>0</v>
      </c>
    </row>
    <row r="6164" ht="19.5" spans="1:10">
      <c r="A6164" s="94" t="s">
        <v>6116</v>
      </c>
      <c r="B6164">
        <v>0.99</v>
      </c>
      <c r="C6164">
        <v>0.01</v>
      </c>
      <c r="J6164" s="49">
        <f t="shared" ref="J6164:J6195" si="204">-8.314472*(B6164*LN(B6164)+C6164*LN(C6164))</f>
        <v>0.465623189350416</v>
      </c>
    </row>
    <row r="6165" ht="19.5" spans="1:10">
      <c r="A6165" s="94" t="s">
        <v>6117</v>
      </c>
      <c r="B6165">
        <v>0.98</v>
      </c>
      <c r="C6165">
        <v>0.02</v>
      </c>
      <c r="J6165" s="49">
        <f t="shared" si="204"/>
        <v>0.81514346226916</v>
      </c>
    </row>
    <row r="6166" ht="19.5" spans="1:10">
      <c r="A6166" s="94" t="s">
        <v>6118</v>
      </c>
      <c r="B6166">
        <v>0.97</v>
      </c>
      <c r="C6166">
        <v>0.03</v>
      </c>
      <c r="J6166" s="49">
        <f t="shared" si="204"/>
        <v>1.12030998454996</v>
      </c>
    </row>
    <row r="6167" ht="19.5" spans="1:10">
      <c r="A6167" s="94" t="s">
        <v>6119</v>
      </c>
      <c r="B6167">
        <v>0.96</v>
      </c>
      <c r="C6167">
        <v>0.04</v>
      </c>
      <c r="J6167" s="49">
        <f t="shared" si="204"/>
        <v>1.39636691389964</v>
      </c>
    </row>
    <row r="6168" ht="19.5" spans="1:10">
      <c r="A6168" s="94" t="s">
        <v>6120</v>
      </c>
      <c r="B6168">
        <v>0.95</v>
      </c>
      <c r="C6168">
        <v>0.05</v>
      </c>
      <c r="J6168" s="49">
        <f t="shared" si="204"/>
        <v>1.65054943237244</v>
      </c>
    </row>
    <row r="6169" ht="19.5" spans="1:10">
      <c r="A6169" s="94" t="s">
        <v>6121</v>
      </c>
      <c r="B6169">
        <v>0.94</v>
      </c>
      <c r="C6169">
        <v>0.06</v>
      </c>
      <c r="J6169" s="49">
        <f t="shared" si="204"/>
        <v>1.88711511074065</v>
      </c>
    </row>
    <row r="6170" ht="19.5" spans="1:10">
      <c r="A6170" s="94" t="s">
        <v>6122</v>
      </c>
      <c r="B6170">
        <v>0.93</v>
      </c>
      <c r="C6170">
        <v>0.07</v>
      </c>
      <c r="J6170" s="49">
        <f t="shared" si="204"/>
        <v>2.10887392228989</v>
      </c>
    </row>
    <row r="6171" ht="19.5" spans="1:10">
      <c r="A6171" s="94" t="s">
        <v>6123</v>
      </c>
      <c r="B6171">
        <v>0.92</v>
      </c>
      <c r="C6171">
        <v>0.08</v>
      </c>
      <c r="J6171" s="49">
        <f t="shared" si="204"/>
        <v>2.31782013602751</v>
      </c>
    </row>
    <row r="6172" ht="19.5" spans="1:10">
      <c r="A6172" s="94" t="s">
        <v>6124</v>
      </c>
      <c r="B6172">
        <v>0.91</v>
      </c>
      <c r="C6172">
        <v>0.09</v>
      </c>
      <c r="J6172" s="49">
        <f t="shared" si="204"/>
        <v>2.5154422590851</v>
      </c>
    </row>
    <row r="6173" ht="19.5" spans="1:10">
      <c r="A6173" s="94" t="s">
        <v>6125</v>
      </c>
      <c r="B6173">
        <v>0.9</v>
      </c>
      <c r="C6173">
        <v>0.1</v>
      </c>
      <c r="J6173" s="49">
        <f t="shared" si="204"/>
        <v>2.70289327993994</v>
      </c>
    </row>
    <row r="6174" ht="19.5" spans="1:10">
      <c r="A6174" s="94" t="s">
        <v>6126</v>
      </c>
      <c r="B6174">
        <v>0.89</v>
      </c>
      <c r="C6174">
        <v>0.11</v>
      </c>
      <c r="J6174" s="49">
        <f t="shared" si="204"/>
        <v>2.88109206638082</v>
      </c>
    </row>
    <row r="6175" ht="19.5" spans="1:10">
      <c r="A6175" s="94" t="s">
        <v>6127</v>
      </c>
      <c r="B6175">
        <v>0.88</v>
      </c>
      <c r="C6175">
        <v>0.12</v>
      </c>
      <c r="J6175" s="49">
        <f t="shared" si="204"/>
        <v>3.05078756603719</v>
      </c>
    </row>
    <row r="6176" ht="19.5" spans="1:10">
      <c r="A6176" s="94" t="s">
        <v>6128</v>
      </c>
      <c r="B6176">
        <v>0.87</v>
      </c>
      <c r="C6176">
        <v>0.13</v>
      </c>
      <c r="J6176" s="49">
        <f t="shared" si="204"/>
        <v>3.21260145060882</v>
      </c>
    </row>
    <row r="6177" ht="19.5" spans="1:10">
      <c r="A6177" s="94" t="s">
        <v>6129</v>
      </c>
      <c r="B6177">
        <v>0.86</v>
      </c>
      <c r="C6177">
        <v>0.14</v>
      </c>
      <c r="J6177" s="49">
        <f t="shared" si="204"/>
        <v>3.36705755758654</v>
      </c>
    </row>
    <row r="6178" ht="19.5" spans="1:10">
      <c r="A6178" s="94" t="s">
        <v>6130</v>
      </c>
      <c r="B6178">
        <v>0.85</v>
      </c>
      <c r="C6178">
        <v>0.15</v>
      </c>
      <c r="J6178" s="49">
        <f t="shared" si="204"/>
        <v>3.51460287470845</v>
      </c>
    </row>
    <row r="6179" ht="19.5" spans="1:10">
      <c r="A6179" s="94" t="s">
        <v>6131</v>
      </c>
      <c r="B6179">
        <v>0.84</v>
      </c>
      <c r="C6179">
        <v>0.16</v>
      </c>
      <c r="J6179" s="49">
        <f t="shared" si="204"/>
        <v>3.65562290152584</v>
      </c>
    </row>
    <row r="6180" ht="19.5" spans="1:10">
      <c r="A6180" s="94" t="s">
        <v>6132</v>
      </c>
      <c r="B6180">
        <v>0.83</v>
      </c>
      <c r="C6180">
        <v>0.17</v>
      </c>
      <c r="J6180" s="49">
        <f t="shared" si="204"/>
        <v>3.79045315340201</v>
      </c>
    </row>
    <row r="6181" ht="19.5" spans="1:10">
      <c r="A6181" s="94" t="s">
        <v>6133</v>
      </c>
      <c r="B6181">
        <v>0.82</v>
      </c>
      <c r="C6181">
        <v>0.18</v>
      </c>
      <c r="J6181" s="49">
        <f t="shared" si="204"/>
        <v>3.9193879470649</v>
      </c>
    </row>
    <row r="6182" ht="19.5" spans="1:10">
      <c r="A6182" s="94" t="s">
        <v>6134</v>
      </c>
      <c r="B6182">
        <v>0.81</v>
      </c>
      <c r="C6182">
        <v>0.19</v>
      </c>
      <c r="J6182" s="49">
        <f t="shared" si="204"/>
        <v>4.04268722543746</v>
      </c>
    </row>
    <row r="6183" ht="19.5" spans="1:10">
      <c r="A6183" s="94" t="s">
        <v>6135</v>
      </c>
      <c r="B6183">
        <v>0.8</v>
      </c>
      <c r="C6183">
        <v>0.2</v>
      </c>
      <c r="J6183" s="49">
        <f t="shared" si="204"/>
        <v>4.16058193924041</v>
      </c>
    </row>
    <row r="6184" ht="19.5" spans="1:10">
      <c r="A6184" s="94" t="s">
        <v>6136</v>
      </c>
      <c r="B6184" s="3">
        <v>0.79</v>
      </c>
      <c r="C6184" s="3">
        <v>0.21</v>
      </c>
      <c r="J6184" s="49">
        <f t="shared" si="204"/>
        <v>4.27327834706015</v>
      </c>
    </row>
    <row r="6185" ht="19.5" spans="1:10">
      <c r="A6185" s="94" t="s">
        <v>6137</v>
      </c>
      <c r="B6185">
        <v>0.78</v>
      </c>
      <c r="C6185">
        <v>0.22</v>
      </c>
      <c r="J6185" s="49">
        <f t="shared" si="204"/>
        <v>4.38096149189829</v>
      </c>
    </row>
    <row r="6186" ht="19.5" spans="1:10">
      <c r="A6186" s="94" t="s">
        <v>6138</v>
      </c>
      <c r="B6186">
        <v>0.77</v>
      </c>
      <c r="C6186">
        <v>0.23</v>
      </c>
      <c r="J6186" s="49">
        <f t="shared" si="204"/>
        <v>4.48379804163966</v>
      </c>
    </row>
    <row r="6187" ht="19.5" spans="1:10">
      <c r="A6187" s="94" t="s">
        <v>6139</v>
      </c>
      <c r="B6187">
        <v>0.76</v>
      </c>
      <c r="C6187">
        <v>0.24</v>
      </c>
      <c r="J6187" s="49">
        <f t="shared" si="204"/>
        <v>4.58193863184115</v>
      </c>
    </row>
    <row r="6188" ht="19.5" spans="1:10">
      <c r="A6188" s="94" t="s">
        <v>6140</v>
      </c>
      <c r="B6188">
        <v>0.75</v>
      </c>
      <c r="C6188">
        <v>0.25</v>
      </c>
      <c r="J6188" s="49">
        <f t="shared" si="204"/>
        <v>4.67551981454903</v>
      </c>
    </row>
    <row r="6189" ht="19.5" spans="1:10">
      <c r="A6189" s="94" t="s">
        <v>6141</v>
      </c>
      <c r="B6189">
        <v>0.74</v>
      </c>
      <c r="C6189">
        <v>0.26</v>
      </c>
      <c r="J6189" s="49">
        <f t="shared" si="204"/>
        <v>4.76466569189552</v>
      </c>
    </row>
    <row r="6190" ht="19.5" spans="1:10">
      <c r="A6190" s="94" t="s">
        <v>6142</v>
      </c>
      <c r="B6190" s="3">
        <v>0.73</v>
      </c>
      <c r="C6190" s="3">
        <v>0.27</v>
      </c>
      <c r="J6190" s="49">
        <f t="shared" si="204"/>
        <v>4.8494892950017</v>
      </c>
    </row>
    <row r="6191" ht="19.5" spans="1:10">
      <c r="A6191" s="94" t="s">
        <v>6143</v>
      </c>
      <c r="B6191">
        <v>0.72</v>
      </c>
      <c r="C6191">
        <v>0.28</v>
      </c>
      <c r="J6191" s="49">
        <f t="shared" si="204"/>
        <v>4.93009375522414</v>
      </c>
    </row>
    <row r="6192" ht="19.5" spans="1:10">
      <c r="A6192" s="94" t="s">
        <v>6144</v>
      </c>
      <c r="B6192">
        <v>0.71</v>
      </c>
      <c r="C6192">
        <v>0.29</v>
      </c>
      <c r="J6192" s="49">
        <f t="shared" si="204"/>
        <v>5.00657330466973</v>
      </c>
    </row>
    <row r="6193" ht="19.5" spans="1:10">
      <c r="A6193" s="94" t="s">
        <v>6145</v>
      </c>
      <c r="B6193">
        <v>0.7</v>
      </c>
      <c r="C6193">
        <v>0.3</v>
      </c>
      <c r="J6193" s="49">
        <f t="shared" si="204"/>
        <v>5.07901413523496</v>
      </c>
    </row>
    <row r="6194" ht="19.5" spans="1:10">
      <c r="A6194" s="94" t="s">
        <v>6146</v>
      </c>
      <c r="B6194">
        <v>0.69</v>
      </c>
      <c r="C6194">
        <v>0.31</v>
      </c>
      <c r="J6194" s="49">
        <f t="shared" si="204"/>
        <v>5.14749513954794</v>
      </c>
    </row>
    <row r="6195" ht="19.5" spans="1:10">
      <c r="A6195" s="94" t="s">
        <v>6147</v>
      </c>
      <c r="B6195">
        <v>0.68</v>
      </c>
      <c r="C6195">
        <v>0.32</v>
      </c>
      <c r="J6195" s="49">
        <f t="shared" si="204"/>
        <v>5.21208855264113</v>
      </c>
    </row>
    <row r="6196" ht="19.5" spans="1:10">
      <c r="A6196" s="94" t="s">
        <v>6148</v>
      </c>
      <c r="B6196">
        <v>0.67</v>
      </c>
      <c r="C6196">
        <v>0.33</v>
      </c>
      <c r="J6196" s="49">
        <f t="shared" ref="J6196:J6227" si="205">-8.314472*(B6196*LN(B6196)+C6196*LN(C6196))</f>
        <v>5.27286050962734</v>
      </c>
    </row>
    <row r="6197" ht="19.5" spans="1:10">
      <c r="A6197" s="94" t="s">
        <v>6149</v>
      </c>
      <c r="B6197">
        <v>0.66</v>
      </c>
      <c r="C6197">
        <v>0.34</v>
      </c>
      <c r="J6197" s="49">
        <f t="shared" si="205"/>
        <v>5.32987153184949</v>
      </c>
    </row>
    <row r="6198" ht="19.5" spans="1:10">
      <c r="A6198" s="94" t="s">
        <v>6150</v>
      </c>
      <c r="B6198">
        <v>0.65</v>
      </c>
      <c r="C6198">
        <v>0.35</v>
      </c>
      <c r="J6198" s="49">
        <f t="shared" si="205"/>
        <v>5.38317695174756</v>
      </c>
    </row>
    <row r="6199" ht="19.5" spans="1:10">
      <c r="A6199" s="94" t="s">
        <v>6151</v>
      </c>
      <c r="B6199">
        <v>0.64</v>
      </c>
      <c r="C6199">
        <v>0.36</v>
      </c>
      <c r="J6199" s="49">
        <f t="shared" si="205"/>
        <v>5.43282728490278</v>
      </c>
    </row>
    <row r="6200" ht="19.5" spans="1:10">
      <c r="A6200" s="94" t="s">
        <v>6152</v>
      </c>
      <c r="B6200">
        <v>0.63</v>
      </c>
      <c r="C6200">
        <v>0.37</v>
      </c>
      <c r="J6200" s="49">
        <f t="shared" si="205"/>
        <v>5.47886855628027</v>
      </c>
    </row>
    <row r="6201" ht="19.5" spans="1:10">
      <c r="A6201" s="94" t="s">
        <v>6153</v>
      </c>
      <c r="B6201">
        <v>0.62</v>
      </c>
      <c r="C6201">
        <v>0.38</v>
      </c>
      <c r="J6201" s="49">
        <f t="shared" si="205"/>
        <v>5.52134258652173</v>
      </c>
    </row>
    <row r="6202" ht="19.5" spans="1:10">
      <c r="A6202" s="94" t="s">
        <v>6154</v>
      </c>
      <c r="B6202">
        <v>0.61</v>
      </c>
      <c r="C6202">
        <v>0.39</v>
      </c>
      <c r="J6202" s="49">
        <f t="shared" si="205"/>
        <v>5.56028724318294</v>
      </c>
    </row>
    <row r="6203" ht="19.5" spans="1:10">
      <c r="A6203" s="94" t="s">
        <v>6155</v>
      </c>
      <c r="B6203">
        <v>0.6</v>
      </c>
      <c r="C6203">
        <v>0.4</v>
      </c>
      <c r="J6203" s="49">
        <f t="shared" si="205"/>
        <v>5.59573666102179</v>
      </c>
    </row>
    <row r="6204" ht="19.5" spans="1:10">
      <c r="A6204" s="94" t="s">
        <v>6156</v>
      </c>
      <c r="B6204">
        <v>0.59</v>
      </c>
      <c r="C6204">
        <v>0.41</v>
      </c>
      <c r="J6204" s="49">
        <f t="shared" si="205"/>
        <v>5.62772143478844</v>
      </c>
    </row>
    <row r="6205" ht="19.5" spans="1:10">
      <c r="A6205" s="94" t="s">
        <v>6157</v>
      </c>
      <c r="B6205">
        <v>0.58</v>
      </c>
      <c r="C6205">
        <v>0.42</v>
      </c>
      <c r="J6205" s="49">
        <f t="shared" si="205"/>
        <v>5.65626878742166</v>
      </c>
    </row>
    <row r="6206" ht="19.5" spans="1:10">
      <c r="A6206" s="94" t="s">
        <v>6158</v>
      </c>
      <c r="B6206">
        <v>0.57</v>
      </c>
      <c r="C6206">
        <v>0.43</v>
      </c>
      <c r="J6206" s="49">
        <f t="shared" si="205"/>
        <v>5.68140271609482</v>
      </c>
    </row>
    <row r="6207" ht="19.5" spans="1:10">
      <c r="A6207" s="94" t="s">
        <v>6159</v>
      </c>
      <c r="B6207">
        <v>0.56</v>
      </c>
      <c r="C6207">
        <v>0.44</v>
      </c>
      <c r="J6207" s="49">
        <f t="shared" si="205"/>
        <v>5.70314411816395</v>
      </c>
    </row>
    <row r="6208" ht="19.5" spans="1:10">
      <c r="A6208" s="94" t="s">
        <v>6160</v>
      </c>
      <c r="B6208">
        <v>0.55</v>
      </c>
      <c r="C6208">
        <v>0.45</v>
      </c>
      <c r="J6208" s="49">
        <f t="shared" si="205"/>
        <v>5.72151089873485</v>
      </c>
    </row>
    <row r="6209" ht="19.5" spans="1:10">
      <c r="A6209" s="94" t="s">
        <v>6161</v>
      </c>
      <c r="B6209">
        <v>0.54</v>
      </c>
      <c r="C6209">
        <v>0.46</v>
      </c>
      <c r="J6209" s="49">
        <f t="shared" si="205"/>
        <v>5.73651806127713</v>
      </c>
    </row>
    <row r="6210" ht="19.5" spans="1:10">
      <c r="A6210" s="94" t="s">
        <v>6162</v>
      </c>
      <c r="B6210">
        <v>0.53</v>
      </c>
      <c r="C6210">
        <v>0.47</v>
      </c>
      <c r="J6210" s="49">
        <f t="shared" si="205"/>
        <v>5.74817778245919</v>
      </c>
    </row>
    <row r="6211" ht="19.5" spans="1:10">
      <c r="A6211" s="94" t="s">
        <v>6163</v>
      </c>
      <c r="B6211">
        <v>0.52</v>
      </c>
      <c r="C6211">
        <v>0.48</v>
      </c>
      <c r="J6211" s="49">
        <f t="shared" si="205"/>
        <v>5.75649947215441</v>
      </c>
    </row>
    <row r="6212" ht="19.5" spans="1:10">
      <c r="A6212" s="94" t="s">
        <v>6164</v>
      </c>
      <c r="B6212">
        <v>0.51</v>
      </c>
      <c r="C6212">
        <v>0.49</v>
      </c>
      <c r="J6212" s="49">
        <f t="shared" si="205"/>
        <v>5.76148981936724</v>
      </c>
    </row>
    <row r="6213" ht="19.5" spans="1:10">
      <c r="A6213" s="94" t="s">
        <v>6165</v>
      </c>
      <c r="B6213">
        <v>0.5</v>
      </c>
      <c r="C6213">
        <v>0.5</v>
      </c>
      <c r="J6213" s="49">
        <f t="shared" si="205"/>
        <v>5.76315282464461</v>
      </c>
    </row>
    <row r="6214" ht="19.5" spans="1:10">
      <c r="A6214" s="94" t="s">
        <v>6166</v>
      </c>
      <c r="B6214">
        <v>0.49</v>
      </c>
      <c r="C6214">
        <v>0.51</v>
      </c>
      <c r="J6214" s="49">
        <f t="shared" si="205"/>
        <v>5.76148981936724</v>
      </c>
    </row>
    <row r="6215" ht="19.5" spans="1:10">
      <c r="A6215" s="94" t="s">
        <v>6167</v>
      </c>
      <c r="B6215">
        <v>0.48</v>
      </c>
      <c r="C6215">
        <v>0.52</v>
      </c>
      <c r="J6215" s="49">
        <f t="shared" si="205"/>
        <v>5.75649947215441</v>
      </c>
    </row>
    <row r="6216" ht="19.5" spans="1:10">
      <c r="A6216" s="94" t="s">
        <v>6168</v>
      </c>
      <c r="B6216" s="3">
        <v>0.47</v>
      </c>
      <c r="C6216" s="3">
        <v>0.53</v>
      </c>
      <c r="J6216" s="49">
        <f t="shared" si="205"/>
        <v>5.74817778245919</v>
      </c>
    </row>
    <row r="6217" ht="19.5" spans="1:10">
      <c r="A6217" s="94" t="s">
        <v>6169</v>
      </c>
      <c r="B6217">
        <v>0.46</v>
      </c>
      <c r="C6217">
        <v>0.54</v>
      </c>
      <c r="J6217" s="49">
        <f t="shared" si="205"/>
        <v>5.73651806127713</v>
      </c>
    </row>
    <row r="6218" ht="19.5" spans="1:10">
      <c r="A6218" s="94" t="s">
        <v>6170</v>
      </c>
      <c r="B6218">
        <v>0.45</v>
      </c>
      <c r="C6218">
        <v>0.55</v>
      </c>
      <c r="J6218" s="49">
        <f t="shared" si="205"/>
        <v>5.72151089873485</v>
      </c>
    </row>
    <row r="6219" ht="19.5" spans="1:10">
      <c r="A6219" s="94" t="s">
        <v>6171</v>
      </c>
      <c r="B6219">
        <v>0.44</v>
      </c>
      <c r="C6219">
        <v>0.56</v>
      </c>
      <c r="J6219" s="49">
        <f t="shared" si="205"/>
        <v>5.70314411816395</v>
      </c>
    </row>
    <row r="6220" ht="19.5" spans="1:10">
      <c r="A6220" s="94" t="s">
        <v>6172</v>
      </c>
      <c r="B6220">
        <v>0.429999999999999</v>
      </c>
      <c r="C6220">
        <v>0.57</v>
      </c>
      <c r="J6220" s="49">
        <f t="shared" si="205"/>
        <v>5.68140271609482</v>
      </c>
    </row>
    <row r="6221" ht="19.5" spans="1:10">
      <c r="A6221" s="94" t="s">
        <v>6173</v>
      </c>
      <c r="B6221">
        <v>0.419999999999999</v>
      </c>
      <c r="C6221">
        <v>0.58</v>
      </c>
      <c r="J6221" s="49">
        <f t="shared" si="205"/>
        <v>5.65626878742165</v>
      </c>
    </row>
    <row r="6222" ht="19.5" spans="1:10">
      <c r="A6222" s="94" t="s">
        <v>6174</v>
      </c>
      <c r="B6222" s="3">
        <v>0.409999999999999</v>
      </c>
      <c r="C6222" s="3">
        <v>0.59</v>
      </c>
      <c r="J6222" s="49">
        <f t="shared" si="205"/>
        <v>5.62772143478844</v>
      </c>
    </row>
    <row r="6223" ht="19.5" spans="1:10">
      <c r="A6223" s="94" t="s">
        <v>6175</v>
      </c>
      <c r="B6223">
        <v>0.399999999999999</v>
      </c>
      <c r="C6223">
        <v>0.6</v>
      </c>
      <c r="J6223" s="49">
        <f t="shared" si="205"/>
        <v>5.59573666102179</v>
      </c>
    </row>
    <row r="6224" ht="19.5" spans="1:10">
      <c r="A6224" s="94" t="s">
        <v>6176</v>
      </c>
      <c r="B6224">
        <v>0.389999999999999</v>
      </c>
      <c r="C6224">
        <v>0.61</v>
      </c>
      <c r="J6224" s="49">
        <f t="shared" si="205"/>
        <v>5.56028724318294</v>
      </c>
    </row>
    <row r="6225" ht="19.5" spans="1:10">
      <c r="A6225" s="94" t="s">
        <v>6177</v>
      </c>
      <c r="B6225">
        <v>0.379999999999999</v>
      </c>
      <c r="C6225">
        <v>0.62</v>
      </c>
      <c r="J6225" s="49">
        <f t="shared" si="205"/>
        <v>5.52134258652173</v>
      </c>
    </row>
    <row r="6226" ht="19.5" spans="1:10">
      <c r="A6226" s="94" t="s">
        <v>6178</v>
      </c>
      <c r="B6226">
        <v>0.369999999999999</v>
      </c>
      <c r="C6226">
        <v>0.63</v>
      </c>
      <c r="J6226" s="49">
        <f t="shared" si="205"/>
        <v>5.47886855628026</v>
      </c>
    </row>
    <row r="6227" ht="19.5" spans="1:10">
      <c r="A6227" s="94" t="s">
        <v>6179</v>
      </c>
      <c r="B6227">
        <v>0.359999999999999</v>
      </c>
      <c r="C6227">
        <v>0.64</v>
      </c>
      <c r="J6227" s="49">
        <f t="shared" si="205"/>
        <v>5.43282728490278</v>
      </c>
    </row>
    <row r="6228" ht="19.5" spans="1:10">
      <c r="A6228" s="94" t="s">
        <v>6180</v>
      </c>
      <c r="B6228">
        <v>0.349999999999999</v>
      </c>
      <c r="C6228">
        <v>0.65</v>
      </c>
      <c r="J6228" s="49">
        <f t="shared" ref="J6228:J6262" si="206">-8.314472*(B6228*LN(B6228)+C6228*LN(C6228))</f>
        <v>5.38317695174756</v>
      </c>
    </row>
    <row r="6229" ht="19.5" spans="1:10">
      <c r="A6229" s="94" t="s">
        <v>6181</v>
      </c>
      <c r="B6229">
        <v>0.339999999999999</v>
      </c>
      <c r="C6229">
        <v>0.66</v>
      </c>
      <c r="J6229" s="49">
        <f t="shared" si="206"/>
        <v>5.32987153184949</v>
      </c>
    </row>
    <row r="6230" ht="19.5" spans="1:10">
      <c r="A6230" s="94" t="s">
        <v>6182</v>
      </c>
      <c r="B6230">
        <v>0.329999999999999</v>
      </c>
      <c r="C6230">
        <v>0.67</v>
      </c>
      <c r="J6230" s="49">
        <f t="shared" si="206"/>
        <v>5.27286050962733</v>
      </c>
    </row>
    <row r="6231" ht="19.5" spans="1:10">
      <c r="A6231" s="94" t="s">
        <v>6183</v>
      </c>
      <c r="B6231">
        <v>0.319999999999999</v>
      </c>
      <c r="C6231">
        <v>0.68</v>
      </c>
      <c r="J6231" s="49">
        <f t="shared" si="206"/>
        <v>5.21208855264112</v>
      </c>
    </row>
    <row r="6232" ht="19.5" spans="1:10">
      <c r="A6232" s="94" t="s">
        <v>6184</v>
      </c>
      <c r="B6232">
        <v>0.309999999999999</v>
      </c>
      <c r="C6232">
        <v>0.69</v>
      </c>
      <c r="J6232" s="49">
        <f t="shared" si="206"/>
        <v>5.14749513954794</v>
      </c>
    </row>
    <row r="6233" ht="19.5" spans="1:10">
      <c r="A6233" s="94" t="s">
        <v>6185</v>
      </c>
      <c r="B6233">
        <v>0.299999999999999</v>
      </c>
      <c r="C6233">
        <v>0.7</v>
      </c>
      <c r="J6233" s="49">
        <f t="shared" si="206"/>
        <v>5.07901413523495</v>
      </c>
    </row>
    <row r="6234" ht="19.5" spans="1:10">
      <c r="A6234" s="94" t="s">
        <v>6186</v>
      </c>
      <c r="B6234">
        <v>0.289999999999999</v>
      </c>
      <c r="C6234">
        <v>0.71</v>
      </c>
      <c r="J6234" s="49">
        <f t="shared" si="206"/>
        <v>5.00657330466972</v>
      </c>
    </row>
    <row r="6235" ht="19.5" spans="1:10">
      <c r="A6235" s="94" t="s">
        <v>6187</v>
      </c>
      <c r="B6235">
        <v>0.279999999999999</v>
      </c>
      <c r="C6235">
        <v>0.72</v>
      </c>
      <c r="J6235" s="49">
        <f t="shared" si="206"/>
        <v>4.93009375522413</v>
      </c>
    </row>
    <row r="6236" ht="19.5" spans="1:10">
      <c r="A6236" s="94" t="s">
        <v>6188</v>
      </c>
      <c r="B6236">
        <v>0.269999999999999</v>
      </c>
      <c r="C6236">
        <v>0.73</v>
      </c>
      <c r="J6236" s="49">
        <f t="shared" si="206"/>
        <v>4.84948929500169</v>
      </c>
    </row>
    <row r="6237" ht="19.5" spans="1:10">
      <c r="A6237" s="94" t="s">
        <v>6189</v>
      </c>
      <c r="B6237">
        <v>0.259999999999999</v>
      </c>
      <c r="C6237">
        <v>0.74</v>
      </c>
      <c r="J6237" s="49">
        <f t="shared" si="206"/>
        <v>4.76466569189551</v>
      </c>
    </row>
    <row r="6238" ht="19.5" spans="1:10">
      <c r="A6238" s="94" t="s">
        <v>6190</v>
      </c>
      <c r="B6238">
        <v>0.249999999999999</v>
      </c>
      <c r="C6238">
        <v>0.75</v>
      </c>
      <c r="J6238" s="49">
        <f t="shared" si="206"/>
        <v>4.67551981454903</v>
      </c>
    </row>
    <row r="6239" ht="19.5" spans="1:10">
      <c r="A6239" s="94" t="s">
        <v>6191</v>
      </c>
      <c r="B6239">
        <v>0.239999999999999</v>
      </c>
      <c r="C6239">
        <v>0.76</v>
      </c>
      <c r="J6239" s="49">
        <f t="shared" si="206"/>
        <v>4.58193863184114</v>
      </c>
    </row>
    <row r="6240" ht="19.5" spans="1:10">
      <c r="A6240" s="94" t="s">
        <v>6192</v>
      </c>
      <c r="B6240">
        <v>0.229999999999999</v>
      </c>
      <c r="C6240">
        <v>0.77</v>
      </c>
      <c r="J6240" s="49">
        <f t="shared" si="206"/>
        <v>4.48379804163966</v>
      </c>
    </row>
    <row r="6241" ht="19.5" spans="1:10">
      <c r="A6241" s="94" t="s">
        <v>6193</v>
      </c>
      <c r="B6241">
        <v>0.219999999999999</v>
      </c>
      <c r="C6241">
        <v>0.78</v>
      </c>
      <c r="J6241" s="49">
        <f t="shared" si="206"/>
        <v>4.38096149189829</v>
      </c>
    </row>
    <row r="6242" ht="19.5" spans="1:10">
      <c r="A6242" s="94" t="s">
        <v>6194</v>
      </c>
      <c r="B6242">
        <v>0.209999999999999</v>
      </c>
      <c r="C6242">
        <v>0.79</v>
      </c>
      <c r="J6242" s="49">
        <f t="shared" si="206"/>
        <v>4.27327834706014</v>
      </c>
    </row>
    <row r="6243" ht="19.5" spans="1:10">
      <c r="A6243" s="94" t="s">
        <v>6195</v>
      </c>
      <c r="B6243">
        <v>0.199999999999999</v>
      </c>
      <c r="C6243">
        <v>0.8</v>
      </c>
      <c r="J6243" s="49">
        <f t="shared" si="206"/>
        <v>4.1605819392404</v>
      </c>
    </row>
    <row r="6244" ht="19.5" spans="1:10">
      <c r="A6244" s="94" t="s">
        <v>6196</v>
      </c>
      <c r="B6244">
        <v>0.189999999999999</v>
      </c>
      <c r="C6244">
        <v>0.81</v>
      </c>
      <c r="J6244" s="49">
        <f t="shared" si="206"/>
        <v>4.04268722543745</v>
      </c>
    </row>
    <row r="6245" ht="19.5" spans="1:10">
      <c r="A6245" s="94" t="s">
        <v>6197</v>
      </c>
      <c r="B6245">
        <v>0.179999999999999</v>
      </c>
      <c r="C6245">
        <v>0.820000000000001</v>
      </c>
      <c r="J6245" s="49">
        <f t="shared" si="206"/>
        <v>3.91938794706489</v>
      </c>
    </row>
    <row r="6246" ht="19.5" spans="1:10">
      <c r="A6246" s="94" t="s">
        <v>6198</v>
      </c>
      <c r="B6246">
        <v>0.169999999999999</v>
      </c>
      <c r="C6246">
        <v>0.830000000000001</v>
      </c>
      <c r="J6246" s="49">
        <f t="shared" si="206"/>
        <v>3.790453153402</v>
      </c>
    </row>
    <row r="6247" ht="19.5" spans="1:10">
      <c r="A6247" s="94" t="s">
        <v>6199</v>
      </c>
      <c r="B6247">
        <v>0.159999999999999</v>
      </c>
      <c r="C6247">
        <v>0.840000000000001</v>
      </c>
      <c r="J6247" s="49">
        <f t="shared" si="206"/>
        <v>3.65562290152583</v>
      </c>
    </row>
    <row r="6248" ht="19.5" spans="1:10">
      <c r="A6248" s="94" t="s">
        <v>6200</v>
      </c>
      <c r="B6248" s="3">
        <v>0.149999999999999</v>
      </c>
      <c r="C6248" s="3">
        <v>0.850000000000001</v>
      </c>
      <c r="J6248" s="49">
        <f t="shared" si="206"/>
        <v>3.51460287470844</v>
      </c>
    </row>
    <row r="6249" ht="19.5" spans="1:10">
      <c r="A6249" s="94" t="s">
        <v>6201</v>
      </c>
      <c r="B6249">
        <v>0.139999999999999</v>
      </c>
      <c r="C6249">
        <v>0.860000000000001</v>
      </c>
      <c r="J6249" s="49">
        <f t="shared" si="206"/>
        <v>3.36705755758652</v>
      </c>
    </row>
    <row r="6250" ht="19.5" spans="1:10">
      <c r="A6250" s="94" t="s">
        <v>6202</v>
      </c>
      <c r="B6250">
        <v>0.129999999999999</v>
      </c>
      <c r="C6250">
        <v>0.870000000000001</v>
      </c>
      <c r="J6250" s="49">
        <f t="shared" si="206"/>
        <v>3.21260145060881</v>
      </c>
    </row>
    <row r="6251" ht="19.5" spans="1:10">
      <c r="A6251" s="94" t="s">
        <v>6203</v>
      </c>
      <c r="B6251">
        <v>0.119999999999999</v>
      </c>
      <c r="C6251">
        <v>0.880000000000001</v>
      </c>
      <c r="J6251" s="49">
        <f t="shared" si="206"/>
        <v>3.05078756603718</v>
      </c>
    </row>
    <row r="6252" ht="19.5" spans="1:10">
      <c r="A6252" s="94" t="s">
        <v>6204</v>
      </c>
      <c r="B6252">
        <v>0.109999999999999</v>
      </c>
      <c r="C6252">
        <v>0.890000000000001</v>
      </c>
      <c r="J6252" s="49">
        <f t="shared" si="206"/>
        <v>2.8810920663808</v>
      </c>
    </row>
    <row r="6253" ht="19.5" spans="1:10">
      <c r="A6253" s="94" t="s">
        <v>6205</v>
      </c>
      <c r="B6253">
        <v>0.0999999999999992</v>
      </c>
      <c r="C6253">
        <v>0.900000000000001</v>
      </c>
      <c r="J6253" s="49">
        <f t="shared" si="206"/>
        <v>2.70289327993993</v>
      </c>
    </row>
    <row r="6254" ht="19.5" spans="1:10">
      <c r="A6254" s="94" t="s">
        <v>6206</v>
      </c>
      <c r="B6254" s="3">
        <v>0.0899999999999992</v>
      </c>
      <c r="C6254" s="3">
        <v>0.910000000000001</v>
      </c>
      <c r="J6254" s="49">
        <f t="shared" si="206"/>
        <v>2.51544225908509</v>
      </c>
    </row>
    <row r="6255" ht="19.5" spans="1:10">
      <c r="A6255" s="94" t="s">
        <v>6207</v>
      </c>
      <c r="B6255">
        <v>0.0799999999999992</v>
      </c>
      <c r="C6255">
        <v>0.920000000000001</v>
      </c>
      <c r="J6255" s="49">
        <f t="shared" si="206"/>
        <v>2.3178201360275</v>
      </c>
    </row>
    <row r="6256" ht="19.5" spans="1:10">
      <c r="A6256" s="94" t="s">
        <v>6208</v>
      </c>
      <c r="B6256">
        <v>0.0699999999999992</v>
      </c>
      <c r="C6256">
        <v>0.930000000000001</v>
      </c>
      <c r="J6256" s="49">
        <f t="shared" si="206"/>
        <v>2.10887392228987</v>
      </c>
    </row>
    <row r="6257" ht="19.5" spans="1:10">
      <c r="A6257" s="94" t="s">
        <v>6209</v>
      </c>
      <c r="B6257">
        <v>0.0599999999999992</v>
      </c>
      <c r="C6257">
        <v>0.940000000000001</v>
      </c>
      <c r="J6257" s="49">
        <f t="shared" si="206"/>
        <v>1.88711511074063</v>
      </c>
    </row>
    <row r="6258" ht="19.5" spans="1:10">
      <c r="A6258" s="94" t="s">
        <v>6210</v>
      </c>
      <c r="B6258">
        <v>0.0499999999999992</v>
      </c>
      <c r="C6258">
        <v>0.950000000000001</v>
      </c>
      <c r="J6258" s="49">
        <f t="shared" si="206"/>
        <v>1.65054943237242</v>
      </c>
    </row>
    <row r="6259" ht="19.5" spans="1:10">
      <c r="A6259" s="94" t="s">
        <v>6211</v>
      </c>
      <c r="B6259">
        <v>0.0399999999999991</v>
      </c>
      <c r="C6259">
        <v>0.960000000000001</v>
      </c>
      <c r="J6259" s="49">
        <f t="shared" si="206"/>
        <v>1.39636691389962</v>
      </c>
    </row>
    <row r="6260" ht="19.5" spans="1:10">
      <c r="A6260" s="94" t="s">
        <v>6212</v>
      </c>
      <c r="B6260">
        <v>0.0299999999999991</v>
      </c>
      <c r="C6260">
        <v>0.970000000000001</v>
      </c>
      <c r="J6260" s="49">
        <f t="shared" si="206"/>
        <v>1.12030998454994</v>
      </c>
    </row>
    <row r="6261" ht="19.5" spans="1:10">
      <c r="A6261" s="94" t="s">
        <v>6213</v>
      </c>
      <c r="B6261">
        <v>0.0199999999999991</v>
      </c>
      <c r="C6261">
        <v>0.980000000000001</v>
      </c>
      <c r="J6261" s="49">
        <f t="shared" si="206"/>
        <v>0.815143462269133</v>
      </c>
    </row>
    <row r="6262" ht="19.5" spans="1:10">
      <c r="A6262" s="94" t="s">
        <v>6214</v>
      </c>
      <c r="B6262">
        <v>0.00999999999999912</v>
      </c>
      <c r="C6262">
        <v>0.990000000000001</v>
      </c>
      <c r="J6262" s="49">
        <f t="shared" si="206"/>
        <v>0.465623189350385</v>
      </c>
    </row>
    <row r="6263" ht="19.5" spans="1:10">
      <c r="A6263" s="94" t="s">
        <v>6215</v>
      </c>
      <c r="B6263">
        <v>0</v>
      </c>
      <c r="C6263">
        <v>1</v>
      </c>
      <c r="J6263" s="49">
        <f>-8.314472*(C6263*LN(C6263))</f>
        <v>0</v>
      </c>
    </row>
    <row r="6264" s="47" customFormat="1" spans="1:10">
      <c r="A6264" s="80"/>
      <c r="B6264" s="81"/>
      <c r="C6264" s="81"/>
      <c r="D6264" s="81"/>
      <c r="E6264" s="81"/>
      <c r="F6264" s="81"/>
      <c r="G6264" s="81"/>
      <c r="H6264" s="81"/>
      <c r="I6264" s="81"/>
      <c r="J6264" s="86"/>
    </row>
    <row r="6265" ht="19.5" spans="1:10">
      <c r="A6265" s="94" t="s">
        <v>6216</v>
      </c>
      <c r="B6265">
        <v>1</v>
      </c>
      <c r="C6265">
        <v>0</v>
      </c>
      <c r="J6265" s="49">
        <f>-8.314472*(B6265*LN(B6265))</f>
        <v>0</v>
      </c>
    </row>
    <row r="6266" ht="19.5" spans="1:10">
      <c r="A6266" s="94" t="s">
        <v>6217</v>
      </c>
      <c r="B6266">
        <v>0.99</v>
      </c>
      <c r="C6266">
        <v>0.01</v>
      </c>
      <c r="J6266" s="49">
        <f t="shared" ref="J6266:J6297" si="207">-8.314472*(B6266*LN(B6266)+C6266*LN(C6266))</f>
        <v>0.465623189350416</v>
      </c>
    </row>
    <row r="6267" ht="19.5" spans="1:10">
      <c r="A6267" s="94" t="s">
        <v>6218</v>
      </c>
      <c r="B6267">
        <v>0.98</v>
      </c>
      <c r="C6267">
        <v>0.02</v>
      </c>
      <c r="J6267" s="49">
        <f t="shared" si="207"/>
        <v>0.81514346226916</v>
      </c>
    </row>
    <row r="6268" ht="19.5" spans="1:10">
      <c r="A6268" s="94" t="s">
        <v>6219</v>
      </c>
      <c r="B6268">
        <v>0.97</v>
      </c>
      <c r="C6268">
        <v>0.03</v>
      </c>
      <c r="J6268" s="49">
        <f t="shared" si="207"/>
        <v>1.12030998454996</v>
      </c>
    </row>
    <row r="6269" ht="19.5" spans="1:10">
      <c r="A6269" s="94" t="s">
        <v>6220</v>
      </c>
      <c r="B6269">
        <v>0.96</v>
      </c>
      <c r="C6269">
        <v>0.04</v>
      </c>
      <c r="J6269" s="49">
        <f t="shared" si="207"/>
        <v>1.39636691389964</v>
      </c>
    </row>
    <row r="6270" ht="19.5" spans="1:10">
      <c r="A6270" s="94" t="s">
        <v>6221</v>
      </c>
      <c r="B6270">
        <v>0.95</v>
      </c>
      <c r="C6270">
        <v>0.05</v>
      </c>
      <c r="J6270" s="49">
        <f t="shared" si="207"/>
        <v>1.65054943237244</v>
      </c>
    </row>
    <row r="6271" ht="19.5" spans="1:10">
      <c r="A6271" s="94" t="s">
        <v>6222</v>
      </c>
      <c r="B6271">
        <v>0.94</v>
      </c>
      <c r="C6271">
        <v>0.06</v>
      </c>
      <c r="J6271" s="49">
        <f t="shared" si="207"/>
        <v>1.88711511074065</v>
      </c>
    </row>
    <row r="6272" ht="19.5" spans="1:10">
      <c r="A6272" s="94" t="s">
        <v>6223</v>
      </c>
      <c r="B6272">
        <v>0.93</v>
      </c>
      <c r="C6272">
        <v>0.07</v>
      </c>
      <c r="J6272" s="49">
        <f t="shared" si="207"/>
        <v>2.10887392228989</v>
      </c>
    </row>
    <row r="6273" ht="19.5" spans="1:10">
      <c r="A6273" s="94" t="s">
        <v>6224</v>
      </c>
      <c r="B6273">
        <v>0.92</v>
      </c>
      <c r="C6273">
        <v>0.08</v>
      </c>
      <c r="J6273" s="49">
        <f t="shared" si="207"/>
        <v>2.31782013602751</v>
      </c>
    </row>
    <row r="6274" ht="19.5" spans="1:10">
      <c r="A6274" s="94" t="s">
        <v>6225</v>
      </c>
      <c r="B6274">
        <v>0.91</v>
      </c>
      <c r="C6274">
        <v>0.09</v>
      </c>
      <c r="J6274" s="49">
        <f t="shared" si="207"/>
        <v>2.5154422590851</v>
      </c>
    </row>
    <row r="6275" ht="19.5" spans="1:10">
      <c r="A6275" s="94" t="s">
        <v>6226</v>
      </c>
      <c r="B6275">
        <v>0.9</v>
      </c>
      <c r="C6275">
        <v>0.1</v>
      </c>
      <c r="J6275" s="49">
        <f t="shared" si="207"/>
        <v>2.70289327993994</v>
      </c>
    </row>
    <row r="6276" ht="19.5" spans="1:10">
      <c r="A6276" s="94" t="s">
        <v>6227</v>
      </c>
      <c r="B6276">
        <v>0.89</v>
      </c>
      <c r="C6276">
        <v>0.11</v>
      </c>
      <c r="J6276" s="49">
        <f t="shared" si="207"/>
        <v>2.88109206638082</v>
      </c>
    </row>
    <row r="6277" ht="19.5" spans="1:10">
      <c r="A6277" s="94" t="s">
        <v>6228</v>
      </c>
      <c r="B6277">
        <v>0.88</v>
      </c>
      <c r="C6277">
        <v>0.12</v>
      </c>
      <c r="J6277" s="49">
        <f t="shared" si="207"/>
        <v>3.05078756603719</v>
      </c>
    </row>
    <row r="6278" ht="19.5" spans="1:10">
      <c r="A6278" s="94" t="s">
        <v>6229</v>
      </c>
      <c r="B6278">
        <v>0.87</v>
      </c>
      <c r="C6278">
        <v>0.13</v>
      </c>
      <c r="J6278" s="49">
        <f t="shared" si="207"/>
        <v>3.21260145060882</v>
      </c>
    </row>
    <row r="6279" ht="19.5" spans="1:10">
      <c r="A6279" s="94" t="s">
        <v>6230</v>
      </c>
      <c r="B6279">
        <v>0.86</v>
      </c>
      <c r="C6279">
        <v>0.14</v>
      </c>
      <c r="J6279" s="49">
        <f t="shared" si="207"/>
        <v>3.36705755758654</v>
      </c>
    </row>
    <row r="6280" ht="19.5" spans="1:10">
      <c r="A6280" s="94" t="s">
        <v>6231</v>
      </c>
      <c r="B6280">
        <v>0.85</v>
      </c>
      <c r="C6280">
        <v>0.15</v>
      </c>
      <c r="J6280" s="49">
        <f t="shared" si="207"/>
        <v>3.51460287470845</v>
      </c>
    </row>
    <row r="6281" ht="19.5" spans="1:10">
      <c r="A6281" s="94" t="s">
        <v>6232</v>
      </c>
      <c r="B6281">
        <v>0.84</v>
      </c>
      <c r="C6281">
        <v>0.16</v>
      </c>
      <c r="J6281" s="49">
        <f t="shared" si="207"/>
        <v>3.65562290152584</v>
      </c>
    </row>
    <row r="6282" ht="19.5" spans="1:10">
      <c r="A6282" s="94" t="s">
        <v>6233</v>
      </c>
      <c r="B6282">
        <v>0.83</v>
      </c>
      <c r="C6282">
        <v>0.17</v>
      </c>
      <c r="J6282" s="49">
        <f t="shared" si="207"/>
        <v>3.79045315340201</v>
      </c>
    </row>
    <row r="6283" ht="19.5" spans="1:10">
      <c r="A6283" s="94" t="s">
        <v>6234</v>
      </c>
      <c r="B6283">
        <v>0.82</v>
      </c>
      <c r="C6283">
        <v>0.18</v>
      </c>
      <c r="J6283" s="49">
        <f t="shared" si="207"/>
        <v>3.9193879470649</v>
      </c>
    </row>
    <row r="6284" ht="19.5" spans="1:10">
      <c r="A6284" s="94" t="s">
        <v>6235</v>
      </c>
      <c r="B6284">
        <v>0.81</v>
      </c>
      <c r="C6284">
        <v>0.19</v>
      </c>
      <c r="J6284" s="49">
        <f t="shared" si="207"/>
        <v>4.04268722543746</v>
      </c>
    </row>
    <row r="6285" ht="19.5" spans="1:10">
      <c r="A6285" s="94" t="s">
        <v>6236</v>
      </c>
      <c r="B6285">
        <v>0.8</v>
      </c>
      <c r="C6285">
        <v>0.2</v>
      </c>
      <c r="J6285" s="49">
        <f t="shared" si="207"/>
        <v>4.16058193924041</v>
      </c>
    </row>
    <row r="6286" ht="19.5" spans="1:10">
      <c r="A6286" s="94" t="s">
        <v>6237</v>
      </c>
      <c r="B6286" s="3">
        <v>0.79</v>
      </c>
      <c r="C6286" s="3">
        <v>0.21</v>
      </c>
      <c r="J6286" s="49">
        <f t="shared" si="207"/>
        <v>4.27327834706015</v>
      </c>
    </row>
    <row r="6287" ht="19.5" spans="1:10">
      <c r="A6287" s="94" t="s">
        <v>6238</v>
      </c>
      <c r="B6287">
        <v>0.78</v>
      </c>
      <c r="C6287">
        <v>0.22</v>
      </c>
      <c r="J6287" s="49">
        <f t="shared" si="207"/>
        <v>4.38096149189829</v>
      </c>
    </row>
    <row r="6288" ht="19.5" spans="1:10">
      <c r="A6288" s="94" t="s">
        <v>6239</v>
      </c>
      <c r="B6288">
        <v>0.77</v>
      </c>
      <c r="C6288">
        <v>0.23</v>
      </c>
      <c r="J6288" s="49">
        <f t="shared" si="207"/>
        <v>4.48379804163966</v>
      </c>
    </row>
    <row r="6289" ht="19.5" spans="1:10">
      <c r="A6289" s="94" t="s">
        <v>6240</v>
      </c>
      <c r="B6289">
        <v>0.76</v>
      </c>
      <c r="C6289">
        <v>0.24</v>
      </c>
      <c r="J6289" s="49">
        <f t="shared" si="207"/>
        <v>4.58193863184115</v>
      </c>
    </row>
    <row r="6290" ht="19.5" spans="1:10">
      <c r="A6290" s="94" t="s">
        <v>6241</v>
      </c>
      <c r="B6290">
        <v>0.75</v>
      </c>
      <c r="C6290">
        <v>0.25</v>
      </c>
      <c r="J6290" s="49">
        <f t="shared" si="207"/>
        <v>4.67551981454903</v>
      </c>
    </row>
    <row r="6291" ht="19.5" spans="1:10">
      <c r="A6291" s="94" t="s">
        <v>6242</v>
      </c>
      <c r="B6291">
        <v>0.74</v>
      </c>
      <c r="C6291">
        <v>0.26</v>
      </c>
      <c r="J6291" s="49">
        <f t="shared" si="207"/>
        <v>4.76466569189552</v>
      </c>
    </row>
    <row r="6292" ht="19.5" spans="1:10">
      <c r="A6292" s="94" t="s">
        <v>6243</v>
      </c>
      <c r="B6292" s="3">
        <v>0.73</v>
      </c>
      <c r="C6292" s="3">
        <v>0.27</v>
      </c>
      <c r="J6292" s="49">
        <f t="shared" si="207"/>
        <v>4.8494892950017</v>
      </c>
    </row>
    <row r="6293" ht="19.5" spans="1:10">
      <c r="A6293" s="94" t="s">
        <v>6244</v>
      </c>
      <c r="B6293">
        <v>0.72</v>
      </c>
      <c r="C6293">
        <v>0.28</v>
      </c>
      <c r="J6293" s="49">
        <f t="shared" si="207"/>
        <v>4.93009375522414</v>
      </c>
    </row>
    <row r="6294" ht="19.5" spans="1:10">
      <c r="A6294" s="94" t="s">
        <v>6245</v>
      </c>
      <c r="B6294">
        <v>0.71</v>
      </c>
      <c r="C6294">
        <v>0.29</v>
      </c>
      <c r="J6294" s="49">
        <f t="shared" si="207"/>
        <v>5.00657330466973</v>
      </c>
    </row>
    <row r="6295" ht="19.5" spans="1:10">
      <c r="A6295" s="94" t="s">
        <v>6246</v>
      </c>
      <c r="B6295">
        <v>0.7</v>
      </c>
      <c r="C6295">
        <v>0.3</v>
      </c>
      <c r="J6295" s="49">
        <f t="shared" si="207"/>
        <v>5.07901413523496</v>
      </c>
    </row>
    <row r="6296" ht="19.5" spans="1:10">
      <c r="A6296" s="94" t="s">
        <v>6247</v>
      </c>
      <c r="B6296">
        <v>0.69</v>
      </c>
      <c r="C6296">
        <v>0.31</v>
      </c>
      <c r="J6296" s="49">
        <f t="shared" si="207"/>
        <v>5.14749513954794</v>
      </c>
    </row>
    <row r="6297" ht="19.5" spans="1:10">
      <c r="A6297" s="94" t="s">
        <v>6248</v>
      </c>
      <c r="B6297">
        <v>0.68</v>
      </c>
      <c r="C6297">
        <v>0.32</v>
      </c>
      <c r="J6297" s="49">
        <f t="shared" si="207"/>
        <v>5.21208855264113</v>
      </c>
    </row>
    <row r="6298" ht="19.5" spans="1:10">
      <c r="A6298" s="94" t="s">
        <v>6249</v>
      </c>
      <c r="B6298">
        <v>0.67</v>
      </c>
      <c r="C6298">
        <v>0.33</v>
      </c>
      <c r="J6298" s="49">
        <f t="shared" ref="J6298:J6329" si="208">-8.314472*(B6298*LN(B6298)+C6298*LN(C6298))</f>
        <v>5.27286050962734</v>
      </c>
    </row>
    <row r="6299" ht="19.5" spans="1:10">
      <c r="A6299" s="94" t="s">
        <v>6250</v>
      </c>
      <c r="B6299">
        <v>0.66</v>
      </c>
      <c r="C6299">
        <v>0.34</v>
      </c>
      <c r="J6299" s="49">
        <f t="shared" si="208"/>
        <v>5.32987153184949</v>
      </c>
    </row>
    <row r="6300" ht="19.5" spans="1:10">
      <c r="A6300" s="94" t="s">
        <v>6251</v>
      </c>
      <c r="B6300">
        <v>0.65</v>
      </c>
      <c r="C6300">
        <v>0.35</v>
      </c>
      <c r="J6300" s="49">
        <f t="shared" si="208"/>
        <v>5.38317695174756</v>
      </c>
    </row>
    <row r="6301" ht="19.5" spans="1:10">
      <c r="A6301" s="94" t="s">
        <v>6252</v>
      </c>
      <c r="B6301">
        <v>0.64</v>
      </c>
      <c r="C6301">
        <v>0.36</v>
      </c>
      <c r="J6301" s="49">
        <f t="shared" si="208"/>
        <v>5.43282728490278</v>
      </c>
    </row>
    <row r="6302" ht="19.5" spans="1:10">
      <c r="A6302" s="94" t="s">
        <v>6253</v>
      </c>
      <c r="B6302">
        <v>0.63</v>
      </c>
      <c r="C6302">
        <v>0.37</v>
      </c>
      <c r="J6302" s="49">
        <f t="shared" si="208"/>
        <v>5.47886855628027</v>
      </c>
    </row>
    <row r="6303" ht="19.5" spans="1:10">
      <c r="A6303" s="94" t="s">
        <v>6254</v>
      </c>
      <c r="B6303">
        <v>0.62</v>
      </c>
      <c r="C6303">
        <v>0.38</v>
      </c>
      <c r="J6303" s="49">
        <f t="shared" si="208"/>
        <v>5.52134258652173</v>
      </c>
    </row>
    <row r="6304" ht="19.5" spans="1:10">
      <c r="A6304" s="94" t="s">
        <v>6255</v>
      </c>
      <c r="B6304">
        <v>0.61</v>
      </c>
      <c r="C6304">
        <v>0.39</v>
      </c>
      <c r="J6304" s="49">
        <f t="shared" si="208"/>
        <v>5.56028724318294</v>
      </c>
    </row>
    <row r="6305" ht="19.5" spans="1:10">
      <c r="A6305" s="94" t="s">
        <v>6256</v>
      </c>
      <c r="B6305">
        <v>0.6</v>
      </c>
      <c r="C6305">
        <v>0.4</v>
      </c>
      <c r="J6305" s="49">
        <f t="shared" si="208"/>
        <v>5.59573666102179</v>
      </c>
    </row>
    <row r="6306" ht="19.5" spans="1:10">
      <c r="A6306" s="94" t="s">
        <v>6257</v>
      </c>
      <c r="B6306">
        <v>0.59</v>
      </c>
      <c r="C6306">
        <v>0.41</v>
      </c>
      <c r="J6306" s="49">
        <f t="shared" si="208"/>
        <v>5.62772143478844</v>
      </c>
    </row>
    <row r="6307" ht="19.5" spans="1:10">
      <c r="A6307" s="94" t="s">
        <v>6258</v>
      </c>
      <c r="B6307">
        <v>0.58</v>
      </c>
      <c r="C6307">
        <v>0.42</v>
      </c>
      <c r="J6307" s="49">
        <f t="shared" si="208"/>
        <v>5.65626878742166</v>
      </c>
    </row>
    <row r="6308" ht="19.5" spans="1:10">
      <c r="A6308" s="94" t="s">
        <v>6259</v>
      </c>
      <c r="B6308">
        <v>0.57</v>
      </c>
      <c r="C6308">
        <v>0.43</v>
      </c>
      <c r="J6308" s="49">
        <f t="shared" si="208"/>
        <v>5.68140271609482</v>
      </c>
    </row>
    <row r="6309" ht="19.5" spans="1:10">
      <c r="A6309" s="94" t="s">
        <v>6260</v>
      </c>
      <c r="B6309">
        <v>0.56</v>
      </c>
      <c r="C6309">
        <v>0.44</v>
      </c>
      <c r="J6309" s="49">
        <f t="shared" si="208"/>
        <v>5.70314411816395</v>
      </c>
    </row>
    <row r="6310" ht="19.5" spans="1:10">
      <c r="A6310" s="94" t="s">
        <v>6261</v>
      </c>
      <c r="B6310">
        <v>0.55</v>
      </c>
      <c r="C6310">
        <v>0.45</v>
      </c>
      <c r="J6310" s="49">
        <f t="shared" si="208"/>
        <v>5.72151089873485</v>
      </c>
    </row>
    <row r="6311" ht="19.5" spans="1:10">
      <c r="A6311" s="94" t="s">
        <v>6262</v>
      </c>
      <c r="B6311">
        <v>0.54</v>
      </c>
      <c r="C6311">
        <v>0.46</v>
      </c>
      <c r="J6311" s="49">
        <f t="shared" si="208"/>
        <v>5.73651806127713</v>
      </c>
    </row>
    <row r="6312" ht="19.5" spans="1:10">
      <c r="A6312" s="94" t="s">
        <v>6263</v>
      </c>
      <c r="B6312">
        <v>0.53</v>
      </c>
      <c r="C6312">
        <v>0.47</v>
      </c>
      <c r="J6312" s="49">
        <f t="shared" si="208"/>
        <v>5.74817778245919</v>
      </c>
    </row>
    <row r="6313" ht="19.5" spans="1:10">
      <c r="A6313" s="94" t="s">
        <v>6264</v>
      </c>
      <c r="B6313">
        <v>0.52</v>
      </c>
      <c r="C6313">
        <v>0.48</v>
      </c>
      <c r="J6313" s="49">
        <f t="shared" si="208"/>
        <v>5.75649947215441</v>
      </c>
    </row>
    <row r="6314" ht="19.5" spans="1:10">
      <c r="A6314" s="94" t="s">
        <v>6265</v>
      </c>
      <c r="B6314">
        <v>0.51</v>
      </c>
      <c r="C6314">
        <v>0.49</v>
      </c>
      <c r="J6314" s="49">
        <f t="shared" si="208"/>
        <v>5.76148981936724</v>
      </c>
    </row>
    <row r="6315" ht="19.5" spans="1:10">
      <c r="A6315" s="94" t="s">
        <v>6266</v>
      </c>
      <c r="B6315">
        <v>0.5</v>
      </c>
      <c r="C6315">
        <v>0.5</v>
      </c>
      <c r="J6315" s="49">
        <f t="shared" si="208"/>
        <v>5.76315282464461</v>
      </c>
    </row>
    <row r="6316" ht="19.5" spans="1:10">
      <c r="A6316" s="94" t="s">
        <v>6267</v>
      </c>
      <c r="B6316">
        <v>0.49</v>
      </c>
      <c r="C6316">
        <v>0.51</v>
      </c>
      <c r="J6316" s="49">
        <f t="shared" si="208"/>
        <v>5.76148981936724</v>
      </c>
    </row>
    <row r="6317" ht="19.5" spans="1:10">
      <c r="A6317" s="94" t="s">
        <v>6268</v>
      </c>
      <c r="B6317">
        <v>0.48</v>
      </c>
      <c r="C6317">
        <v>0.52</v>
      </c>
      <c r="J6317" s="49">
        <f t="shared" si="208"/>
        <v>5.75649947215441</v>
      </c>
    </row>
    <row r="6318" ht="19.5" spans="1:10">
      <c r="A6318" s="94" t="s">
        <v>6269</v>
      </c>
      <c r="B6318" s="3">
        <v>0.47</v>
      </c>
      <c r="C6318" s="3">
        <v>0.53</v>
      </c>
      <c r="J6318" s="49">
        <f t="shared" si="208"/>
        <v>5.74817778245919</v>
      </c>
    </row>
    <row r="6319" ht="19.5" spans="1:10">
      <c r="A6319" s="94" t="s">
        <v>6270</v>
      </c>
      <c r="B6319">
        <v>0.46</v>
      </c>
      <c r="C6319">
        <v>0.54</v>
      </c>
      <c r="J6319" s="49">
        <f t="shared" si="208"/>
        <v>5.73651806127713</v>
      </c>
    </row>
    <row r="6320" ht="19.5" spans="1:10">
      <c r="A6320" s="94" t="s">
        <v>6271</v>
      </c>
      <c r="B6320">
        <v>0.45</v>
      </c>
      <c r="C6320">
        <v>0.55</v>
      </c>
      <c r="J6320" s="49">
        <f t="shared" si="208"/>
        <v>5.72151089873485</v>
      </c>
    </row>
    <row r="6321" ht="19.5" spans="1:10">
      <c r="A6321" s="94" t="s">
        <v>6272</v>
      </c>
      <c r="B6321">
        <v>0.44</v>
      </c>
      <c r="C6321">
        <v>0.56</v>
      </c>
      <c r="J6321" s="49">
        <f t="shared" si="208"/>
        <v>5.70314411816395</v>
      </c>
    </row>
    <row r="6322" ht="19.5" spans="1:10">
      <c r="A6322" s="94" t="s">
        <v>6273</v>
      </c>
      <c r="B6322">
        <v>0.429999999999999</v>
      </c>
      <c r="C6322">
        <v>0.57</v>
      </c>
      <c r="J6322" s="49">
        <f t="shared" si="208"/>
        <v>5.68140271609482</v>
      </c>
    </row>
    <row r="6323" ht="19.5" spans="1:10">
      <c r="A6323" s="94" t="s">
        <v>6274</v>
      </c>
      <c r="B6323">
        <v>0.419999999999999</v>
      </c>
      <c r="C6323">
        <v>0.58</v>
      </c>
      <c r="J6323" s="49">
        <f t="shared" si="208"/>
        <v>5.65626878742165</v>
      </c>
    </row>
    <row r="6324" ht="19.5" spans="1:10">
      <c r="A6324" s="94" t="s">
        <v>6275</v>
      </c>
      <c r="B6324" s="3">
        <v>0.409999999999999</v>
      </c>
      <c r="C6324" s="3">
        <v>0.59</v>
      </c>
      <c r="J6324" s="49">
        <f t="shared" si="208"/>
        <v>5.62772143478844</v>
      </c>
    </row>
    <row r="6325" ht="19.5" spans="1:10">
      <c r="A6325" s="94" t="s">
        <v>6276</v>
      </c>
      <c r="B6325">
        <v>0.399999999999999</v>
      </c>
      <c r="C6325">
        <v>0.6</v>
      </c>
      <c r="J6325" s="49">
        <f t="shared" si="208"/>
        <v>5.59573666102179</v>
      </c>
    </row>
    <row r="6326" ht="19.5" spans="1:10">
      <c r="A6326" s="94" t="s">
        <v>6277</v>
      </c>
      <c r="B6326">
        <v>0.389999999999999</v>
      </c>
      <c r="C6326">
        <v>0.61</v>
      </c>
      <c r="J6326" s="49">
        <f t="shared" si="208"/>
        <v>5.56028724318294</v>
      </c>
    </row>
    <row r="6327" ht="19.5" spans="1:10">
      <c r="A6327" s="94" t="s">
        <v>6278</v>
      </c>
      <c r="B6327">
        <v>0.379999999999999</v>
      </c>
      <c r="C6327">
        <v>0.62</v>
      </c>
      <c r="J6327" s="49">
        <f t="shared" si="208"/>
        <v>5.52134258652173</v>
      </c>
    </row>
    <row r="6328" ht="19.5" spans="1:10">
      <c r="A6328" s="94" t="s">
        <v>6279</v>
      </c>
      <c r="B6328">
        <v>0.369999999999999</v>
      </c>
      <c r="C6328">
        <v>0.63</v>
      </c>
      <c r="J6328" s="49">
        <f t="shared" si="208"/>
        <v>5.47886855628026</v>
      </c>
    </row>
    <row r="6329" ht="19.5" spans="1:10">
      <c r="A6329" s="94" t="s">
        <v>6280</v>
      </c>
      <c r="B6329">
        <v>0.359999999999999</v>
      </c>
      <c r="C6329">
        <v>0.64</v>
      </c>
      <c r="J6329" s="49">
        <f t="shared" si="208"/>
        <v>5.43282728490278</v>
      </c>
    </row>
    <row r="6330" ht="19.5" spans="1:10">
      <c r="A6330" s="94" t="s">
        <v>6281</v>
      </c>
      <c r="B6330">
        <v>0.349999999999999</v>
      </c>
      <c r="C6330">
        <v>0.65</v>
      </c>
      <c r="J6330" s="49">
        <f t="shared" ref="J6330:J6364" si="209">-8.314472*(B6330*LN(B6330)+C6330*LN(C6330))</f>
        <v>5.38317695174756</v>
      </c>
    </row>
    <row r="6331" ht="19.5" spans="1:10">
      <c r="A6331" s="94" t="s">
        <v>6282</v>
      </c>
      <c r="B6331">
        <v>0.339999999999999</v>
      </c>
      <c r="C6331">
        <v>0.66</v>
      </c>
      <c r="J6331" s="49">
        <f t="shared" si="209"/>
        <v>5.32987153184949</v>
      </c>
    </row>
    <row r="6332" ht="19.5" spans="1:10">
      <c r="A6332" s="94" t="s">
        <v>6283</v>
      </c>
      <c r="B6332">
        <v>0.329999999999999</v>
      </c>
      <c r="C6332">
        <v>0.67</v>
      </c>
      <c r="J6332" s="49">
        <f t="shared" si="209"/>
        <v>5.27286050962733</v>
      </c>
    </row>
    <row r="6333" ht="19.5" spans="1:10">
      <c r="A6333" s="94" t="s">
        <v>6284</v>
      </c>
      <c r="B6333">
        <v>0.319999999999999</v>
      </c>
      <c r="C6333">
        <v>0.68</v>
      </c>
      <c r="J6333" s="49">
        <f t="shared" si="209"/>
        <v>5.21208855264112</v>
      </c>
    </row>
    <row r="6334" ht="19.5" spans="1:10">
      <c r="A6334" s="94" t="s">
        <v>6285</v>
      </c>
      <c r="B6334">
        <v>0.309999999999999</v>
      </c>
      <c r="C6334">
        <v>0.69</v>
      </c>
      <c r="J6334" s="49">
        <f t="shared" si="209"/>
        <v>5.14749513954794</v>
      </c>
    </row>
    <row r="6335" ht="19.5" spans="1:10">
      <c r="A6335" s="94" t="s">
        <v>6286</v>
      </c>
      <c r="B6335">
        <v>0.299999999999999</v>
      </c>
      <c r="C6335">
        <v>0.7</v>
      </c>
      <c r="J6335" s="49">
        <f t="shared" si="209"/>
        <v>5.07901413523495</v>
      </c>
    </row>
    <row r="6336" ht="19.5" spans="1:10">
      <c r="A6336" s="94" t="s">
        <v>6287</v>
      </c>
      <c r="B6336">
        <v>0.289999999999999</v>
      </c>
      <c r="C6336">
        <v>0.71</v>
      </c>
      <c r="J6336" s="49">
        <f t="shared" si="209"/>
        <v>5.00657330466972</v>
      </c>
    </row>
    <row r="6337" ht="19.5" spans="1:10">
      <c r="A6337" s="94" t="s">
        <v>6288</v>
      </c>
      <c r="B6337">
        <v>0.279999999999999</v>
      </c>
      <c r="C6337">
        <v>0.72</v>
      </c>
      <c r="J6337" s="49">
        <f t="shared" si="209"/>
        <v>4.93009375522413</v>
      </c>
    </row>
    <row r="6338" ht="19.5" spans="1:10">
      <c r="A6338" s="94" t="s">
        <v>6289</v>
      </c>
      <c r="B6338">
        <v>0.269999999999999</v>
      </c>
      <c r="C6338">
        <v>0.73</v>
      </c>
      <c r="J6338" s="49">
        <f t="shared" si="209"/>
        <v>4.84948929500169</v>
      </c>
    </row>
    <row r="6339" ht="19.5" spans="1:10">
      <c r="A6339" s="94" t="s">
        <v>6290</v>
      </c>
      <c r="B6339">
        <v>0.259999999999999</v>
      </c>
      <c r="C6339">
        <v>0.74</v>
      </c>
      <c r="J6339" s="49">
        <f t="shared" si="209"/>
        <v>4.76466569189551</v>
      </c>
    </row>
    <row r="6340" ht="19.5" spans="1:10">
      <c r="A6340" s="94" t="s">
        <v>6291</v>
      </c>
      <c r="B6340">
        <v>0.249999999999999</v>
      </c>
      <c r="C6340">
        <v>0.75</v>
      </c>
      <c r="J6340" s="49">
        <f t="shared" si="209"/>
        <v>4.67551981454903</v>
      </c>
    </row>
    <row r="6341" ht="19.5" spans="1:10">
      <c r="A6341" s="94" t="s">
        <v>6292</v>
      </c>
      <c r="B6341">
        <v>0.239999999999999</v>
      </c>
      <c r="C6341">
        <v>0.76</v>
      </c>
      <c r="J6341" s="49">
        <f t="shared" si="209"/>
        <v>4.58193863184114</v>
      </c>
    </row>
    <row r="6342" ht="19.5" spans="1:10">
      <c r="A6342" s="94" t="s">
        <v>6293</v>
      </c>
      <c r="B6342">
        <v>0.229999999999999</v>
      </c>
      <c r="C6342">
        <v>0.77</v>
      </c>
      <c r="J6342" s="49">
        <f t="shared" si="209"/>
        <v>4.48379804163966</v>
      </c>
    </row>
    <row r="6343" ht="19.5" spans="1:10">
      <c r="A6343" s="94" t="s">
        <v>6294</v>
      </c>
      <c r="B6343">
        <v>0.219999999999999</v>
      </c>
      <c r="C6343">
        <v>0.78</v>
      </c>
      <c r="J6343" s="49">
        <f t="shared" si="209"/>
        <v>4.38096149189829</v>
      </c>
    </row>
    <row r="6344" ht="19.5" spans="1:10">
      <c r="A6344" s="94" t="s">
        <v>6295</v>
      </c>
      <c r="B6344">
        <v>0.209999999999999</v>
      </c>
      <c r="C6344">
        <v>0.79</v>
      </c>
      <c r="J6344" s="49">
        <f t="shared" si="209"/>
        <v>4.27327834706014</v>
      </c>
    </row>
    <row r="6345" ht="19.5" spans="1:10">
      <c r="A6345" s="94" t="s">
        <v>6296</v>
      </c>
      <c r="B6345">
        <v>0.199999999999999</v>
      </c>
      <c r="C6345">
        <v>0.8</v>
      </c>
      <c r="J6345" s="49">
        <f t="shared" si="209"/>
        <v>4.1605819392404</v>
      </c>
    </row>
    <row r="6346" ht="19.5" spans="1:10">
      <c r="A6346" s="94" t="s">
        <v>6297</v>
      </c>
      <c r="B6346">
        <v>0.189999999999999</v>
      </c>
      <c r="C6346">
        <v>0.81</v>
      </c>
      <c r="J6346" s="49">
        <f t="shared" si="209"/>
        <v>4.04268722543745</v>
      </c>
    </row>
    <row r="6347" ht="19.5" spans="1:10">
      <c r="A6347" s="94" t="s">
        <v>6298</v>
      </c>
      <c r="B6347">
        <v>0.179999999999999</v>
      </c>
      <c r="C6347">
        <v>0.820000000000001</v>
      </c>
      <c r="J6347" s="49">
        <f t="shared" si="209"/>
        <v>3.91938794706489</v>
      </c>
    </row>
    <row r="6348" ht="19.5" spans="1:10">
      <c r="A6348" s="94" t="s">
        <v>6299</v>
      </c>
      <c r="B6348">
        <v>0.169999999999999</v>
      </c>
      <c r="C6348">
        <v>0.830000000000001</v>
      </c>
      <c r="J6348" s="49">
        <f t="shared" si="209"/>
        <v>3.790453153402</v>
      </c>
    </row>
    <row r="6349" ht="19.5" spans="1:10">
      <c r="A6349" s="94" t="s">
        <v>6300</v>
      </c>
      <c r="B6349">
        <v>0.159999999999999</v>
      </c>
      <c r="C6349">
        <v>0.840000000000001</v>
      </c>
      <c r="J6349" s="49">
        <f t="shared" si="209"/>
        <v>3.65562290152583</v>
      </c>
    </row>
    <row r="6350" ht="19.5" spans="1:10">
      <c r="A6350" s="94" t="s">
        <v>6301</v>
      </c>
      <c r="B6350" s="3">
        <v>0.149999999999999</v>
      </c>
      <c r="C6350" s="3">
        <v>0.850000000000001</v>
      </c>
      <c r="J6350" s="49">
        <f t="shared" si="209"/>
        <v>3.51460287470844</v>
      </c>
    </row>
    <row r="6351" ht="19.5" spans="1:10">
      <c r="A6351" s="94" t="s">
        <v>6302</v>
      </c>
      <c r="B6351">
        <v>0.139999999999999</v>
      </c>
      <c r="C6351">
        <v>0.860000000000001</v>
      </c>
      <c r="J6351" s="49">
        <f t="shared" si="209"/>
        <v>3.36705755758652</v>
      </c>
    </row>
    <row r="6352" ht="19.5" spans="1:10">
      <c r="A6352" s="94" t="s">
        <v>6303</v>
      </c>
      <c r="B6352">
        <v>0.129999999999999</v>
      </c>
      <c r="C6352">
        <v>0.870000000000001</v>
      </c>
      <c r="J6352" s="49">
        <f t="shared" si="209"/>
        <v>3.21260145060881</v>
      </c>
    </row>
    <row r="6353" ht="19.5" spans="1:10">
      <c r="A6353" s="94" t="s">
        <v>6304</v>
      </c>
      <c r="B6353">
        <v>0.119999999999999</v>
      </c>
      <c r="C6353">
        <v>0.880000000000001</v>
      </c>
      <c r="J6353" s="49">
        <f t="shared" si="209"/>
        <v>3.05078756603718</v>
      </c>
    </row>
    <row r="6354" ht="19.5" spans="1:10">
      <c r="A6354" s="94" t="s">
        <v>6305</v>
      </c>
      <c r="B6354">
        <v>0.109999999999999</v>
      </c>
      <c r="C6354">
        <v>0.890000000000001</v>
      </c>
      <c r="J6354" s="49">
        <f t="shared" si="209"/>
        <v>2.8810920663808</v>
      </c>
    </row>
    <row r="6355" ht="19.5" spans="1:10">
      <c r="A6355" s="94" t="s">
        <v>6306</v>
      </c>
      <c r="B6355">
        <v>0.0999999999999992</v>
      </c>
      <c r="C6355">
        <v>0.900000000000001</v>
      </c>
      <c r="J6355" s="49">
        <f t="shared" si="209"/>
        <v>2.70289327993993</v>
      </c>
    </row>
    <row r="6356" ht="19.5" spans="1:10">
      <c r="A6356" s="94" t="s">
        <v>6307</v>
      </c>
      <c r="B6356" s="3">
        <v>0.0899999999999992</v>
      </c>
      <c r="C6356" s="3">
        <v>0.910000000000001</v>
      </c>
      <c r="J6356" s="49">
        <f t="shared" si="209"/>
        <v>2.51544225908509</v>
      </c>
    </row>
    <row r="6357" ht="19.5" spans="1:10">
      <c r="A6357" s="94" t="s">
        <v>6308</v>
      </c>
      <c r="B6357">
        <v>0.0799999999999992</v>
      </c>
      <c r="C6357">
        <v>0.920000000000001</v>
      </c>
      <c r="J6357" s="49">
        <f t="shared" si="209"/>
        <v>2.3178201360275</v>
      </c>
    </row>
    <row r="6358" ht="19.5" spans="1:10">
      <c r="A6358" s="94" t="s">
        <v>6309</v>
      </c>
      <c r="B6358">
        <v>0.0699999999999992</v>
      </c>
      <c r="C6358">
        <v>0.930000000000001</v>
      </c>
      <c r="J6358" s="49">
        <f t="shared" si="209"/>
        <v>2.10887392228987</v>
      </c>
    </row>
    <row r="6359" ht="19.5" spans="1:10">
      <c r="A6359" s="94" t="s">
        <v>6310</v>
      </c>
      <c r="B6359">
        <v>0.0599999999999992</v>
      </c>
      <c r="C6359">
        <v>0.940000000000001</v>
      </c>
      <c r="J6359" s="49">
        <f t="shared" si="209"/>
        <v>1.88711511074063</v>
      </c>
    </row>
    <row r="6360" ht="19.5" spans="1:10">
      <c r="A6360" s="94" t="s">
        <v>6311</v>
      </c>
      <c r="B6360">
        <v>0.0499999999999992</v>
      </c>
      <c r="C6360">
        <v>0.950000000000001</v>
      </c>
      <c r="J6360" s="49">
        <f t="shared" si="209"/>
        <v>1.65054943237242</v>
      </c>
    </row>
    <row r="6361" ht="19.5" spans="1:10">
      <c r="A6361" s="94" t="s">
        <v>6312</v>
      </c>
      <c r="B6361">
        <v>0.0399999999999991</v>
      </c>
      <c r="C6361">
        <v>0.960000000000001</v>
      </c>
      <c r="J6361" s="49">
        <f t="shared" si="209"/>
        <v>1.39636691389962</v>
      </c>
    </row>
    <row r="6362" ht="19.5" spans="1:10">
      <c r="A6362" s="94" t="s">
        <v>6313</v>
      </c>
      <c r="B6362">
        <v>0.0299999999999991</v>
      </c>
      <c r="C6362">
        <v>0.970000000000001</v>
      </c>
      <c r="J6362" s="49">
        <f t="shared" si="209"/>
        <v>1.12030998454994</v>
      </c>
    </row>
    <row r="6363" ht="19.5" spans="1:10">
      <c r="A6363" s="94" t="s">
        <v>6314</v>
      </c>
      <c r="B6363">
        <v>0.0199999999999991</v>
      </c>
      <c r="C6363">
        <v>0.980000000000001</v>
      </c>
      <c r="J6363" s="49">
        <f t="shared" si="209"/>
        <v>0.815143462269133</v>
      </c>
    </row>
    <row r="6364" ht="19.5" spans="1:10">
      <c r="A6364" s="94" t="s">
        <v>6315</v>
      </c>
      <c r="B6364">
        <v>0.00999999999999912</v>
      </c>
      <c r="C6364">
        <v>0.990000000000001</v>
      </c>
      <c r="J6364" s="49">
        <f t="shared" si="209"/>
        <v>0.465623189350385</v>
      </c>
    </row>
    <row r="6365" ht="19.5" spans="1:10">
      <c r="A6365" s="94" t="s">
        <v>6316</v>
      </c>
      <c r="B6365">
        <v>0</v>
      </c>
      <c r="C6365">
        <v>1</v>
      </c>
      <c r="J6365" s="49">
        <f>-8.314472*(C6365*LN(C6365))</f>
        <v>0</v>
      </c>
    </row>
    <row r="6366" s="47" customFormat="1" spans="1:10">
      <c r="A6366" s="80"/>
      <c r="B6366" s="81"/>
      <c r="C6366" s="81"/>
      <c r="D6366" s="81"/>
      <c r="E6366" s="81"/>
      <c r="F6366" s="81"/>
      <c r="G6366" s="81"/>
      <c r="H6366" s="81"/>
      <c r="I6366" s="81"/>
      <c r="J6366" s="86"/>
    </row>
    <row r="6367" ht="19.5" spans="1:10">
      <c r="A6367" s="94" t="s">
        <v>6317</v>
      </c>
      <c r="B6367">
        <v>1</v>
      </c>
      <c r="C6367">
        <v>0</v>
      </c>
      <c r="J6367" s="49">
        <f>-8.314472*(B6367*LN(B6367))</f>
        <v>0</v>
      </c>
    </row>
    <row r="6368" ht="19.5" spans="1:10">
      <c r="A6368" s="94" t="s">
        <v>6318</v>
      </c>
      <c r="B6368">
        <v>0.99</v>
      </c>
      <c r="C6368">
        <v>0.01</v>
      </c>
      <c r="J6368" s="49">
        <f t="shared" ref="J6368:J6399" si="210">-8.314472*(B6368*LN(B6368)+C6368*LN(C6368))</f>
        <v>0.465623189350416</v>
      </c>
    </row>
    <row r="6369" ht="19.5" spans="1:10">
      <c r="A6369" s="94" t="s">
        <v>6319</v>
      </c>
      <c r="B6369">
        <v>0.98</v>
      </c>
      <c r="C6369">
        <v>0.02</v>
      </c>
      <c r="J6369" s="49">
        <f t="shared" si="210"/>
        <v>0.81514346226916</v>
      </c>
    </row>
    <row r="6370" ht="19.5" spans="1:10">
      <c r="A6370" s="94" t="s">
        <v>6320</v>
      </c>
      <c r="B6370">
        <v>0.97</v>
      </c>
      <c r="C6370">
        <v>0.03</v>
      </c>
      <c r="J6370" s="49">
        <f t="shared" si="210"/>
        <v>1.12030998454996</v>
      </c>
    </row>
    <row r="6371" ht="19.5" spans="1:10">
      <c r="A6371" s="94" t="s">
        <v>6321</v>
      </c>
      <c r="B6371">
        <v>0.96</v>
      </c>
      <c r="C6371">
        <v>0.04</v>
      </c>
      <c r="J6371" s="49">
        <f t="shared" si="210"/>
        <v>1.39636691389964</v>
      </c>
    </row>
    <row r="6372" ht="19.5" spans="1:10">
      <c r="A6372" s="94" t="s">
        <v>6322</v>
      </c>
      <c r="B6372">
        <v>0.95</v>
      </c>
      <c r="C6372">
        <v>0.05</v>
      </c>
      <c r="J6372" s="49">
        <f t="shared" si="210"/>
        <v>1.65054943237244</v>
      </c>
    </row>
    <row r="6373" ht="19.5" spans="1:10">
      <c r="A6373" s="94" t="s">
        <v>6323</v>
      </c>
      <c r="B6373">
        <v>0.94</v>
      </c>
      <c r="C6373">
        <v>0.06</v>
      </c>
      <c r="J6373" s="49">
        <f t="shared" si="210"/>
        <v>1.88711511074065</v>
      </c>
    </row>
    <row r="6374" ht="19.5" spans="1:10">
      <c r="A6374" s="94" t="s">
        <v>6324</v>
      </c>
      <c r="B6374">
        <v>0.93</v>
      </c>
      <c r="C6374">
        <v>0.07</v>
      </c>
      <c r="J6374" s="49">
        <f t="shared" si="210"/>
        <v>2.10887392228989</v>
      </c>
    </row>
    <row r="6375" ht="19.5" spans="1:10">
      <c r="A6375" s="94" t="s">
        <v>6325</v>
      </c>
      <c r="B6375">
        <v>0.92</v>
      </c>
      <c r="C6375">
        <v>0.08</v>
      </c>
      <c r="J6375" s="49">
        <f t="shared" si="210"/>
        <v>2.31782013602751</v>
      </c>
    </row>
    <row r="6376" ht="19.5" spans="1:10">
      <c r="A6376" s="94" t="s">
        <v>6326</v>
      </c>
      <c r="B6376">
        <v>0.91</v>
      </c>
      <c r="C6376">
        <v>0.09</v>
      </c>
      <c r="J6376" s="49">
        <f t="shared" si="210"/>
        <v>2.5154422590851</v>
      </c>
    </row>
    <row r="6377" ht="19.5" spans="1:10">
      <c r="A6377" s="94" t="s">
        <v>6327</v>
      </c>
      <c r="B6377">
        <v>0.9</v>
      </c>
      <c r="C6377">
        <v>0.1</v>
      </c>
      <c r="J6377" s="49">
        <f t="shared" si="210"/>
        <v>2.70289327993994</v>
      </c>
    </row>
    <row r="6378" ht="19.5" spans="1:10">
      <c r="A6378" s="94" t="s">
        <v>6328</v>
      </c>
      <c r="B6378">
        <v>0.89</v>
      </c>
      <c r="C6378">
        <v>0.11</v>
      </c>
      <c r="J6378" s="49">
        <f t="shared" si="210"/>
        <v>2.88109206638082</v>
      </c>
    </row>
    <row r="6379" ht="19.5" spans="1:10">
      <c r="A6379" s="94" t="s">
        <v>6329</v>
      </c>
      <c r="B6379">
        <v>0.88</v>
      </c>
      <c r="C6379">
        <v>0.12</v>
      </c>
      <c r="J6379" s="49">
        <f t="shared" si="210"/>
        <v>3.05078756603719</v>
      </c>
    </row>
    <row r="6380" ht="19.5" spans="1:10">
      <c r="A6380" s="94" t="s">
        <v>6330</v>
      </c>
      <c r="B6380">
        <v>0.87</v>
      </c>
      <c r="C6380">
        <v>0.13</v>
      </c>
      <c r="J6380" s="49">
        <f t="shared" si="210"/>
        <v>3.21260145060882</v>
      </c>
    </row>
    <row r="6381" ht="19.5" spans="1:10">
      <c r="A6381" s="94" t="s">
        <v>6331</v>
      </c>
      <c r="B6381">
        <v>0.86</v>
      </c>
      <c r="C6381">
        <v>0.14</v>
      </c>
      <c r="J6381" s="49">
        <f t="shared" si="210"/>
        <v>3.36705755758654</v>
      </c>
    </row>
    <row r="6382" ht="19.5" spans="1:10">
      <c r="A6382" s="94" t="s">
        <v>6332</v>
      </c>
      <c r="B6382">
        <v>0.85</v>
      </c>
      <c r="C6382">
        <v>0.15</v>
      </c>
      <c r="J6382" s="49">
        <f t="shared" si="210"/>
        <v>3.51460287470845</v>
      </c>
    </row>
    <row r="6383" ht="19.5" spans="1:10">
      <c r="A6383" s="94" t="s">
        <v>6333</v>
      </c>
      <c r="B6383">
        <v>0.84</v>
      </c>
      <c r="C6383">
        <v>0.16</v>
      </c>
      <c r="J6383" s="49">
        <f t="shared" si="210"/>
        <v>3.65562290152584</v>
      </c>
    </row>
    <row r="6384" ht="19.5" spans="1:10">
      <c r="A6384" s="94" t="s">
        <v>6334</v>
      </c>
      <c r="B6384">
        <v>0.83</v>
      </c>
      <c r="C6384">
        <v>0.17</v>
      </c>
      <c r="J6384" s="49">
        <f t="shared" si="210"/>
        <v>3.79045315340201</v>
      </c>
    </row>
    <row r="6385" ht="19.5" spans="1:10">
      <c r="A6385" s="94" t="s">
        <v>6335</v>
      </c>
      <c r="B6385">
        <v>0.82</v>
      </c>
      <c r="C6385">
        <v>0.18</v>
      </c>
      <c r="J6385" s="49">
        <f t="shared" si="210"/>
        <v>3.9193879470649</v>
      </c>
    </row>
    <row r="6386" ht="19.5" spans="1:10">
      <c r="A6386" s="94" t="s">
        <v>6336</v>
      </c>
      <c r="B6386">
        <v>0.81</v>
      </c>
      <c r="C6386">
        <v>0.19</v>
      </c>
      <c r="J6386" s="49">
        <f t="shared" si="210"/>
        <v>4.04268722543746</v>
      </c>
    </row>
    <row r="6387" ht="19.5" spans="1:10">
      <c r="A6387" s="94" t="s">
        <v>6337</v>
      </c>
      <c r="B6387">
        <v>0.8</v>
      </c>
      <c r="C6387">
        <v>0.2</v>
      </c>
      <c r="J6387" s="49">
        <f t="shared" si="210"/>
        <v>4.16058193924041</v>
      </c>
    </row>
    <row r="6388" ht="19.5" spans="1:10">
      <c r="A6388" s="94" t="s">
        <v>6338</v>
      </c>
      <c r="B6388" s="3">
        <v>0.79</v>
      </c>
      <c r="C6388" s="3">
        <v>0.21</v>
      </c>
      <c r="J6388" s="49">
        <f t="shared" si="210"/>
        <v>4.27327834706015</v>
      </c>
    </row>
    <row r="6389" ht="19.5" spans="1:10">
      <c r="A6389" s="94" t="s">
        <v>6339</v>
      </c>
      <c r="B6389">
        <v>0.78</v>
      </c>
      <c r="C6389">
        <v>0.22</v>
      </c>
      <c r="J6389" s="49">
        <f t="shared" si="210"/>
        <v>4.38096149189829</v>
      </c>
    </row>
    <row r="6390" ht="19.5" spans="1:10">
      <c r="A6390" s="94" t="s">
        <v>6340</v>
      </c>
      <c r="B6390">
        <v>0.77</v>
      </c>
      <c r="C6390">
        <v>0.23</v>
      </c>
      <c r="J6390" s="49">
        <f t="shared" si="210"/>
        <v>4.48379804163966</v>
      </c>
    </row>
    <row r="6391" ht="19.5" spans="1:10">
      <c r="A6391" s="94" t="s">
        <v>6341</v>
      </c>
      <c r="B6391">
        <v>0.76</v>
      </c>
      <c r="C6391">
        <v>0.24</v>
      </c>
      <c r="J6391" s="49">
        <f t="shared" si="210"/>
        <v>4.58193863184115</v>
      </c>
    </row>
    <row r="6392" ht="19.5" spans="1:10">
      <c r="A6392" s="94" t="s">
        <v>6342</v>
      </c>
      <c r="B6392">
        <v>0.75</v>
      </c>
      <c r="C6392">
        <v>0.25</v>
      </c>
      <c r="J6392" s="49">
        <f t="shared" si="210"/>
        <v>4.67551981454903</v>
      </c>
    </row>
    <row r="6393" ht="19.5" spans="1:10">
      <c r="A6393" s="94" t="s">
        <v>6343</v>
      </c>
      <c r="B6393">
        <v>0.74</v>
      </c>
      <c r="C6393">
        <v>0.26</v>
      </c>
      <c r="J6393" s="49">
        <f t="shared" si="210"/>
        <v>4.76466569189552</v>
      </c>
    </row>
    <row r="6394" ht="19.5" spans="1:10">
      <c r="A6394" s="94" t="s">
        <v>6344</v>
      </c>
      <c r="B6394" s="3">
        <v>0.73</v>
      </c>
      <c r="C6394" s="3">
        <v>0.27</v>
      </c>
      <c r="J6394" s="49">
        <f t="shared" si="210"/>
        <v>4.8494892950017</v>
      </c>
    </row>
    <row r="6395" ht="19.5" spans="1:10">
      <c r="A6395" s="94" t="s">
        <v>6345</v>
      </c>
      <c r="B6395">
        <v>0.72</v>
      </c>
      <c r="C6395">
        <v>0.28</v>
      </c>
      <c r="J6395" s="49">
        <f t="shared" si="210"/>
        <v>4.93009375522414</v>
      </c>
    </row>
    <row r="6396" ht="19.5" spans="1:10">
      <c r="A6396" s="94" t="s">
        <v>6346</v>
      </c>
      <c r="B6396">
        <v>0.71</v>
      </c>
      <c r="C6396">
        <v>0.29</v>
      </c>
      <c r="J6396" s="49">
        <f t="shared" si="210"/>
        <v>5.00657330466973</v>
      </c>
    </row>
    <row r="6397" ht="19.5" spans="1:10">
      <c r="A6397" s="94" t="s">
        <v>6347</v>
      </c>
      <c r="B6397">
        <v>0.7</v>
      </c>
      <c r="C6397">
        <v>0.3</v>
      </c>
      <c r="J6397" s="49">
        <f t="shared" si="210"/>
        <v>5.07901413523496</v>
      </c>
    </row>
    <row r="6398" ht="19.5" spans="1:10">
      <c r="A6398" s="94" t="s">
        <v>6348</v>
      </c>
      <c r="B6398">
        <v>0.69</v>
      </c>
      <c r="C6398">
        <v>0.31</v>
      </c>
      <c r="J6398" s="49">
        <f t="shared" si="210"/>
        <v>5.14749513954794</v>
      </c>
    </row>
    <row r="6399" ht="19.5" spans="1:10">
      <c r="A6399" s="94" t="s">
        <v>6349</v>
      </c>
      <c r="B6399">
        <v>0.68</v>
      </c>
      <c r="C6399">
        <v>0.32</v>
      </c>
      <c r="J6399" s="49">
        <f t="shared" si="210"/>
        <v>5.21208855264113</v>
      </c>
    </row>
    <row r="6400" ht="19.5" spans="1:10">
      <c r="A6400" s="94" t="s">
        <v>6350</v>
      </c>
      <c r="B6400">
        <v>0.67</v>
      </c>
      <c r="C6400">
        <v>0.33</v>
      </c>
      <c r="J6400" s="49">
        <f t="shared" ref="J6400:J6431" si="211">-8.314472*(B6400*LN(B6400)+C6400*LN(C6400))</f>
        <v>5.27286050962734</v>
      </c>
    </row>
    <row r="6401" ht="19.5" spans="1:10">
      <c r="A6401" s="94" t="s">
        <v>6351</v>
      </c>
      <c r="B6401">
        <v>0.66</v>
      </c>
      <c r="C6401">
        <v>0.34</v>
      </c>
      <c r="J6401" s="49">
        <f t="shared" si="211"/>
        <v>5.32987153184949</v>
      </c>
    </row>
    <row r="6402" ht="19.5" spans="1:10">
      <c r="A6402" s="94" t="s">
        <v>6352</v>
      </c>
      <c r="B6402">
        <v>0.65</v>
      </c>
      <c r="C6402">
        <v>0.35</v>
      </c>
      <c r="J6402" s="49">
        <f t="shared" si="211"/>
        <v>5.38317695174756</v>
      </c>
    </row>
    <row r="6403" ht="19.5" spans="1:10">
      <c r="A6403" s="94" t="s">
        <v>6353</v>
      </c>
      <c r="B6403">
        <v>0.64</v>
      </c>
      <c r="C6403">
        <v>0.36</v>
      </c>
      <c r="J6403" s="49">
        <f t="shared" si="211"/>
        <v>5.43282728490278</v>
      </c>
    </row>
    <row r="6404" ht="19.5" spans="1:10">
      <c r="A6404" s="94" t="s">
        <v>6354</v>
      </c>
      <c r="B6404">
        <v>0.63</v>
      </c>
      <c r="C6404">
        <v>0.37</v>
      </c>
      <c r="J6404" s="49">
        <f t="shared" si="211"/>
        <v>5.47886855628027</v>
      </c>
    </row>
    <row r="6405" ht="19.5" spans="1:10">
      <c r="A6405" s="94" t="s">
        <v>6355</v>
      </c>
      <c r="B6405">
        <v>0.62</v>
      </c>
      <c r="C6405">
        <v>0.38</v>
      </c>
      <c r="J6405" s="49">
        <f t="shared" si="211"/>
        <v>5.52134258652173</v>
      </c>
    </row>
    <row r="6406" ht="19.5" spans="1:10">
      <c r="A6406" s="94" t="s">
        <v>6356</v>
      </c>
      <c r="B6406">
        <v>0.61</v>
      </c>
      <c r="C6406">
        <v>0.39</v>
      </c>
      <c r="J6406" s="49">
        <f t="shared" si="211"/>
        <v>5.56028724318294</v>
      </c>
    </row>
    <row r="6407" ht="19.5" spans="1:10">
      <c r="A6407" s="94" t="s">
        <v>6357</v>
      </c>
      <c r="B6407">
        <v>0.6</v>
      </c>
      <c r="C6407">
        <v>0.4</v>
      </c>
      <c r="J6407" s="49">
        <f t="shared" si="211"/>
        <v>5.59573666102179</v>
      </c>
    </row>
    <row r="6408" ht="19.5" spans="1:10">
      <c r="A6408" s="94" t="s">
        <v>6358</v>
      </c>
      <c r="B6408">
        <v>0.59</v>
      </c>
      <c r="C6408">
        <v>0.41</v>
      </c>
      <c r="J6408" s="49">
        <f t="shared" si="211"/>
        <v>5.62772143478844</v>
      </c>
    </row>
    <row r="6409" ht="19.5" spans="1:10">
      <c r="A6409" s="94" t="s">
        <v>6359</v>
      </c>
      <c r="B6409">
        <v>0.58</v>
      </c>
      <c r="C6409">
        <v>0.42</v>
      </c>
      <c r="J6409" s="49">
        <f t="shared" si="211"/>
        <v>5.65626878742166</v>
      </c>
    </row>
    <row r="6410" ht="19.5" spans="1:10">
      <c r="A6410" s="94" t="s">
        <v>6360</v>
      </c>
      <c r="B6410">
        <v>0.57</v>
      </c>
      <c r="C6410">
        <v>0.43</v>
      </c>
      <c r="J6410" s="49">
        <f t="shared" si="211"/>
        <v>5.68140271609482</v>
      </c>
    </row>
    <row r="6411" ht="19.5" spans="1:10">
      <c r="A6411" s="94" t="s">
        <v>6361</v>
      </c>
      <c r="B6411">
        <v>0.56</v>
      </c>
      <c r="C6411">
        <v>0.44</v>
      </c>
      <c r="J6411" s="49">
        <f t="shared" si="211"/>
        <v>5.70314411816395</v>
      </c>
    </row>
    <row r="6412" ht="19.5" spans="1:10">
      <c r="A6412" s="94" t="s">
        <v>6362</v>
      </c>
      <c r="B6412">
        <v>0.55</v>
      </c>
      <c r="C6412">
        <v>0.45</v>
      </c>
      <c r="J6412" s="49">
        <f t="shared" si="211"/>
        <v>5.72151089873485</v>
      </c>
    </row>
    <row r="6413" ht="19.5" spans="1:10">
      <c r="A6413" s="94" t="s">
        <v>6363</v>
      </c>
      <c r="B6413">
        <v>0.54</v>
      </c>
      <c r="C6413">
        <v>0.46</v>
      </c>
      <c r="J6413" s="49">
        <f t="shared" si="211"/>
        <v>5.73651806127713</v>
      </c>
    </row>
    <row r="6414" ht="19.5" spans="1:10">
      <c r="A6414" s="94" t="s">
        <v>6364</v>
      </c>
      <c r="B6414">
        <v>0.53</v>
      </c>
      <c r="C6414">
        <v>0.47</v>
      </c>
      <c r="J6414" s="49">
        <f t="shared" si="211"/>
        <v>5.74817778245919</v>
      </c>
    </row>
    <row r="6415" ht="19.5" spans="1:10">
      <c r="A6415" s="94" t="s">
        <v>6365</v>
      </c>
      <c r="B6415">
        <v>0.52</v>
      </c>
      <c r="C6415">
        <v>0.48</v>
      </c>
      <c r="J6415" s="49">
        <f t="shared" si="211"/>
        <v>5.75649947215441</v>
      </c>
    </row>
    <row r="6416" ht="19.5" spans="1:10">
      <c r="A6416" s="94" t="s">
        <v>6366</v>
      </c>
      <c r="B6416">
        <v>0.51</v>
      </c>
      <c r="C6416">
        <v>0.49</v>
      </c>
      <c r="J6416" s="49">
        <f t="shared" si="211"/>
        <v>5.76148981936724</v>
      </c>
    </row>
    <row r="6417" ht="19.5" spans="1:10">
      <c r="A6417" s="94" t="s">
        <v>6367</v>
      </c>
      <c r="B6417">
        <v>0.5</v>
      </c>
      <c r="C6417">
        <v>0.5</v>
      </c>
      <c r="J6417" s="49">
        <f t="shared" si="211"/>
        <v>5.76315282464461</v>
      </c>
    </row>
    <row r="6418" ht="19.5" spans="1:10">
      <c r="A6418" s="94" t="s">
        <v>6368</v>
      </c>
      <c r="B6418">
        <v>0.49</v>
      </c>
      <c r="C6418">
        <v>0.51</v>
      </c>
      <c r="J6418" s="49">
        <f t="shared" si="211"/>
        <v>5.76148981936724</v>
      </c>
    </row>
    <row r="6419" ht="19.5" spans="1:10">
      <c r="A6419" s="94" t="s">
        <v>6369</v>
      </c>
      <c r="B6419">
        <v>0.48</v>
      </c>
      <c r="C6419">
        <v>0.52</v>
      </c>
      <c r="J6419" s="49">
        <f t="shared" si="211"/>
        <v>5.75649947215441</v>
      </c>
    </row>
    <row r="6420" ht="19.5" spans="1:10">
      <c r="A6420" s="94" t="s">
        <v>6370</v>
      </c>
      <c r="B6420" s="3">
        <v>0.47</v>
      </c>
      <c r="C6420" s="3">
        <v>0.53</v>
      </c>
      <c r="J6420" s="49">
        <f t="shared" si="211"/>
        <v>5.74817778245919</v>
      </c>
    </row>
    <row r="6421" ht="19.5" spans="1:10">
      <c r="A6421" s="94" t="s">
        <v>6371</v>
      </c>
      <c r="B6421">
        <v>0.46</v>
      </c>
      <c r="C6421">
        <v>0.54</v>
      </c>
      <c r="J6421" s="49">
        <f t="shared" si="211"/>
        <v>5.73651806127713</v>
      </c>
    </row>
    <row r="6422" ht="19.5" spans="1:10">
      <c r="A6422" s="94" t="s">
        <v>6372</v>
      </c>
      <c r="B6422">
        <v>0.45</v>
      </c>
      <c r="C6422">
        <v>0.55</v>
      </c>
      <c r="J6422" s="49">
        <f t="shared" si="211"/>
        <v>5.72151089873485</v>
      </c>
    </row>
    <row r="6423" ht="19.5" spans="1:10">
      <c r="A6423" s="94" t="s">
        <v>6373</v>
      </c>
      <c r="B6423">
        <v>0.44</v>
      </c>
      <c r="C6423">
        <v>0.56</v>
      </c>
      <c r="J6423" s="49">
        <f t="shared" si="211"/>
        <v>5.70314411816395</v>
      </c>
    </row>
    <row r="6424" ht="19.5" spans="1:10">
      <c r="A6424" s="94" t="s">
        <v>6374</v>
      </c>
      <c r="B6424">
        <v>0.429999999999999</v>
      </c>
      <c r="C6424">
        <v>0.57</v>
      </c>
      <c r="J6424" s="49">
        <f t="shared" si="211"/>
        <v>5.68140271609482</v>
      </c>
    </row>
    <row r="6425" ht="19.5" spans="1:10">
      <c r="A6425" s="94" t="s">
        <v>6375</v>
      </c>
      <c r="B6425">
        <v>0.419999999999999</v>
      </c>
      <c r="C6425">
        <v>0.58</v>
      </c>
      <c r="J6425" s="49">
        <f t="shared" si="211"/>
        <v>5.65626878742165</v>
      </c>
    </row>
    <row r="6426" ht="19.5" spans="1:10">
      <c r="A6426" s="94" t="s">
        <v>6376</v>
      </c>
      <c r="B6426" s="3">
        <v>0.409999999999999</v>
      </c>
      <c r="C6426" s="3">
        <v>0.59</v>
      </c>
      <c r="J6426" s="49">
        <f t="shared" si="211"/>
        <v>5.62772143478844</v>
      </c>
    </row>
    <row r="6427" ht="19.5" spans="1:10">
      <c r="A6427" s="94" t="s">
        <v>6377</v>
      </c>
      <c r="B6427">
        <v>0.399999999999999</v>
      </c>
      <c r="C6427">
        <v>0.6</v>
      </c>
      <c r="J6427" s="49">
        <f t="shared" si="211"/>
        <v>5.59573666102179</v>
      </c>
    </row>
    <row r="6428" ht="19.5" spans="1:10">
      <c r="A6428" s="94" t="s">
        <v>6378</v>
      </c>
      <c r="B6428">
        <v>0.389999999999999</v>
      </c>
      <c r="C6428">
        <v>0.61</v>
      </c>
      <c r="J6428" s="49">
        <f t="shared" si="211"/>
        <v>5.56028724318294</v>
      </c>
    </row>
    <row r="6429" ht="19.5" spans="1:10">
      <c r="A6429" s="94" t="s">
        <v>6379</v>
      </c>
      <c r="B6429">
        <v>0.379999999999999</v>
      </c>
      <c r="C6429">
        <v>0.62</v>
      </c>
      <c r="J6429" s="49">
        <f t="shared" si="211"/>
        <v>5.52134258652173</v>
      </c>
    </row>
    <row r="6430" ht="19.5" spans="1:10">
      <c r="A6430" s="94" t="s">
        <v>6380</v>
      </c>
      <c r="B6430">
        <v>0.369999999999999</v>
      </c>
      <c r="C6430">
        <v>0.63</v>
      </c>
      <c r="J6430" s="49">
        <f t="shared" si="211"/>
        <v>5.47886855628026</v>
      </c>
    </row>
    <row r="6431" ht="19.5" spans="1:10">
      <c r="A6431" s="94" t="s">
        <v>6381</v>
      </c>
      <c r="B6431">
        <v>0.359999999999999</v>
      </c>
      <c r="C6431">
        <v>0.64</v>
      </c>
      <c r="J6431" s="49">
        <f t="shared" si="211"/>
        <v>5.43282728490278</v>
      </c>
    </row>
    <row r="6432" ht="19.5" spans="1:10">
      <c r="A6432" s="94" t="s">
        <v>6382</v>
      </c>
      <c r="B6432">
        <v>0.349999999999999</v>
      </c>
      <c r="C6432">
        <v>0.65</v>
      </c>
      <c r="J6432" s="49">
        <f t="shared" ref="J6432:J6466" si="212">-8.314472*(B6432*LN(B6432)+C6432*LN(C6432))</f>
        <v>5.38317695174756</v>
      </c>
    </row>
    <row r="6433" ht="19.5" spans="1:10">
      <c r="A6433" s="94" t="s">
        <v>6383</v>
      </c>
      <c r="B6433">
        <v>0.339999999999999</v>
      </c>
      <c r="C6433">
        <v>0.66</v>
      </c>
      <c r="J6433" s="49">
        <f t="shared" si="212"/>
        <v>5.32987153184949</v>
      </c>
    </row>
    <row r="6434" ht="19.5" spans="1:10">
      <c r="A6434" s="94" t="s">
        <v>6384</v>
      </c>
      <c r="B6434">
        <v>0.329999999999999</v>
      </c>
      <c r="C6434">
        <v>0.67</v>
      </c>
      <c r="J6434" s="49">
        <f t="shared" si="212"/>
        <v>5.27286050962733</v>
      </c>
    </row>
    <row r="6435" ht="19.5" spans="1:10">
      <c r="A6435" s="94" t="s">
        <v>6385</v>
      </c>
      <c r="B6435">
        <v>0.319999999999999</v>
      </c>
      <c r="C6435">
        <v>0.68</v>
      </c>
      <c r="J6435" s="49">
        <f t="shared" si="212"/>
        <v>5.21208855264112</v>
      </c>
    </row>
    <row r="6436" ht="19.5" spans="1:10">
      <c r="A6436" s="94" t="s">
        <v>6386</v>
      </c>
      <c r="B6436">
        <v>0.309999999999999</v>
      </c>
      <c r="C6436">
        <v>0.69</v>
      </c>
      <c r="J6436" s="49">
        <f t="shared" si="212"/>
        <v>5.14749513954794</v>
      </c>
    </row>
    <row r="6437" ht="19.5" spans="1:10">
      <c r="A6437" s="94" t="s">
        <v>6387</v>
      </c>
      <c r="B6437">
        <v>0.299999999999999</v>
      </c>
      <c r="C6437">
        <v>0.7</v>
      </c>
      <c r="J6437" s="49">
        <f t="shared" si="212"/>
        <v>5.07901413523495</v>
      </c>
    </row>
    <row r="6438" ht="19.5" spans="1:10">
      <c r="A6438" s="94" t="s">
        <v>6388</v>
      </c>
      <c r="B6438">
        <v>0.289999999999999</v>
      </c>
      <c r="C6438">
        <v>0.71</v>
      </c>
      <c r="J6438" s="49">
        <f t="shared" si="212"/>
        <v>5.00657330466972</v>
      </c>
    </row>
    <row r="6439" ht="19.5" spans="1:10">
      <c r="A6439" s="94" t="s">
        <v>6389</v>
      </c>
      <c r="B6439">
        <v>0.279999999999999</v>
      </c>
      <c r="C6439">
        <v>0.72</v>
      </c>
      <c r="J6439" s="49">
        <f t="shared" si="212"/>
        <v>4.93009375522413</v>
      </c>
    </row>
    <row r="6440" ht="19.5" spans="1:10">
      <c r="A6440" s="94" t="s">
        <v>6390</v>
      </c>
      <c r="B6440">
        <v>0.269999999999999</v>
      </c>
      <c r="C6440">
        <v>0.73</v>
      </c>
      <c r="J6440" s="49">
        <f t="shared" si="212"/>
        <v>4.84948929500169</v>
      </c>
    </row>
    <row r="6441" ht="19.5" spans="1:10">
      <c r="A6441" s="94" t="s">
        <v>6391</v>
      </c>
      <c r="B6441">
        <v>0.259999999999999</v>
      </c>
      <c r="C6441">
        <v>0.74</v>
      </c>
      <c r="J6441" s="49">
        <f t="shared" si="212"/>
        <v>4.76466569189551</v>
      </c>
    </row>
    <row r="6442" ht="19.5" spans="1:10">
      <c r="A6442" s="94" t="s">
        <v>6392</v>
      </c>
      <c r="B6442">
        <v>0.249999999999999</v>
      </c>
      <c r="C6442">
        <v>0.75</v>
      </c>
      <c r="J6442" s="49">
        <f t="shared" si="212"/>
        <v>4.67551981454903</v>
      </c>
    </row>
    <row r="6443" ht="19.5" spans="1:10">
      <c r="A6443" s="94" t="s">
        <v>6393</v>
      </c>
      <c r="B6443">
        <v>0.239999999999999</v>
      </c>
      <c r="C6443">
        <v>0.76</v>
      </c>
      <c r="J6443" s="49">
        <f t="shared" si="212"/>
        <v>4.58193863184114</v>
      </c>
    </row>
    <row r="6444" ht="19.5" spans="1:10">
      <c r="A6444" s="94" t="s">
        <v>6394</v>
      </c>
      <c r="B6444">
        <v>0.229999999999999</v>
      </c>
      <c r="C6444">
        <v>0.77</v>
      </c>
      <c r="J6444" s="49">
        <f t="shared" si="212"/>
        <v>4.48379804163966</v>
      </c>
    </row>
    <row r="6445" ht="19.5" spans="1:10">
      <c r="A6445" s="94" t="s">
        <v>6395</v>
      </c>
      <c r="B6445">
        <v>0.219999999999999</v>
      </c>
      <c r="C6445">
        <v>0.78</v>
      </c>
      <c r="J6445" s="49">
        <f t="shared" si="212"/>
        <v>4.38096149189829</v>
      </c>
    </row>
    <row r="6446" ht="19.5" spans="1:10">
      <c r="A6446" s="94" t="s">
        <v>6396</v>
      </c>
      <c r="B6446">
        <v>0.209999999999999</v>
      </c>
      <c r="C6446">
        <v>0.79</v>
      </c>
      <c r="J6446" s="49">
        <f t="shared" si="212"/>
        <v>4.27327834706014</v>
      </c>
    </row>
    <row r="6447" ht="19.5" spans="1:10">
      <c r="A6447" s="94" t="s">
        <v>6397</v>
      </c>
      <c r="B6447">
        <v>0.199999999999999</v>
      </c>
      <c r="C6447">
        <v>0.8</v>
      </c>
      <c r="J6447" s="49">
        <f t="shared" si="212"/>
        <v>4.1605819392404</v>
      </c>
    </row>
    <row r="6448" ht="19.5" spans="1:10">
      <c r="A6448" s="94" t="s">
        <v>6398</v>
      </c>
      <c r="B6448">
        <v>0.189999999999999</v>
      </c>
      <c r="C6448">
        <v>0.81</v>
      </c>
      <c r="J6448" s="49">
        <f t="shared" si="212"/>
        <v>4.04268722543745</v>
      </c>
    </row>
    <row r="6449" ht="19.5" spans="1:10">
      <c r="A6449" s="94" t="s">
        <v>6399</v>
      </c>
      <c r="B6449">
        <v>0.179999999999999</v>
      </c>
      <c r="C6449">
        <v>0.820000000000001</v>
      </c>
      <c r="J6449" s="49">
        <f t="shared" si="212"/>
        <v>3.91938794706489</v>
      </c>
    </row>
    <row r="6450" ht="19.5" spans="1:10">
      <c r="A6450" s="94" t="s">
        <v>6400</v>
      </c>
      <c r="B6450">
        <v>0.169999999999999</v>
      </c>
      <c r="C6450">
        <v>0.830000000000001</v>
      </c>
      <c r="J6450" s="49">
        <f t="shared" si="212"/>
        <v>3.790453153402</v>
      </c>
    </row>
    <row r="6451" ht="19.5" spans="1:10">
      <c r="A6451" s="94" t="s">
        <v>6401</v>
      </c>
      <c r="B6451">
        <v>0.159999999999999</v>
      </c>
      <c r="C6451">
        <v>0.840000000000001</v>
      </c>
      <c r="J6451" s="49">
        <f t="shared" si="212"/>
        <v>3.65562290152583</v>
      </c>
    </row>
    <row r="6452" ht="19.5" spans="1:10">
      <c r="A6452" s="94" t="s">
        <v>6402</v>
      </c>
      <c r="B6452" s="3">
        <v>0.149999999999999</v>
      </c>
      <c r="C6452" s="3">
        <v>0.850000000000001</v>
      </c>
      <c r="J6452" s="49">
        <f t="shared" si="212"/>
        <v>3.51460287470844</v>
      </c>
    </row>
    <row r="6453" ht="19.5" spans="1:10">
      <c r="A6453" s="94" t="s">
        <v>6403</v>
      </c>
      <c r="B6453">
        <v>0.139999999999999</v>
      </c>
      <c r="C6453">
        <v>0.860000000000001</v>
      </c>
      <c r="J6453" s="49">
        <f t="shared" si="212"/>
        <v>3.36705755758652</v>
      </c>
    </row>
    <row r="6454" ht="19.5" spans="1:10">
      <c r="A6454" s="94" t="s">
        <v>6404</v>
      </c>
      <c r="B6454">
        <v>0.129999999999999</v>
      </c>
      <c r="C6454">
        <v>0.870000000000001</v>
      </c>
      <c r="J6454" s="49">
        <f t="shared" si="212"/>
        <v>3.21260145060881</v>
      </c>
    </row>
    <row r="6455" ht="19.5" spans="1:10">
      <c r="A6455" s="94" t="s">
        <v>6405</v>
      </c>
      <c r="B6455">
        <v>0.119999999999999</v>
      </c>
      <c r="C6455">
        <v>0.880000000000001</v>
      </c>
      <c r="J6455" s="49">
        <f t="shared" si="212"/>
        <v>3.05078756603718</v>
      </c>
    </row>
    <row r="6456" ht="19.5" spans="1:10">
      <c r="A6456" s="94" t="s">
        <v>6406</v>
      </c>
      <c r="B6456">
        <v>0.109999999999999</v>
      </c>
      <c r="C6456">
        <v>0.890000000000001</v>
      </c>
      <c r="J6456" s="49">
        <f t="shared" si="212"/>
        <v>2.8810920663808</v>
      </c>
    </row>
    <row r="6457" ht="19.5" spans="1:10">
      <c r="A6457" s="94" t="s">
        <v>6407</v>
      </c>
      <c r="B6457">
        <v>0.0999999999999992</v>
      </c>
      <c r="C6457">
        <v>0.900000000000001</v>
      </c>
      <c r="J6457" s="49">
        <f t="shared" si="212"/>
        <v>2.70289327993993</v>
      </c>
    </row>
    <row r="6458" ht="19.5" spans="1:10">
      <c r="A6458" s="94" t="s">
        <v>6408</v>
      </c>
      <c r="B6458" s="3">
        <v>0.0899999999999992</v>
      </c>
      <c r="C6458" s="3">
        <v>0.910000000000001</v>
      </c>
      <c r="J6458" s="49">
        <f t="shared" si="212"/>
        <v>2.51544225908509</v>
      </c>
    </row>
    <row r="6459" ht="19.5" spans="1:10">
      <c r="A6459" s="94" t="s">
        <v>6409</v>
      </c>
      <c r="B6459">
        <v>0.0799999999999992</v>
      </c>
      <c r="C6459">
        <v>0.920000000000001</v>
      </c>
      <c r="J6459" s="49">
        <f t="shared" si="212"/>
        <v>2.3178201360275</v>
      </c>
    </row>
    <row r="6460" ht="19.5" spans="1:10">
      <c r="A6460" s="94" t="s">
        <v>6410</v>
      </c>
      <c r="B6460">
        <v>0.0699999999999992</v>
      </c>
      <c r="C6460">
        <v>0.930000000000001</v>
      </c>
      <c r="J6460" s="49">
        <f t="shared" si="212"/>
        <v>2.10887392228987</v>
      </c>
    </row>
    <row r="6461" ht="19.5" spans="1:10">
      <c r="A6461" s="94" t="s">
        <v>6411</v>
      </c>
      <c r="B6461">
        <v>0.0599999999999992</v>
      </c>
      <c r="C6461">
        <v>0.940000000000001</v>
      </c>
      <c r="J6461" s="49">
        <f t="shared" si="212"/>
        <v>1.88711511074063</v>
      </c>
    </row>
    <row r="6462" ht="19.5" spans="1:10">
      <c r="A6462" s="94" t="s">
        <v>6412</v>
      </c>
      <c r="B6462">
        <v>0.0499999999999992</v>
      </c>
      <c r="C6462">
        <v>0.950000000000001</v>
      </c>
      <c r="J6462" s="49">
        <f t="shared" si="212"/>
        <v>1.65054943237242</v>
      </c>
    </row>
    <row r="6463" ht="19.5" spans="1:10">
      <c r="A6463" s="94" t="s">
        <v>6413</v>
      </c>
      <c r="B6463">
        <v>0.0399999999999991</v>
      </c>
      <c r="C6463">
        <v>0.960000000000001</v>
      </c>
      <c r="J6463" s="49">
        <f t="shared" si="212"/>
        <v>1.39636691389962</v>
      </c>
    </row>
    <row r="6464" ht="19.5" spans="1:10">
      <c r="A6464" s="94" t="s">
        <v>6414</v>
      </c>
      <c r="B6464">
        <v>0.0299999999999991</v>
      </c>
      <c r="C6464">
        <v>0.970000000000001</v>
      </c>
      <c r="J6464" s="49">
        <f t="shared" si="212"/>
        <v>1.12030998454994</v>
      </c>
    </row>
    <row r="6465" ht="19.5" spans="1:10">
      <c r="A6465" s="94" t="s">
        <v>6415</v>
      </c>
      <c r="B6465">
        <v>0.0199999999999991</v>
      </c>
      <c r="C6465">
        <v>0.980000000000001</v>
      </c>
      <c r="J6465" s="49">
        <f t="shared" si="212"/>
        <v>0.815143462269133</v>
      </c>
    </row>
    <row r="6466" ht="19.5" spans="1:10">
      <c r="A6466" s="94" t="s">
        <v>6416</v>
      </c>
      <c r="B6466">
        <v>0.00999999999999912</v>
      </c>
      <c r="C6466">
        <v>0.990000000000001</v>
      </c>
      <c r="J6466" s="49">
        <f t="shared" si="212"/>
        <v>0.465623189350385</v>
      </c>
    </row>
    <row r="6467" ht="19.5" spans="1:10">
      <c r="A6467" s="94" t="s">
        <v>6417</v>
      </c>
      <c r="B6467">
        <v>0</v>
      </c>
      <c r="C6467">
        <v>1</v>
      </c>
      <c r="J6467" s="49">
        <f>-8.314472*(C6467*LN(C6467))</f>
        <v>0</v>
      </c>
    </row>
    <row r="6468" s="47" customFormat="1" spans="1:10">
      <c r="A6468" s="80"/>
      <c r="B6468" s="81"/>
      <c r="C6468" s="81"/>
      <c r="D6468" s="81"/>
      <c r="E6468" s="81"/>
      <c r="F6468" s="81"/>
      <c r="G6468" s="81"/>
      <c r="H6468" s="81"/>
      <c r="I6468" s="81"/>
      <c r="J6468" s="86"/>
    </row>
    <row r="6469" ht="19.5" spans="1:10">
      <c r="A6469" s="94" t="s">
        <v>6418</v>
      </c>
      <c r="B6469">
        <v>1</v>
      </c>
      <c r="C6469">
        <v>0</v>
      </c>
      <c r="J6469" s="49">
        <f>-8.314472*(B6469*LN(B6469))</f>
        <v>0</v>
      </c>
    </row>
    <row r="6470" ht="19.5" spans="1:10">
      <c r="A6470" s="94" t="s">
        <v>6419</v>
      </c>
      <c r="B6470">
        <v>0.99</v>
      </c>
      <c r="C6470">
        <v>0.01</v>
      </c>
      <c r="J6470" s="49">
        <f t="shared" ref="J6470:J6501" si="213">-8.314472*(B6470*LN(B6470)+C6470*LN(C6470))</f>
        <v>0.465623189350416</v>
      </c>
    </row>
    <row r="6471" ht="19.5" spans="1:10">
      <c r="A6471" s="94" t="s">
        <v>6420</v>
      </c>
      <c r="B6471">
        <v>0.98</v>
      </c>
      <c r="C6471">
        <v>0.02</v>
      </c>
      <c r="J6471" s="49">
        <f t="shared" si="213"/>
        <v>0.81514346226916</v>
      </c>
    </row>
    <row r="6472" ht="19.5" spans="1:10">
      <c r="A6472" s="94" t="s">
        <v>6421</v>
      </c>
      <c r="B6472">
        <v>0.97</v>
      </c>
      <c r="C6472">
        <v>0.03</v>
      </c>
      <c r="J6472" s="49">
        <f t="shared" si="213"/>
        <v>1.12030998454996</v>
      </c>
    </row>
    <row r="6473" ht="19.5" spans="1:10">
      <c r="A6473" s="94" t="s">
        <v>6422</v>
      </c>
      <c r="B6473">
        <v>0.96</v>
      </c>
      <c r="C6473">
        <v>0.04</v>
      </c>
      <c r="J6473" s="49">
        <f t="shared" si="213"/>
        <v>1.39636691389964</v>
      </c>
    </row>
    <row r="6474" ht="19.5" spans="1:10">
      <c r="A6474" s="94" t="s">
        <v>6423</v>
      </c>
      <c r="B6474">
        <v>0.95</v>
      </c>
      <c r="C6474">
        <v>0.05</v>
      </c>
      <c r="J6474" s="49">
        <f t="shared" si="213"/>
        <v>1.65054943237244</v>
      </c>
    </row>
    <row r="6475" ht="19.5" spans="1:10">
      <c r="A6475" s="94" t="s">
        <v>6424</v>
      </c>
      <c r="B6475">
        <v>0.94</v>
      </c>
      <c r="C6475">
        <v>0.06</v>
      </c>
      <c r="J6475" s="49">
        <f t="shared" si="213"/>
        <v>1.88711511074065</v>
      </c>
    </row>
    <row r="6476" ht="19.5" spans="1:10">
      <c r="A6476" s="94" t="s">
        <v>6425</v>
      </c>
      <c r="B6476">
        <v>0.93</v>
      </c>
      <c r="C6476">
        <v>0.07</v>
      </c>
      <c r="J6476" s="49">
        <f t="shared" si="213"/>
        <v>2.10887392228989</v>
      </c>
    </row>
    <row r="6477" ht="19.5" spans="1:10">
      <c r="A6477" s="94" t="s">
        <v>6426</v>
      </c>
      <c r="B6477">
        <v>0.92</v>
      </c>
      <c r="C6477">
        <v>0.08</v>
      </c>
      <c r="J6477" s="49">
        <f t="shared" si="213"/>
        <v>2.31782013602751</v>
      </c>
    </row>
    <row r="6478" ht="19.5" spans="1:10">
      <c r="A6478" s="94" t="s">
        <v>6427</v>
      </c>
      <c r="B6478">
        <v>0.91</v>
      </c>
      <c r="C6478">
        <v>0.09</v>
      </c>
      <c r="J6478" s="49">
        <f t="shared" si="213"/>
        <v>2.5154422590851</v>
      </c>
    </row>
    <row r="6479" ht="19.5" spans="1:10">
      <c r="A6479" s="94" t="s">
        <v>6428</v>
      </c>
      <c r="B6479">
        <v>0.9</v>
      </c>
      <c r="C6479">
        <v>0.1</v>
      </c>
      <c r="J6479" s="49">
        <f t="shared" si="213"/>
        <v>2.70289327993994</v>
      </c>
    </row>
    <row r="6480" ht="19.5" spans="1:10">
      <c r="A6480" s="94" t="s">
        <v>6429</v>
      </c>
      <c r="B6480">
        <v>0.89</v>
      </c>
      <c r="C6480">
        <v>0.11</v>
      </c>
      <c r="J6480" s="49">
        <f t="shared" si="213"/>
        <v>2.88109206638082</v>
      </c>
    </row>
    <row r="6481" ht="19.5" spans="1:10">
      <c r="A6481" s="94" t="s">
        <v>6430</v>
      </c>
      <c r="B6481">
        <v>0.88</v>
      </c>
      <c r="C6481">
        <v>0.12</v>
      </c>
      <c r="J6481" s="49">
        <f t="shared" si="213"/>
        <v>3.05078756603719</v>
      </c>
    </row>
    <row r="6482" ht="19.5" spans="1:10">
      <c r="A6482" s="94" t="s">
        <v>6431</v>
      </c>
      <c r="B6482">
        <v>0.87</v>
      </c>
      <c r="C6482">
        <v>0.13</v>
      </c>
      <c r="J6482" s="49">
        <f t="shared" si="213"/>
        <v>3.21260145060882</v>
      </c>
    </row>
    <row r="6483" ht="19.5" spans="1:10">
      <c r="A6483" s="94" t="s">
        <v>6432</v>
      </c>
      <c r="B6483">
        <v>0.86</v>
      </c>
      <c r="C6483">
        <v>0.14</v>
      </c>
      <c r="J6483" s="49">
        <f t="shared" si="213"/>
        <v>3.36705755758654</v>
      </c>
    </row>
    <row r="6484" ht="19.5" spans="1:10">
      <c r="A6484" s="94" t="s">
        <v>6433</v>
      </c>
      <c r="B6484">
        <v>0.85</v>
      </c>
      <c r="C6484">
        <v>0.15</v>
      </c>
      <c r="J6484" s="49">
        <f t="shared" si="213"/>
        <v>3.51460287470845</v>
      </c>
    </row>
    <row r="6485" ht="19.5" spans="1:10">
      <c r="A6485" s="94" t="s">
        <v>6434</v>
      </c>
      <c r="B6485">
        <v>0.84</v>
      </c>
      <c r="C6485">
        <v>0.16</v>
      </c>
      <c r="J6485" s="49">
        <f t="shared" si="213"/>
        <v>3.65562290152584</v>
      </c>
    </row>
    <row r="6486" ht="19.5" spans="1:10">
      <c r="A6486" s="94" t="s">
        <v>6435</v>
      </c>
      <c r="B6486">
        <v>0.83</v>
      </c>
      <c r="C6486">
        <v>0.17</v>
      </c>
      <c r="J6486" s="49">
        <f t="shared" si="213"/>
        <v>3.79045315340201</v>
      </c>
    </row>
    <row r="6487" ht="19.5" spans="1:10">
      <c r="A6487" s="94" t="s">
        <v>6436</v>
      </c>
      <c r="B6487">
        <v>0.82</v>
      </c>
      <c r="C6487">
        <v>0.18</v>
      </c>
      <c r="J6487" s="49">
        <f t="shared" si="213"/>
        <v>3.9193879470649</v>
      </c>
    </row>
    <row r="6488" ht="19.5" spans="1:10">
      <c r="A6488" s="94" t="s">
        <v>6437</v>
      </c>
      <c r="B6488">
        <v>0.81</v>
      </c>
      <c r="C6488">
        <v>0.19</v>
      </c>
      <c r="J6488" s="49">
        <f t="shared" si="213"/>
        <v>4.04268722543746</v>
      </c>
    </row>
    <row r="6489" ht="19.5" spans="1:10">
      <c r="A6489" s="94" t="s">
        <v>6438</v>
      </c>
      <c r="B6489">
        <v>0.8</v>
      </c>
      <c r="C6489">
        <v>0.2</v>
      </c>
      <c r="J6489" s="49">
        <f t="shared" si="213"/>
        <v>4.16058193924041</v>
      </c>
    </row>
    <row r="6490" ht="19.5" spans="1:10">
      <c r="A6490" s="94" t="s">
        <v>6439</v>
      </c>
      <c r="B6490" s="3">
        <v>0.79</v>
      </c>
      <c r="C6490" s="3">
        <v>0.21</v>
      </c>
      <c r="J6490" s="49">
        <f t="shared" si="213"/>
        <v>4.27327834706015</v>
      </c>
    </row>
    <row r="6491" ht="19.5" spans="1:10">
      <c r="A6491" s="94" t="s">
        <v>6440</v>
      </c>
      <c r="B6491">
        <v>0.78</v>
      </c>
      <c r="C6491">
        <v>0.22</v>
      </c>
      <c r="J6491" s="49">
        <f t="shared" si="213"/>
        <v>4.38096149189829</v>
      </c>
    </row>
    <row r="6492" ht="19.5" spans="1:10">
      <c r="A6492" s="94" t="s">
        <v>6441</v>
      </c>
      <c r="B6492">
        <v>0.77</v>
      </c>
      <c r="C6492">
        <v>0.23</v>
      </c>
      <c r="J6492" s="49">
        <f t="shared" si="213"/>
        <v>4.48379804163966</v>
      </c>
    </row>
    <row r="6493" ht="19.5" spans="1:10">
      <c r="A6493" s="94" t="s">
        <v>6442</v>
      </c>
      <c r="B6493">
        <v>0.76</v>
      </c>
      <c r="C6493">
        <v>0.24</v>
      </c>
      <c r="J6493" s="49">
        <f t="shared" si="213"/>
        <v>4.58193863184115</v>
      </c>
    </row>
    <row r="6494" ht="19.5" spans="1:10">
      <c r="A6494" s="94" t="s">
        <v>6443</v>
      </c>
      <c r="B6494">
        <v>0.75</v>
      </c>
      <c r="C6494">
        <v>0.25</v>
      </c>
      <c r="J6494" s="49">
        <f t="shared" si="213"/>
        <v>4.67551981454903</v>
      </c>
    </row>
    <row r="6495" ht="19.5" spans="1:10">
      <c r="A6495" s="94" t="s">
        <v>6444</v>
      </c>
      <c r="B6495">
        <v>0.74</v>
      </c>
      <c r="C6495">
        <v>0.26</v>
      </c>
      <c r="J6495" s="49">
        <f t="shared" si="213"/>
        <v>4.76466569189552</v>
      </c>
    </row>
    <row r="6496" ht="19.5" spans="1:10">
      <c r="A6496" s="94" t="s">
        <v>6445</v>
      </c>
      <c r="B6496" s="3">
        <v>0.73</v>
      </c>
      <c r="C6496" s="3">
        <v>0.27</v>
      </c>
      <c r="J6496" s="49">
        <f t="shared" si="213"/>
        <v>4.8494892950017</v>
      </c>
    </row>
    <row r="6497" ht="19.5" spans="1:10">
      <c r="A6497" s="94" t="s">
        <v>6446</v>
      </c>
      <c r="B6497">
        <v>0.72</v>
      </c>
      <c r="C6497">
        <v>0.28</v>
      </c>
      <c r="J6497" s="49">
        <f t="shared" si="213"/>
        <v>4.93009375522414</v>
      </c>
    </row>
    <row r="6498" ht="19.5" spans="1:10">
      <c r="A6498" s="94" t="s">
        <v>6447</v>
      </c>
      <c r="B6498">
        <v>0.71</v>
      </c>
      <c r="C6498">
        <v>0.29</v>
      </c>
      <c r="J6498" s="49">
        <f t="shared" si="213"/>
        <v>5.00657330466973</v>
      </c>
    </row>
    <row r="6499" ht="19.5" spans="1:10">
      <c r="A6499" s="94" t="s">
        <v>6448</v>
      </c>
      <c r="B6499">
        <v>0.7</v>
      </c>
      <c r="C6499">
        <v>0.3</v>
      </c>
      <c r="J6499" s="49">
        <f t="shared" si="213"/>
        <v>5.07901413523496</v>
      </c>
    </row>
    <row r="6500" ht="19.5" spans="1:10">
      <c r="A6500" s="94" t="s">
        <v>6449</v>
      </c>
      <c r="B6500">
        <v>0.69</v>
      </c>
      <c r="C6500">
        <v>0.31</v>
      </c>
      <c r="J6500" s="49">
        <f t="shared" si="213"/>
        <v>5.14749513954794</v>
      </c>
    </row>
    <row r="6501" ht="19.5" spans="1:10">
      <c r="A6501" s="94" t="s">
        <v>6450</v>
      </c>
      <c r="B6501">
        <v>0.68</v>
      </c>
      <c r="C6501">
        <v>0.32</v>
      </c>
      <c r="J6501" s="49">
        <f t="shared" si="213"/>
        <v>5.21208855264113</v>
      </c>
    </row>
    <row r="6502" ht="19.5" spans="1:10">
      <c r="A6502" s="94" t="s">
        <v>6451</v>
      </c>
      <c r="B6502">
        <v>0.67</v>
      </c>
      <c r="C6502">
        <v>0.33</v>
      </c>
      <c r="J6502" s="49">
        <f t="shared" ref="J6502:J6533" si="214">-8.314472*(B6502*LN(B6502)+C6502*LN(C6502))</f>
        <v>5.27286050962734</v>
      </c>
    </row>
    <row r="6503" ht="19.5" spans="1:10">
      <c r="A6503" s="94" t="s">
        <v>6452</v>
      </c>
      <c r="B6503">
        <v>0.66</v>
      </c>
      <c r="C6503">
        <v>0.34</v>
      </c>
      <c r="J6503" s="49">
        <f t="shared" si="214"/>
        <v>5.32987153184949</v>
      </c>
    </row>
    <row r="6504" ht="19.5" spans="1:10">
      <c r="A6504" s="94" t="s">
        <v>6453</v>
      </c>
      <c r="B6504">
        <v>0.65</v>
      </c>
      <c r="C6504">
        <v>0.35</v>
      </c>
      <c r="J6504" s="49">
        <f t="shared" si="214"/>
        <v>5.38317695174756</v>
      </c>
    </row>
    <row r="6505" ht="19.5" spans="1:10">
      <c r="A6505" s="94" t="s">
        <v>6454</v>
      </c>
      <c r="B6505">
        <v>0.64</v>
      </c>
      <c r="C6505">
        <v>0.36</v>
      </c>
      <c r="J6505" s="49">
        <f t="shared" si="214"/>
        <v>5.43282728490278</v>
      </c>
    </row>
    <row r="6506" ht="19.5" spans="1:10">
      <c r="A6506" s="94" t="s">
        <v>6455</v>
      </c>
      <c r="B6506">
        <v>0.63</v>
      </c>
      <c r="C6506">
        <v>0.37</v>
      </c>
      <c r="J6506" s="49">
        <f t="shared" si="214"/>
        <v>5.47886855628027</v>
      </c>
    </row>
    <row r="6507" ht="19.5" spans="1:10">
      <c r="A6507" s="94" t="s">
        <v>6456</v>
      </c>
      <c r="B6507">
        <v>0.62</v>
      </c>
      <c r="C6507">
        <v>0.38</v>
      </c>
      <c r="J6507" s="49">
        <f t="shared" si="214"/>
        <v>5.52134258652173</v>
      </c>
    </row>
    <row r="6508" ht="19.5" spans="1:10">
      <c r="A6508" s="94" t="s">
        <v>6457</v>
      </c>
      <c r="B6508">
        <v>0.61</v>
      </c>
      <c r="C6508">
        <v>0.39</v>
      </c>
      <c r="J6508" s="49">
        <f t="shared" si="214"/>
        <v>5.56028724318294</v>
      </c>
    </row>
    <row r="6509" ht="19.5" spans="1:10">
      <c r="A6509" s="94" t="s">
        <v>6458</v>
      </c>
      <c r="B6509">
        <v>0.6</v>
      </c>
      <c r="C6509">
        <v>0.4</v>
      </c>
      <c r="J6509" s="49">
        <f t="shared" si="214"/>
        <v>5.59573666102179</v>
      </c>
    </row>
    <row r="6510" ht="19.5" spans="1:10">
      <c r="A6510" s="94" t="s">
        <v>6459</v>
      </c>
      <c r="B6510">
        <v>0.59</v>
      </c>
      <c r="C6510">
        <v>0.41</v>
      </c>
      <c r="J6510" s="49">
        <f t="shared" si="214"/>
        <v>5.62772143478844</v>
      </c>
    </row>
    <row r="6511" ht="19.5" spans="1:10">
      <c r="A6511" s="94" t="s">
        <v>6460</v>
      </c>
      <c r="B6511">
        <v>0.58</v>
      </c>
      <c r="C6511">
        <v>0.42</v>
      </c>
      <c r="J6511" s="49">
        <f t="shared" si="214"/>
        <v>5.65626878742166</v>
      </c>
    </row>
    <row r="6512" ht="19.5" spans="1:10">
      <c r="A6512" s="94" t="s">
        <v>6461</v>
      </c>
      <c r="B6512">
        <v>0.57</v>
      </c>
      <c r="C6512">
        <v>0.43</v>
      </c>
      <c r="J6512" s="49">
        <f t="shared" si="214"/>
        <v>5.68140271609482</v>
      </c>
    </row>
    <row r="6513" ht="19.5" spans="1:10">
      <c r="A6513" s="94" t="s">
        <v>6462</v>
      </c>
      <c r="B6513">
        <v>0.56</v>
      </c>
      <c r="C6513">
        <v>0.44</v>
      </c>
      <c r="J6513" s="49">
        <f t="shared" si="214"/>
        <v>5.70314411816395</v>
      </c>
    </row>
    <row r="6514" ht="19.5" spans="1:10">
      <c r="A6514" s="94" t="s">
        <v>6463</v>
      </c>
      <c r="B6514">
        <v>0.55</v>
      </c>
      <c r="C6514">
        <v>0.45</v>
      </c>
      <c r="J6514" s="49">
        <f t="shared" si="214"/>
        <v>5.72151089873485</v>
      </c>
    </row>
    <row r="6515" ht="19.5" spans="1:10">
      <c r="A6515" s="94" t="s">
        <v>6464</v>
      </c>
      <c r="B6515">
        <v>0.54</v>
      </c>
      <c r="C6515">
        <v>0.46</v>
      </c>
      <c r="J6515" s="49">
        <f t="shared" si="214"/>
        <v>5.73651806127713</v>
      </c>
    </row>
    <row r="6516" ht="19.5" spans="1:10">
      <c r="A6516" s="94" t="s">
        <v>6465</v>
      </c>
      <c r="B6516">
        <v>0.53</v>
      </c>
      <c r="C6516">
        <v>0.47</v>
      </c>
      <c r="J6516" s="49">
        <f t="shared" si="214"/>
        <v>5.74817778245919</v>
      </c>
    </row>
    <row r="6517" ht="19.5" spans="1:10">
      <c r="A6517" s="94" t="s">
        <v>6466</v>
      </c>
      <c r="B6517">
        <v>0.52</v>
      </c>
      <c r="C6517">
        <v>0.48</v>
      </c>
      <c r="J6517" s="49">
        <f t="shared" si="214"/>
        <v>5.75649947215441</v>
      </c>
    </row>
    <row r="6518" ht="19.5" spans="1:10">
      <c r="A6518" s="94" t="s">
        <v>6467</v>
      </c>
      <c r="B6518">
        <v>0.51</v>
      </c>
      <c r="C6518">
        <v>0.49</v>
      </c>
      <c r="J6518" s="49">
        <f t="shared" si="214"/>
        <v>5.76148981936724</v>
      </c>
    </row>
    <row r="6519" ht="19.5" spans="1:10">
      <c r="A6519" s="94" t="s">
        <v>6468</v>
      </c>
      <c r="B6519">
        <v>0.5</v>
      </c>
      <c r="C6519">
        <v>0.5</v>
      </c>
      <c r="J6519" s="49">
        <f t="shared" si="214"/>
        <v>5.76315282464461</v>
      </c>
    </row>
    <row r="6520" ht="19.5" spans="1:10">
      <c r="A6520" s="94" t="s">
        <v>6469</v>
      </c>
      <c r="B6520">
        <v>0.49</v>
      </c>
      <c r="C6520">
        <v>0.51</v>
      </c>
      <c r="J6520" s="49">
        <f t="shared" si="214"/>
        <v>5.76148981936724</v>
      </c>
    </row>
    <row r="6521" ht="19.5" spans="1:10">
      <c r="A6521" s="94" t="s">
        <v>6470</v>
      </c>
      <c r="B6521">
        <v>0.48</v>
      </c>
      <c r="C6521">
        <v>0.52</v>
      </c>
      <c r="J6521" s="49">
        <f t="shared" si="214"/>
        <v>5.75649947215441</v>
      </c>
    </row>
    <row r="6522" ht="19.5" spans="1:10">
      <c r="A6522" s="94" t="s">
        <v>6471</v>
      </c>
      <c r="B6522" s="3">
        <v>0.47</v>
      </c>
      <c r="C6522" s="3">
        <v>0.53</v>
      </c>
      <c r="J6522" s="49">
        <f t="shared" si="214"/>
        <v>5.74817778245919</v>
      </c>
    </row>
    <row r="6523" ht="19.5" spans="1:10">
      <c r="A6523" s="94" t="s">
        <v>6472</v>
      </c>
      <c r="B6523">
        <v>0.46</v>
      </c>
      <c r="C6523">
        <v>0.54</v>
      </c>
      <c r="J6523" s="49">
        <f t="shared" si="214"/>
        <v>5.73651806127713</v>
      </c>
    </row>
    <row r="6524" ht="19.5" spans="1:10">
      <c r="A6524" s="94" t="s">
        <v>6473</v>
      </c>
      <c r="B6524">
        <v>0.45</v>
      </c>
      <c r="C6524">
        <v>0.55</v>
      </c>
      <c r="J6524" s="49">
        <f t="shared" si="214"/>
        <v>5.72151089873485</v>
      </c>
    </row>
    <row r="6525" ht="19.5" spans="1:10">
      <c r="A6525" s="94" t="s">
        <v>6474</v>
      </c>
      <c r="B6525">
        <v>0.44</v>
      </c>
      <c r="C6525">
        <v>0.56</v>
      </c>
      <c r="J6525" s="49">
        <f t="shared" si="214"/>
        <v>5.70314411816395</v>
      </c>
    </row>
    <row r="6526" ht="19.5" spans="1:10">
      <c r="A6526" s="94" t="s">
        <v>6475</v>
      </c>
      <c r="B6526">
        <v>0.429999999999999</v>
      </c>
      <c r="C6526">
        <v>0.57</v>
      </c>
      <c r="J6526" s="49">
        <f t="shared" si="214"/>
        <v>5.68140271609482</v>
      </c>
    </row>
    <row r="6527" ht="19.5" spans="1:10">
      <c r="A6527" s="94" t="s">
        <v>6476</v>
      </c>
      <c r="B6527">
        <v>0.419999999999999</v>
      </c>
      <c r="C6527">
        <v>0.58</v>
      </c>
      <c r="J6527" s="49">
        <f t="shared" si="214"/>
        <v>5.65626878742165</v>
      </c>
    </row>
    <row r="6528" ht="19.5" spans="1:10">
      <c r="A6528" s="94" t="s">
        <v>6477</v>
      </c>
      <c r="B6528" s="3">
        <v>0.409999999999999</v>
      </c>
      <c r="C6528" s="3">
        <v>0.59</v>
      </c>
      <c r="J6528" s="49">
        <f t="shared" si="214"/>
        <v>5.62772143478844</v>
      </c>
    </row>
    <row r="6529" ht="19.5" spans="1:10">
      <c r="A6529" s="94" t="s">
        <v>6478</v>
      </c>
      <c r="B6529">
        <v>0.399999999999999</v>
      </c>
      <c r="C6529">
        <v>0.6</v>
      </c>
      <c r="J6529" s="49">
        <f t="shared" si="214"/>
        <v>5.59573666102179</v>
      </c>
    </row>
    <row r="6530" ht="19.5" spans="1:10">
      <c r="A6530" s="94" t="s">
        <v>6479</v>
      </c>
      <c r="B6530">
        <v>0.389999999999999</v>
      </c>
      <c r="C6530">
        <v>0.61</v>
      </c>
      <c r="J6530" s="49">
        <f t="shared" si="214"/>
        <v>5.56028724318294</v>
      </c>
    </row>
    <row r="6531" ht="19.5" spans="1:10">
      <c r="A6531" s="94" t="s">
        <v>6480</v>
      </c>
      <c r="B6531">
        <v>0.379999999999999</v>
      </c>
      <c r="C6531">
        <v>0.62</v>
      </c>
      <c r="J6531" s="49">
        <f t="shared" si="214"/>
        <v>5.52134258652173</v>
      </c>
    </row>
    <row r="6532" ht="19.5" spans="1:10">
      <c r="A6532" s="94" t="s">
        <v>6481</v>
      </c>
      <c r="B6532">
        <v>0.369999999999999</v>
      </c>
      <c r="C6532">
        <v>0.63</v>
      </c>
      <c r="J6532" s="49">
        <f t="shared" si="214"/>
        <v>5.47886855628026</v>
      </c>
    </row>
    <row r="6533" ht="19.5" spans="1:10">
      <c r="A6533" s="94" t="s">
        <v>6482</v>
      </c>
      <c r="B6533">
        <v>0.359999999999999</v>
      </c>
      <c r="C6533">
        <v>0.64</v>
      </c>
      <c r="J6533" s="49">
        <f t="shared" si="214"/>
        <v>5.43282728490278</v>
      </c>
    </row>
    <row r="6534" ht="19.5" spans="1:10">
      <c r="A6534" s="94" t="s">
        <v>6483</v>
      </c>
      <c r="B6534">
        <v>0.349999999999999</v>
      </c>
      <c r="C6534">
        <v>0.65</v>
      </c>
      <c r="J6534" s="49">
        <f t="shared" ref="J6534:J6568" si="215">-8.314472*(B6534*LN(B6534)+C6534*LN(C6534))</f>
        <v>5.38317695174756</v>
      </c>
    </row>
    <row r="6535" ht="19.5" spans="1:10">
      <c r="A6535" s="94" t="s">
        <v>6484</v>
      </c>
      <c r="B6535">
        <v>0.339999999999999</v>
      </c>
      <c r="C6535">
        <v>0.66</v>
      </c>
      <c r="J6535" s="49">
        <f t="shared" si="215"/>
        <v>5.32987153184949</v>
      </c>
    </row>
    <row r="6536" ht="19.5" spans="1:10">
      <c r="A6536" s="94" t="s">
        <v>6485</v>
      </c>
      <c r="B6536">
        <v>0.329999999999999</v>
      </c>
      <c r="C6536">
        <v>0.67</v>
      </c>
      <c r="J6536" s="49">
        <f t="shared" si="215"/>
        <v>5.27286050962733</v>
      </c>
    </row>
    <row r="6537" ht="19.5" spans="1:10">
      <c r="A6537" s="94" t="s">
        <v>6486</v>
      </c>
      <c r="B6537">
        <v>0.319999999999999</v>
      </c>
      <c r="C6537">
        <v>0.68</v>
      </c>
      <c r="J6537" s="49">
        <f t="shared" si="215"/>
        <v>5.21208855264112</v>
      </c>
    </row>
    <row r="6538" ht="19.5" spans="1:10">
      <c r="A6538" s="94" t="s">
        <v>6487</v>
      </c>
      <c r="B6538">
        <v>0.309999999999999</v>
      </c>
      <c r="C6538">
        <v>0.69</v>
      </c>
      <c r="J6538" s="49">
        <f t="shared" si="215"/>
        <v>5.14749513954794</v>
      </c>
    </row>
    <row r="6539" ht="19.5" spans="1:10">
      <c r="A6539" s="94" t="s">
        <v>6488</v>
      </c>
      <c r="B6539">
        <v>0.299999999999999</v>
      </c>
      <c r="C6539">
        <v>0.7</v>
      </c>
      <c r="J6539" s="49">
        <f t="shared" si="215"/>
        <v>5.07901413523495</v>
      </c>
    </row>
    <row r="6540" ht="19.5" spans="1:10">
      <c r="A6540" s="94" t="s">
        <v>6489</v>
      </c>
      <c r="B6540">
        <v>0.289999999999999</v>
      </c>
      <c r="C6540">
        <v>0.71</v>
      </c>
      <c r="J6540" s="49">
        <f t="shared" si="215"/>
        <v>5.00657330466972</v>
      </c>
    </row>
    <row r="6541" ht="19.5" spans="1:10">
      <c r="A6541" s="94" t="s">
        <v>6490</v>
      </c>
      <c r="B6541">
        <v>0.279999999999999</v>
      </c>
      <c r="C6541">
        <v>0.72</v>
      </c>
      <c r="J6541" s="49">
        <f t="shared" si="215"/>
        <v>4.93009375522413</v>
      </c>
    </row>
    <row r="6542" ht="19.5" spans="1:10">
      <c r="A6542" s="94" t="s">
        <v>6491</v>
      </c>
      <c r="B6542">
        <v>0.269999999999999</v>
      </c>
      <c r="C6542">
        <v>0.73</v>
      </c>
      <c r="J6542" s="49">
        <f t="shared" si="215"/>
        <v>4.84948929500169</v>
      </c>
    </row>
    <row r="6543" ht="19.5" spans="1:10">
      <c r="A6543" s="94" t="s">
        <v>6492</v>
      </c>
      <c r="B6543">
        <v>0.259999999999999</v>
      </c>
      <c r="C6543">
        <v>0.74</v>
      </c>
      <c r="J6543" s="49">
        <f t="shared" si="215"/>
        <v>4.76466569189551</v>
      </c>
    </row>
    <row r="6544" ht="19.5" spans="1:10">
      <c r="A6544" s="94" t="s">
        <v>6493</v>
      </c>
      <c r="B6544">
        <v>0.249999999999999</v>
      </c>
      <c r="C6544">
        <v>0.75</v>
      </c>
      <c r="J6544" s="49">
        <f t="shared" si="215"/>
        <v>4.67551981454903</v>
      </c>
    </row>
    <row r="6545" ht="19.5" spans="1:10">
      <c r="A6545" s="94" t="s">
        <v>6494</v>
      </c>
      <c r="B6545">
        <v>0.239999999999999</v>
      </c>
      <c r="C6545">
        <v>0.76</v>
      </c>
      <c r="J6545" s="49">
        <f t="shared" si="215"/>
        <v>4.58193863184114</v>
      </c>
    </row>
    <row r="6546" ht="19.5" spans="1:10">
      <c r="A6546" s="94" t="s">
        <v>6495</v>
      </c>
      <c r="B6546">
        <v>0.229999999999999</v>
      </c>
      <c r="C6546">
        <v>0.77</v>
      </c>
      <c r="J6546" s="49">
        <f t="shared" si="215"/>
        <v>4.48379804163966</v>
      </c>
    </row>
    <row r="6547" ht="19.5" spans="1:10">
      <c r="A6547" s="94" t="s">
        <v>6496</v>
      </c>
      <c r="B6547">
        <v>0.219999999999999</v>
      </c>
      <c r="C6547">
        <v>0.78</v>
      </c>
      <c r="J6547" s="49">
        <f t="shared" si="215"/>
        <v>4.38096149189829</v>
      </c>
    </row>
    <row r="6548" ht="19.5" spans="1:10">
      <c r="A6548" s="94" t="s">
        <v>6497</v>
      </c>
      <c r="B6548">
        <v>0.209999999999999</v>
      </c>
      <c r="C6548">
        <v>0.79</v>
      </c>
      <c r="J6548" s="49">
        <f t="shared" si="215"/>
        <v>4.27327834706014</v>
      </c>
    </row>
    <row r="6549" ht="19.5" spans="1:10">
      <c r="A6549" s="94" t="s">
        <v>6498</v>
      </c>
      <c r="B6549">
        <v>0.199999999999999</v>
      </c>
      <c r="C6549">
        <v>0.8</v>
      </c>
      <c r="J6549" s="49">
        <f t="shared" si="215"/>
        <v>4.1605819392404</v>
      </c>
    </row>
    <row r="6550" ht="19.5" spans="1:10">
      <c r="A6550" s="94" t="s">
        <v>6499</v>
      </c>
      <c r="B6550">
        <v>0.189999999999999</v>
      </c>
      <c r="C6550">
        <v>0.81</v>
      </c>
      <c r="J6550" s="49">
        <f t="shared" si="215"/>
        <v>4.04268722543745</v>
      </c>
    </row>
    <row r="6551" ht="19.5" spans="1:10">
      <c r="A6551" s="94" t="s">
        <v>6500</v>
      </c>
      <c r="B6551">
        <v>0.179999999999999</v>
      </c>
      <c r="C6551">
        <v>0.820000000000001</v>
      </c>
      <c r="J6551" s="49">
        <f t="shared" si="215"/>
        <v>3.91938794706489</v>
      </c>
    </row>
    <row r="6552" ht="19.5" spans="1:10">
      <c r="A6552" s="94" t="s">
        <v>6501</v>
      </c>
      <c r="B6552">
        <v>0.169999999999999</v>
      </c>
      <c r="C6552">
        <v>0.830000000000001</v>
      </c>
      <c r="J6552" s="49">
        <f t="shared" si="215"/>
        <v>3.790453153402</v>
      </c>
    </row>
    <row r="6553" ht="19.5" spans="1:10">
      <c r="A6553" s="94" t="s">
        <v>6502</v>
      </c>
      <c r="B6553">
        <v>0.159999999999999</v>
      </c>
      <c r="C6553">
        <v>0.840000000000001</v>
      </c>
      <c r="J6553" s="49">
        <f t="shared" si="215"/>
        <v>3.65562290152583</v>
      </c>
    </row>
    <row r="6554" ht="19.5" spans="1:10">
      <c r="A6554" s="94" t="s">
        <v>6503</v>
      </c>
      <c r="B6554" s="3">
        <v>0.149999999999999</v>
      </c>
      <c r="C6554" s="3">
        <v>0.850000000000001</v>
      </c>
      <c r="J6554" s="49">
        <f t="shared" si="215"/>
        <v>3.51460287470844</v>
      </c>
    </row>
    <row r="6555" ht="19.5" spans="1:10">
      <c r="A6555" s="94" t="s">
        <v>6504</v>
      </c>
      <c r="B6555">
        <v>0.139999999999999</v>
      </c>
      <c r="C6555">
        <v>0.860000000000001</v>
      </c>
      <c r="J6555" s="49">
        <f t="shared" si="215"/>
        <v>3.36705755758652</v>
      </c>
    </row>
    <row r="6556" ht="19.5" spans="1:10">
      <c r="A6556" s="94" t="s">
        <v>6505</v>
      </c>
      <c r="B6556">
        <v>0.129999999999999</v>
      </c>
      <c r="C6556">
        <v>0.870000000000001</v>
      </c>
      <c r="J6556" s="49">
        <f t="shared" si="215"/>
        <v>3.21260145060881</v>
      </c>
    </row>
    <row r="6557" ht="19.5" spans="1:10">
      <c r="A6557" s="94" t="s">
        <v>6506</v>
      </c>
      <c r="B6557">
        <v>0.119999999999999</v>
      </c>
      <c r="C6557">
        <v>0.880000000000001</v>
      </c>
      <c r="J6557" s="49">
        <f t="shared" si="215"/>
        <v>3.05078756603718</v>
      </c>
    </row>
    <row r="6558" ht="19.5" spans="1:10">
      <c r="A6558" s="94" t="s">
        <v>6507</v>
      </c>
      <c r="B6558">
        <v>0.109999999999999</v>
      </c>
      <c r="C6558">
        <v>0.890000000000001</v>
      </c>
      <c r="J6558" s="49">
        <f t="shared" si="215"/>
        <v>2.8810920663808</v>
      </c>
    </row>
    <row r="6559" ht="19.5" spans="1:10">
      <c r="A6559" s="94" t="s">
        <v>6508</v>
      </c>
      <c r="B6559">
        <v>0.0999999999999992</v>
      </c>
      <c r="C6559">
        <v>0.900000000000001</v>
      </c>
      <c r="J6559" s="49">
        <f t="shared" si="215"/>
        <v>2.70289327993993</v>
      </c>
    </row>
    <row r="6560" ht="19.5" spans="1:10">
      <c r="A6560" s="94" t="s">
        <v>6509</v>
      </c>
      <c r="B6560" s="3">
        <v>0.0899999999999992</v>
      </c>
      <c r="C6560" s="3">
        <v>0.910000000000001</v>
      </c>
      <c r="J6560" s="49">
        <f t="shared" si="215"/>
        <v>2.51544225908509</v>
      </c>
    </row>
    <row r="6561" ht="19.5" spans="1:10">
      <c r="A6561" s="94" t="s">
        <v>6510</v>
      </c>
      <c r="B6561">
        <v>0.0799999999999992</v>
      </c>
      <c r="C6561">
        <v>0.920000000000001</v>
      </c>
      <c r="J6561" s="49">
        <f t="shared" si="215"/>
        <v>2.3178201360275</v>
      </c>
    </row>
    <row r="6562" ht="19.5" spans="1:10">
      <c r="A6562" s="94" t="s">
        <v>6511</v>
      </c>
      <c r="B6562">
        <v>0.0699999999999992</v>
      </c>
      <c r="C6562">
        <v>0.930000000000001</v>
      </c>
      <c r="J6562" s="49">
        <f t="shared" si="215"/>
        <v>2.10887392228987</v>
      </c>
    </row>
    <row r="6563" ht="19.5" spans="1:10">
      <c r="A6563" s="94" t="s">
        <v>6512</v>
      </c>
      <c r="B6563">
        <v>0.0599999999999992</v>
      </c>
      <c r="C6563">
        <v>0.940000000000001</v>
      </c>
      <c r="J6563" s="49">
        <f t="shared" si="215"/>
        <v>1.88711511074063</v>
      </c>
    </row>
    <row r="6564" ht="19.5" spans="1:10">
      <c r="A6564" s="94" t="s">
        <v>6513</v>
      </c>
      <c r="B6564">
        <v>0.0499999999999992</v>
      </c>
      <c r="C6564">
        <v>0.950000000000001</v>
      </c>
      <c r="J6564" s="49">
        <f t="shared" si="215"/>
        <v>1.65054943237242</v>
      </c>
    </row>
    <row r="6565" ht="19.5" spans="1:10">
      <c r="A6565" s="94" t="s">
        <v>6514</v>
      </c>
      <c r="B6565">
        <v>0.0399999999999991</v>
      </c>
      <c r="C6565">
        <v>0.960000000000001</v>
      </c>
      <c r="J6565" s="49">
        <f t="shared" si="215"/>
        <v>1.39636691389962</v>
      </c>
    </row>
    <row r="6566" ht="19.5" spans="1:10">
      <c r="A6566" s="94" t="s">
        <v>6515</v>
      </c>
      <c r="B6566">
        <v>0.0299999999999991</v>
      </c>
      <c r="C6566">
        <v>0.970000000000001</v>
      </c>
      <c r="J6566" s="49">
        <f t="shared" si="215"/>
        <v>1.12030998454994</v>
      </c>
    </row>
    <row r="6567" ht="19.5" spans="1:10">
      <c r="A6567" s="94" t="s">
        <v>6516</v>
      </c>
      <c r="B6567">
        <v>0.0199999999999991</v>
      </c>
      <c r="C6567">
        <v>0.980000000000001</v>
      </c>
      <c r="J6567" s="49">
        <f t="shared" si="215"/>
        <v>0.815143462269133</v>
      </c>
    </row>
    <row r="6568" ht="19.5" spans="1:10">
      <c r="A6568" s="94" t="s">
        <v>6517</v>
      </c>
      <c r="B6568">
        <v>0.00999999999999912</v>
      </c>
      <c r="C6568">
        <v>0.990000000000001</v>
      </c>
      <c r="J6568" s="49">
        <f t="shared" si="215"/>
        <v>0.465623189350385</v>
      </c>
    </row>
    <row r="6569" ht="19.5" spans="1:10">
      <c r="A6569" s="94" t="s">
        <v>6518</v>
      </c>
      <c r="B6569">
        <v>0</v>
      </c>
      <c r="C6569">
        <v>1</v>
      </c>
      <c r="J6569" s="49">
        <f>-8.314472*(C6569*LN(C6569))</f>
        <v>0</v>
      </c>
    </row>
    <row r="6570" s="47" customFormat="1" spans="1:10">
      <c r="A6570" s="80"/>
      <c r="B6570" s="81"/>
      <c r="C6570" s="81"/>
      <c r="D6570" s="81"/>
      <c r="E6570" s="81"/>
      <c r="F6570" s="81"/>
      <c r="G6570" s="81"/>
      <c r="H6570" s="81"/>
      <c r="I6570" s="81"/>
      <c r="J6570" s="86"/>
    </row>
    <row r="6571" ht="19.5" spans="1:10">
      <c r="A6571" s="94" t="s">
        <v>6519</v>
      </c>
      <c r="B6571">
        <v>1</v>
      </c>
      <c r="C6571">
        <v>0</v>
      </c>
      <c r="J6571" s="49">
        <f>-8.314472*(B6571*LN(B6571))</f>
        <v>0</v>
      </c>
    </row>
    <row r="6572" ht="19.5" spans="1:10">
      <c r="A6572" s="94" t="s">
        <v>6520</v>
      </c>
      <c r="B6572">
        <v>0.99</v>
      </c>
      <c r="C6572">
        <v>0.01</v>
      </c>
      <c r="J6572" s="49">
        <f t="shared" ref="J6572:J6603" si="216">-8.314472*(B6572*LN(B6572)+C6572*LN(C6572))</f>
        <v>0.465623189350416</v>
      </c>
    </row>
    <row r="6573" ht="19.5" spans="1:10">
      <c r="A6573" s="94" t="s">
        <v>6521</v>
      </c>
      <c r="B6573">
        <v>0.98</v>
      </c>
      <c r="C6573">
        <v>0.02</v>
      </c>
      <c r="J6573" s="49">
        <f t="shared" si="216"/>
        <v>0.81514346226916</v>
      </c>
    </row>
    <row r="6574" ht="19.5" spans="1:10">
      <c r="A6574" s="94" t="s">
        <v>6522</v>
      </c>
      <c r="B6574">
        <v>0.97</v>
      </c>
      <c r="C6574">
        <v>0.03</v>
      </c>
      <c r="J6574" s="49">
        <f t="shared" si="216"/>
        <v>1.12030998454996</v>
      </c>
    </row>
    <row r="6575" ht="19.5" spans="1:10">
      <c r="A6575" s="94" t="s">
        <v>6523</v>
      </c>
      <c r="B6575">
        <v>0.96</v>
      </c>
      <c r="C6575">
        <v>0.04</v>
      </c>
      <c r="J6575" s="49">
        <f t="shared" si="216"/>
        <v>1.39636691389964</v>
      </c>
    </row>
    <row r="6576" ht="19.5" spans="1:10">
      <c r="A6576" s="94" t="s">
        <v>6524</v>
      </c>
      <c r="B6576">
        <v>0.95</v>
      </c>
      <c r="C6576">
        <v>0.05</v>
      </c>
      <c r="J6576" s="49">
        <f t="shared" si="216"/>
        <v>1.65054943237244</v>
      </c>
    </row>
    <row r="6577" ht="19.5" spans="1:10">
      <c r="A6577" s="94" t="s">
        <v>6525</v>
      </c>
      <c r="B6577">
        <v>0.94</v>
      </c>
      <c r="C6577">
        <v>0.06</v>
      </c>
      <c r="J6577" s="49">
        <f t="shared" si="216"/>
        <v>1.88711511074065</v>
      </c>
    </row>
    <row r="6578" ht="19.5" spans="1:10">
      <c r="A6578" s="94" t="s">
        <v>6526</v>
      </c>
      <c r="B6578">
        <v>0.93</v>
      </c>
      <c r="C6578">
        <v>0.07</v>
      </c>
      <c r="J6578" s="49">
        <f t="shared" si="216"/>
        <v>2.10887392228989</v>
      </c>
    </row>
    <row r="6579" ht="19.5" spans="1:10">
      <c r="A6579" s="94" t="s">
        <v>6527</v>
      </c>
      <c r="B6579">
        <v>0.92</v>
      </c>
      <c r="C6579">
        <v>0.08</v>
      </c>
      <c r="J6579" s="49">
        <f t="shared" si="216"/>
        <v>2.31782013602751</v>
      </c>
    </row>
    <row r="6580" ht="19.5" spans="1:10">
      <c r="A6580" s="94" t="s">
        <v>6528</v>
      </c>
      <c r="B6580">
        <v>0.91</v>
      </c>
      <c r="C6580">
        <v>0.09</v>
      </c>
      <c r="J6580" s="49">
        <f t="shared" si="216"/>
        <v>2.5154422590851</v>
      </c>
    </row>
    <row r="6581" ht="19.5" spans="1:10">
      <c r="A6581" s="94" t="s">
        <v>6529</v>
      </c>
      <c r="B6581">
        <v>0.9</v>
      </c>
      <c r="C6581">
        <v>0.1</v>
      </c>
      <c r="J6581" s="49">
        <f t="shared" si="216"/>
        <v>2.70289327993994</v>
      </c>
    </row>
    <row r="6582" ht="19.5" spans="1:10">
      <c r="A6582" s="94" t="s">
        <v>6530</v>
      </c>
      <c r="B6582">
        <v>0.89</v>
      </c>
      <c r="C6582">
        <v>0.11</v>
      </c>
      <c r="J6582" s="49">
        <f t="shared" si="216"/>
        <v>2.88109206638082</v>
      </c>
    </row>
    <row r="6583" ht="19.5" spans="1:10">
      <c r="A6583" s="94" t="s">
        <v>6531</v>
      </c>
      <c r="B6583">
        <v>0.88</v>
      </c>
      <c r="C6583">
        <v>0.12</v>
      </c>
      <c r="J6583" s="49">
        <f t="shared" si="216"/>
        <v>3.05078756603719</v>
      </c>
    </row>
    <row r="6584" ht="19.5" spans="1:10">
      <c r="A6584" s="94" t="s">
        <v>6532</v>
      </c>
      <c r="B6584">
        <v>0.87</v>
      </c>
      <c r="C6584">
        <v>0.13</v>
      </c>
      <c r="J6584" s="49">
        <f t="shared" si="216"/>
        <v>3.21260145060882</v>
      </c>
    </row>
    <row r="6585" ht="19.5" spans="1:10">
      <c r="A6585" s="94" t="s">
        <v>6533</v>
      </c>
      <c r="B6585">
        <v>0.86</v>
      </c>
      <c r="C6585">
        <v>0.14</v>
      </c>
      <c r="J6585" s="49">
        <f t="shared" si="216"/>
        <v>3.36705755758654</v>
      </c>
    </row>
    <row r="6586" ht="19.5" spans="1:10">
      <c r="A6586" s="94" t="s">
        <v>6534</v>
      </c>
      <c r="B6586">
        <v>0.85</v>
      </c>
      <c r="C6586">
        <v>0.15</v>
      </c>
      <c r="J6586" s="49">
        <f t="shared" si="216"/>
        <v>3.51460287470845</v>
      </c>
    </row>
    <row r="6587" ht="19.5" spans="1:10">
      <c r="A6587" s="94" t="s">
        <v>6535</v>
      </c>
      <c r="B6587">
        <v>0.84</v>
      </c>
      <c r="C6587">
        <v>0.16</v>
      </c>
      <c r="J6587" s="49">
        <f t="shared" si="216"/>
        <v>3.65562290152584</v>
      </c>
    </row>
    <row r="6588" ht="19.5" spans="1:10">
      <c r="A6588" s="94" t="s">
        <v>6536</v>
      </c>
      <c r="B6588">
        <v>0.83</v>
      </c>
      <c r="C6588">
        <v>0.17</v>
      </c>
      <c r="J6588" s="49">
        <f t="shared" si="216"/>
        <v>3.79045315340201</v>
      </c>
    </row>
    <row r="6589" ht="19.5" spans="1:10">
      <c r="A6589" s="94" t="s">
        <v>6537</v>
      </c>
      <c r="B6589">
        <v>0.82</v>
      </c>
      <c r="C6589">
        <v>0.18</v>
      </c>
      <c r="J6589" s="49">
        <f t="shared" si="216"/>
        <v>3.9193879470649</v>
      </c>
    </row>
    <row r="6590" ht="19.5" spans="1:10">
      <c r="A6590" s="94" t="s">
        <v>6538</v>
      </c>
      <c r="B6590">
        <v>0.81</v>
      </c>
      <c r="C6590">
        <v>0.19</v>
      </c>
      <c r="J6590" s="49">
        <f t="shared" si="216"/>
        <v>4.04268722543746</v>
      </c>
    </row>
    <row r="6591" ht="19.5" spans="1:10">
      <c r="A6591" s="94" t="s">
        <v>6539</v>
      </c>
      <c r="B6591">
        <v>0.8</v>
      </c>
      <c r="C6591">
        <v>0.2</v>
      </c>
      <c r="J6591" s="49">
        <f t="shared" si="216"/>
        <v>4.16058193924041</v>
      </c>
    </row>
    <row r="6592" ht="19.5" spans="1:10">
      <c r="A6592" s="94" t="s">
        <v>6540</v>
      </c>
      <c r="B6592" s="3">
        <v>0.79</v>
      </c>
      <c r="C6592" s="3">
        <v>0.21</v>
      </c>
      <c r="J6592" s="49">
        <f t="shared" si="216"/>
        <v>4.27327834706015</v>
      </c>
    </row>
    <row r="6593" ht="19.5" spans="1:10">
      <c r="A6593" s="94" t="s">
        <v>6541</v>
      </c>
      <c r="B6593">
        <v>0.78</v>
      </c>
      <c r="C6593">
        <v>0.22</v>
      </c>
      <c r="J6593" s="49">
        <f t="shared" si="216"/>
        <v>4.38096149189829</v>
      </c>
    </row>
    <row r="6594" ht="19.5" spans="1:10">
      <c r="A6594" s="94" t="s">
        <v>6542</v>
      </c>
      <c r="B6594">
        <v>0.77</v>
      </c>
      <c r="C6594">
        <v>0.23</v>
      </c>
      <c r="J6594" s="49">
        <f t="shared" si="216"/>
        <v>4.48379804163966</v>
      </c>
    </row>
    <row r="6595" ht="19.5" spans="1:10">
      <c r="A6595" s="94" t="s">
        <v>6543</v>
      </c>
      <c r="B6595">
        <v>0.76</v>
      </c>
      <c r="C6595">
        <v>0.24</v>
      </c>
      <c r="J6595" s="49">
        <f t="shared" si="216"/>
        <v>4.58193863184115</v>
      </c>
    </row>
    <row r="6596" ht="19.5" spans="1:10">
      <c r="A6596" s="94" t="s">
        <v>6544</v>
      </c>
      <c r="B6596">
        <v>0.75</v>
      </c>
      <c r="C6596">
        <v>0.25</v>
      </c>
      <c r="J6596" s="49">
        <f t="shared" si="216"/>
        <v>4.67551981454903</v>
      </c>
    </row>
    <row r="6597" ht="19.5" spans="1:10">
      <c r="A6597" s="94" t="s">
        <v>6545</v>
      </c>
      <c r="B6597">
        <v>0.74</v>
      </c>
      <c r="C6597">
        <v>0.26</v>
      </c>
      <c r="J6597" s="49">
        <f t="shared" si="216"/>
        <v>4.76466569189552</v>
      </c>
    </row>
    <row r="6598" ht="19.5" spans="1:10">
      <c r="A6598" s="94" t="s">
        <v>6546</v>
      </c>
      <c r="B6598" s="3">
        <v>0.73</v>
      </c>
      <c r="C6598" s="3">
        <v>0.27</v>
      </c>
      <c r="J6598" s="49">
        <f t="shared" si="216"/>
        <v>4.8494892950017</v>
      </c>
    </row>
    <row r="6599" ht="19.5" spans="1:10">
      <c r="A6599" s="94" t="s">
        <v>6547</v>
      </c>
      <c r="B6599">
        <v>0.72</v>
      </c>
      <c r="C6599">
        <v>0.28</v>
      </c>
      <c r="J6599" s="49">
        <f t="shared" si="216"/>
        <v>4.93009375522414</v>
      </c>
    </row>
    <row r="6600" ht="19.5" spans="1:10">
      <c r="A6600" s="94" t="s">
        <v>6548</v>
      </c>
      <c r="B6600">
        <v>0.71</v>
      </c>
      <c r="C6600">
        <v>0.29</v>
      </c>
      <c r="J6600" s="49">
        <f t="shared" si="216"/>
        <v>5.00657330466973</v>
      </c>
    </row>
    <row r="6601" ht="19.5" spans="1:10">
      <c r="A6601" s="94" t="s">
        <v>6549</v>
      </c>
      <c r="B6601">
        <v>0.7</v>
      </c>
      <c r="C6601">
        <v>0.3</v>
      </c>
      <c r="J6601" s="49">
        <f t="shared" si="216"/>
        <v>5.07901413523496</v>
      </c>
    </row>
    <row r="6602" ht="19.5" spans="1:10">
      <c r="A6602" s="94" t="s">
        <v>6550</v>
      </c>
      <c r="B6602">
        <v>0.69</v>
      </c>
      <c r="C6602">
        <v>0.31</v>
      </c>
      <c r="J6602" s="49">
        <f t="shared" si="216"/>
        <v>5.14749513954794</v>
      </c>
    </row>
    <row r="6603" ht="19.5" spans="1:10">
      <c r="A6603" s="94" t="s">
        <v>6551</v>
      </c>
      <c r="B6603">
        <v>0.68</v>
      </c>
      <c r="C6603">
        <v>0.32</v>
      </c>
      <c r="J6603" s="49">
        <f t="shared" si="216"/>
        <v>5.21208855264113</v>
      </c>
    </row>
    <row r="6604" ht="19.5" spans="1:10">
      <c r="A6604" s="94" t="s">
        <v>6552</v>
      </c>
      <c r="B6604">
        <v>0.67</v>
      </c>
      <c r="C6604">
        <v>0.33</v>
      </c>
      <c r="J6604" s="49">
        <f t="shared" ref="J6604:J6635" si="217">-8.314472*(B6604*LN(B6604)+C6604*LN(C6604))</f>
        <v>5.27286050962734</v>
      </c>
    </row>
    <row r="6605" ht="19.5" spans="1:10">
      <c r="A6605" s="94" t="s">
        <v>6553</v>
      </c>
      <c r="B6605">
        <v>0.66</v>
      </c>
      <c r="C6605">
        <v>0.34</v>
      </c>
      <c r="J6605" s="49">
        <f t="shared" si="217"/>
        <v>5.32987153184949</v>
      </c>
    </row>
    <row r="6606" ht="19.5" spans="1:10">
      <c r="A6606" s="94" t="s">
        <v>6554</v>
      </c>
      <c r="B6606">
        <v>0.65</v>
      </c>
      <c r="C6606">
        <v>0.35</v>
      </c>
      <c r="J6606" s="49">
        <f t="shared" si="217"/>
        <v>5.38317695174756</v>
      </c>
    </row>
    <row r="6607" ht="19.5" spans="1:10">
      <c r="A6607" s="94" t="s">
        <v>6555</v>
      </c>
      <c r="B6607">
        <v>0.64</v>
      </c>
      <c r="C6607">
        <v>0.36</v>
      </c>
      <c r="J6607" s="49">
        <f t="shared" si="217"/>
        <v>5.43282728490278</v>
      </c>
    </row>
    <row r="6608" ht="19.5" spans="1:10">
      <c r="A6608" s="94" t="s">
        <v>6556</v>
      </c>
      <c r="B6608">
        <v>0.63</v>
      </c>
      <c r="C6608">
        <v>0.37</v>
      </c>
      <c r="J6608" s="49">
        <f t="shared" si="217"/>
        <v>5.47886855628027</v>
      </c>
    </row>
    <row r="6609" ht="19.5" spans="1:10">
      <c r="A6609" s="94" t="s">
        <v>6557</v>
      </c>
      <c r="B6609">
        <v>0.62</v>
      </c>
      <c r="C6609">
        <v>0.38</v>
      </c>
      <c r="J6609" s="49">
        <f t="shared" si="217"/>
        <v>5.52134258652173</v>
      </c>
    </row>
    <row r="6610" ht="19.5" spans="1:10">
      <c r="A6610" s="94" t="s">
        <v>6558</v>
      </c>
      <c r="B6610">
        <v>0.61</v>
      </c>
      <c r="C6610">
        <v>0.39</v>
      </c>
      <c r="J6610" s="49">
        <f t="shared" si="217"/>
        <v>5.56028724318294</v>
      </c>
    </row>
    <row r="6611" ht="19.5" spans="1:10">
      <c r="A6611" s="94" t="s">
        <v>6559</v>
      </c>
      <c r="B6611">
        <v>0.6</v>
      </c>
      <c r="C6611">
        <v>0.4</v>
      </c>
      <c r="J6611" s="49">
        <f t="shared" si="217"/>
        <v>5.59573666102179</v>
      </c>
    </row>
    <row r="6612" ht="19.5" spans="1:10">
      <c r="A6612" s="94" t="s">
        <v>6560</v>
      </c>
      <c r="B6612">
        <v>0.59</v>
      </c>
      <c r="C6612">
        <v>0.41</v>
      </c>
      <c r="J6612" s="49">
        <f t="shared" si="217"/>
        <v>5.62772143478844</v>
      </c>
    </row>
    <row r="6613" ht="19.5" spans="1:10">
      <c r="A6613" s="94" t="s">
        <v>6561</v>
      </c>
      <c r="B6613">
        <v>0.58</v>
      </c>
      <c r="C6613">
        <v>0.42</v>
      </c>
      <c r="J6613" s="49">
        <f t="shared" si="217"/>
        <v>5.65626878742166</v>
      </c>
    </row>
    <row r="6614" ht="19.5" spans="1:10">
      <c r="A6614" s="94" t="s">
        <v>6562</v>
      </c>
      <c r="B6614">
        <v>0.57</v>
      </c>
      <c r="C6614">
        <v>0.43</v>
      </c>
      <c r="J6614" s="49">
        <f t="shared" si="217"/>
        <v>5.68140271609482</v>
      </c>
    </row>
    <row r="6615" ht="19.5" spans="1:10">
      <c r="A6615" s="94" t="s">
        <v>6563</v>
      </c>
      <c r="B6615">
        <v>0.56</v>
      </c>
      <c r="C6615">
        <v>0.44</v>
      </c>
      <c r="J6615" s="49">
        <f t="shared" si="217"/>
        <v>5.70314411816395</v>
      </c>
    </row>
    <row r="6616" ht="19.5" spans="1:10">
      <c r="A6616" s="94" t="s">
        <v>6564</v>
      </c>
      <c r="B6616">
        <v>0.55</v>
      </c>
      <c r="C6616">
        <v>0.45</v>
      </c>
      <c r="J6616" s="49">
        <f t="shared" si="217"/>
        <v>5.72151089873485</v>
      </c>
    </row>
    <row r="6617" ht="19.5" spans="1:10">
      <c r="A6617" s="94" t="s">
        <v>6565</v>
      </c>
      <c r="B6617">
        <v>0.54</v>
      </c>
      <c r="C6617">
        <v>0.46</v>
      </c>
      <c r="J6617" s="49">
        <f t="shared" si="217"/>
        <v>5.73651806127713</v>
      </c>
    </row>
    <row r="6618" ht="19.5" spans="1:10">
      <c r="A6618" s="94" t="s">
        <v>6566</v>
      </c>
      <c r="B6618">
        <v>0.53</v>
      </c>
      <c r="C6618">
        <v>0.47</v>
      </c>
      <c r="J6618" s="49">
        <f t="shared" si="217"/>
        <v>5.74817778245919</v>
      </c>
    </row>
    <row r="6619" ht="19.5" spans="1:10">
      <c r="A6619" s="94" t="s">
        <v>6567</v>
      </c>
      <c r="B6619">
        <v>0.52</v>
      </c>
      <c r="C6619">
        <v>0.48</v>
      </c>
      <c r="J6619" s="49">
        <f t="shared" si="217"/>
        <v>5.75649947215441</v>
      </c>
    </row>
    <row r="6620" ht="19.5" spans="1:10">
      <c r="A6620" s="94" t="s">
        <v>6568</v>
      </c>
      <c r="B6620">
        <v>0.51</v>
      </c>
      <c r="C6620">
        <v>0.49</v>
      </c>
      <c r="J6620" s="49">
        <f t="shared" si="217"/>
        <v>5.76148981936724</v>
      </c>
    </row>
    <row r="6621" ht="19.5" spans="1:10">
      <c r="A6621" s="94" t="s">
        <v>6569</v>
      </c>
      <c r="B6621">
        <v>0.5</v>
      </c>
      <c r="C6621">
        <v>0.5</v>
      </c>
      <c r="J6621" s="49">
        <f t="shared" si="217"/>
        <v>5.76315282464461</v>
      </c>
    </row>
    <row r="6622" ht="19.5" spans="1:10">
      <c r="A6622" s="94" t="s">
        <v>6570</v>
      </c>
      <c r="B6622">
        <v>0.49</v>
      </c>
      <c r="C6622">
        <v>0.51</v>
      </c>
      <c r="J6622" s="49">
        <f t="shared" si="217"/>
        <v>5.76148981936724</v>
      </c>
    </row>
    <row r="6623" ht="19.5" spans="1:10">
      <c r="A6623" s="94" t="s">
        <v>6571</v>
      </c>
      <c r="B6623">
        <v>0.48</v>
      </c>
      <c r="C6623">
        <v>0.52</v>
      </c>
      <c r="J6623" s="49">
        <f t="shared" si="217"/>
        <v>5.75649947215441</v>
      </c>
    </row>
    <row r="6624" ht="19.5" spans="1:10">
      <c r="A6624" s="94" t="s">
        <v>6572</v>
      </c>
      <c r="B6624" s="3">
        <v>0.47</v>
      </c>
      <c r="C6624" s="3">
        <v>0.53</v>
      </c>
      <c r="J6624" s="49">
        <f t="shared" si="217"/>
        <v>5.74817778245919</v>
      </c>
    </row>
    <row r="6625" ht="19.5" spans="1:10">
      <c r="A6625" s="94" t="s">
        <v>6573</v>
      </c>
      <c r="B6625">
        <v>0.46</v>
      </c>
      <c r="C6625">
        <v>0.54</v>
      </c>
      <c r="J6625" s="49">
        <f t="shared" si="217"/>
        <v>5.73651806127713</v>
      </c>
    </row>
    <row r="6626" ht="19.5" spans="1:10">
      <c r="A6626" s="94" t="s">
        <v>6574</v>
      </c>
      <c r="B6626">
        <v>0.45</v>
      </c>
      <c r="C6626">
        <v>0.55</v>
      </c>
      <c r="J6626" s="49">
        <f t="shared" si="217"/>
        <v>5.72151089873485</v>
      </c>
    </row>
    <row r="6627" ht="19.5" spans="1:10">
      <c r="A6627" s="94" t="s">
        <v>6575</v>
      </c>
      <c r="B6627">
        <v>0.44</v>
      </c>
      <c r="C6627">
        <v>0.56</v>
      </c>
      <c r="J6627" s="49">
        <f t="shared" si="217"/>
        <v>5.70314411816395</v>
      </c>
    </row>
    <row r="6628" ht="19.5" spans="1:10">
      <c r="A6628" s="94" t="s">
        <v>6576</v>
      </c>
      <c r="B6628">
        <v>0.429999999999999</v>
      </c>
      <c r="C6628">
        <v>0.57</v>
      </c>
      <c r="J6628" s="49">
        <f t="shared" si="217"/>
        <v>5.68140271609482</v>
      </c>
    </row>
    <row r="6629" ht="19.5" spans="1:10">
      <c r="A6629" s="94" t="s">
        <v>6577</v>
      </c>
      <c r="B6629">
        <v>0.419999999999999</v>
      </c>
      <c r="C6629">
        <v>0.58</v>
      </c>
      <c r="J6629" s="49">
        <f t="shared" si="217"/>
        <v>5.65626878742165</v>
      </c>
    </row>
    <row r="6630" ht="19.5" spans="1:10">
      <c r="A6630" s="94" t="s">
        <v>6578</v>
      </c>
      <c r="B6630" s="3">
        <v>0.409999999999999</v>
      </c>
      <c r="C6630" s="3">
        <v>0.59</v>
      </c>
      <c r="J6630" s="49">
        <f t="shared" si="217"/>
        <v>5.62772143478844</v>
      </c>
    </row>
    <row r="6631" ht="19.5" spans="1:10">
      <c r="A6631" s="94" t="s">
        <v>6579</v>
      </c>
      <c r="B6631">
        <v>0.399999999999999</v>
      </c>
      <c r="C6631">
        <v>0.6</v>
      </c>
      <c r="J6631" s="49">
        <f t="shared" si="217"/>
        <v>5.59573666102179</v>
      </c>
    </row>
    <row r="6632" ht="19.5" spans="1:10">
      <c r="A6632" s="94" t="s">
        <v>6580</v>
      </c>
      <c r="B6632">
        <v>0.389999999999999</v>
      </c>
      <c r="C6632">
        <v>0.61</v>
      </c>
      <c r="J6632" s="49">
        <f t="shared" si="217"/>
        <v>5.56028724318294</v>
      </c>
    </row>
    <row r="6633" ht="19.5" spans="1:10">
      <c r="A6633" s="94" t="s">
        <v>6581</v>
      </c>
      <c r="B6633">
        <v>0.379999999999999</v>
      </c>
      <c r="C6633">
        <v>0.62</v>
      </c>
      <c r="J6633" s="49">
        <f t="shared" si="217"/>
        <v>5.52134258652173</v>
      </c>
    </row>
    <row r="6634" ht="19.5" spans="1:10">
      <c r="A6634" s="94" t="s">
        <v>6582</v>
      </c>
      <c r="B6634">
        <v>0.369999999999999</v>
      </c>
      <c r="C6634">
        <v>0.63</v>
      </c>
      <c r="J6634" s="49">
        <f t="shared" si="217"/>
        <v>5.47886855628026</v>
      </c>
    </row>
    <row r="6635" ht="19.5" spans="1:10">
      <c r="A6635" s="94" t="s">
        <v>6583</v>
      </c>
      <c r="B6635">
        <v>0.359999999999999</v>
      </c>
      <c r="C6635">
        <v>0.64</v>
      </c>
      <c r="J6635" s="49">
        <f t="shared" si="217"/>
        <v>5.43282728490278</v>
      </c>
    </row>
    <row r="6636" ht="19.5" spans="1:10">
      <c r="A6636" s="94" t="s">
        <v>6584</v>
      </c>
      <c r="B6636">
        <v>0.349999999999999</v>
      </c>
      <c r="C6636">
        <v>0.65</v>
      </c>
      <c r="J6636" s="49">
        <f t="shared" ref="J6636:J6670" si="218">-8.314472*(B6636*LN(B6636)+C6636*LN(C6636))</f>
        <v>5.38317695174756</v>
      </c>
    </row>
    <row r="6637" ht="19.5" spans="1:10">
      <c r="A6637" s="94" t="s">
        <v>6585</v>
      </c>
      <c r="B6637">
        <v>0.339999999999999</v>
      </c>
      <c r="C6637">
        <v>0.66</v>
      </c>
      <c r="J6637" s="49">
        <f t="shared" si="218"/>
        <v>5.32987153184949</v>
      </c>
    </row>
    <row r="6638" ht="19.5" spans="1:10">
      <c r="A6638" s="94" t="s">
        <v>6586</v>
      </c>
      <c r="B6638">
        <v>0.329999999999999</v>
      </c>
      <c r="C6638">
        <v>0.67</v>
      </c>
      <c r="J6638" s="49">
        <f t="shared" si="218"/>
        <v>5.27286050962733</v>
      </c>
    </row>
    <row r="6639" ht="19.5" spans="1:10">
      <c r="A6639" s="94" t="s">
        <v>6587</v>
      </c>
      <c r="B6639">
        <v>0.319999999999999</v>
      </c>
      <c r="C6639">
        <v>0.68</v>
      </c>
      <c r="J6639" s="49">
        <f t="shared" si="218"/>
        <v>5.21208855264112</v>
      </c>
    </row>
    <row r="6640" ht="19.5" spans="1:10">
      <c r="A6640" s="94" t="s">
        <v>6588</v>
      </c>
      <c r="B6640">
        <v>0.309999999999999</v>
      </c>
      <c r="C6640">
        <v>0.69</v>
      </c>
      <c r="J6640" s="49">
        <f t="shared" si="218"/>
        <v>5.14749513954794</v>
      </c>
    </row>
    <row r="6641" ht="19.5" spans="1:10">
      <c r="A6641" s="94" t="s">
        <v>6589</v>
      </c>
      <c r="B6641">
        <v>0.299999999999999</v>
      </c>
      <c r="C6641">
        <v>0.7</v>
      </c>
      <c r="J6641" s="49">
        <f t="shared" si="218"/>
        <v>5.07901413523495</v>
      </c>
    </row>
    <row r="6642" ht="19.5" spans="1:10">
      <c r="A6642" s="94" t="s">
        <v>6590</v>
      </c>
      <c r="B6642">
        <v>0.289999999999999</v>
      </c>
      <c r="C6642">
        <v>0.71</v>
      </c>
      <c r="J6642" s="49">
        <f t="shared" si="218"/>
        <v>5.00657330466972</v>
      </c>
    </row>
    <row r="6643" ht="19.5" spans="1:10">
      <c r="A6643" s="94" t="s">
        <v>6591</v>
      </c>
      <c r="B6643">
        <v>0.279999999999999</v>
      </c>
      <c r="C6643">
        <v>0.72</v>
      </c>
      <c r="J6643" s="49">
        <f t="shared" si="218"/>
        <v>4.93009375522413</v>
      </c>
    </row>
    <row r="6644" ht="19.5" spans="1:10">
      <c r="A6644" s="94" t="s">
        <v>6592</v>
      </c>
      <c r="B6644">
        <v>0.269999999999999</v>
      </c>
      <c r="C6644">
        <v>0.73</v>
      </c>
      <c r="J6644" s="49">
        <f t="shared" si="218"/>
        <v>4.84948929500169</v>
      </c>
    </row>
    <row r="6645" ht="19.5" spans="1:10">
      <c r="A6645" s="94" t="s">
        <v>6593</v>
      </c>
      <c r="B6645">
        <v>0.259999999999999</v>
      </c>
      <c r="C6645">
        <v>0.74</v>
      </c>
      <c r="J6645" s="49">
        <f t="shared" si="218"/>
        <v>4.76466569189551</v>
      </c>
    </row>
    <row r="6646" ht="19.5" spans="1:10">
      <c r="A6646" s="94" t="s">
        <v>6594</v>
      </c>
      <c r="B6646">
        <v>0.249999999999999</v>
      </c>
      <c r="C6646">
        <v>0.75</v>
      </c>
      <c r="J6646" s="49">
        <f t="shared" si="218"/>
        <v>4.67551981454903</v>
      </c>
    </row>
    <row r="6647" ht="19.5" spans="1:10">
      <c r="A6647" s="94" t="s">
        <v>6595</v>
      </c>
      <c r="B6647">
        <v>0.239999999999999</v>
      </c>
      <c r="C6647">
        <v>0.76</v>
      </c>
      <c r="J6647" s="49">
        <f t="shared" si="218"/>
        <v>4.58193863184114</v>
      </c>
    </row>
    <row r="6648" ht="19.5" spans="1:10">
      <c r="A6648" s="94" t="s">
        <v>6596</v>
      </c>
      <c r="B6648">
        <v>0.229999999999999</v>
      </c>
      <c r="C6648">
        <v>0.77</v>
      </c>
      <c r="J6648" s="49">
        <f t="shared" si="218"/>
        <v>4.48379804163966</v>
      </c>
    </row>
    <row r="6649" ht="19.5" spans="1:10">
      <c r="A6649" s="94" t="s">
        <v>6597</v>
      </c>
      <c r="B6649">
        <v>0.219999999999999</v>
      </c>
      <c r="C6649">
        <v>0.78</v>
      </c>
      <c r="J6649" s="49">
        <f t="shared" si="218"/>
        <v>4.38096149189829</v>
      </c>
    </row>
    <row r="6650" ht="19.5" spans="1:10">
      <c r="A6650" s="94" t="s">
        <v>6598</v>
      </c>
      <c r="B6650">
        <v>0.209999999999999</v>
      </c>
      <c r="C6650">
        <v>0.79</v>
      </c>
      <c r="J6650" s="49">
        <f t="shared" si="218"/>
        <v>4.27327834706014</v>
      </c>
    </row>
    <row r="6651" ht="19.5" spans="1:10">
      <c r="A6651" s="94" t="s">
        <v>6599</v>
      </c>
      <c r="B6651">
        <v>0.199999999999999</v>
      </c>
      <c r="C6651">
        <v>0.8</v>
      </c>
      <c r="J6651" s="49">
        <f t="shared" si="218"/>
        <v>4.1605819392404</v>
      </c>
    </row>
    <row r="6652" ht="19.5" spans="1:10">
      <c r="A6652" s="94" t="s">
        <v>6600</v>
      </c>
      <c r="B6652">
        <v>0.189999999999999</v>
      </c>
      <c r="C6652">
        <v>0.81</v>
      </c>
      <c r="J6652" s="49">
        <f t="shared" si="218"/>
        <v>4.04268722543745</v>
      </c>
    </row>
    <row r="6653" ht="19.5" spans="1:10">
      <c r="A6653" s="94" t="s">
        <v>6601</v>
      </c>
      <c r="B6653">
        <v>0.179999999999999</v>
      </c>
      <c r="C6653">
        <v>0.820000000000001</v>
      </c>
      <c r="J6653" s="49">
        <f t="shared" si="218"/>
        <v>3.91938794706489</v>
      </c>
    </row>
    <row r="6654" ht="19.5" spans="1:10">
      <c r="A6654" s="94" t="s">
        <v>6602</v>
      </c>
      <c r="B6654">
        <v>0.169999999999999</v>
      </c>
      <c r="C6654">
        <v>0.830000000000001</v>
      </c>
      <c r="J6654" s="49">
        <f t="shared" si="218"/>
        <v>3.790453153402</v>
      </c>
    </row>
    <row r="6655" ht="19.5" spans="1:10">
      <c r="A6655" s="94" t="s">
        <v>6603</v>
      </c>
      <c r="B6655">
        <v>0.159999999999999</v>
      </c>
      <c r="C6655">
        <v>0.840000000000001</v>
      </c>
      <c r="J6655" s="49">
        <f t="shared" si="218"/>
        <v>3.65562290152583</v>
      </c>
    </row>
    <row r="6656" ht="19.5" spans="1:10">
      <c r="A6656" s="94" t="s">
        <v>6604</v>
      </c>
      <c r="B6656" s="3">
        <v>0.149999999999999</v>
      </c>
      <c r="C6656" s="3">
        <v>0.850000000000001</v>
      </c>
      <c r="J6656" s="49">
        <f t="shared" si="218"/>
        <v>3.51460287470844</v>
      </c>
    </row>
    <row r="6657" ht="19.5" spans="1:10">
      <c r="A6657" s="94" t="s">
        <v>6605</v>
      </c>
      <c r="B6657">
        <v>0.139999999999999</v>
      </c>
      <c r="C6657">
        <v>0.860000000000001</v>
      </c>
      <c r="J6657" s="49">
        <f t="shared" si="218"/>
        <v>3.36705755758652</v>
      </c>
    </row>
    <row r="6658" ht="19.5" spans="1:10">
      <c r="A6658" s="94" t="s">
        <v>6606</v>
      </c>
      <c r="B6658">
        <v>0.129999999999999</v>
      </c>
      <c r="C6658">
        <v>0.870000000000001</v>
      </c>
      <c r="J6658" s="49">
        <f t="shared" si="218"/>
        <v>3.21260145060881</v>
      </c>
    </row>
    <row r="6659" ht="19.5" spans="1:10">
      <c r="A6659" s="94" t="s">
        <v>6607</v>
      </c>
      <c r="B6659">
        <v>0.119999999999999</v>
      </c>
      <c r="C6659">
        <v>0.880000000000001</v>
      </c>
      <c r="J6659" s="49">
        <f t="shared" si="218"/>
        <v>3.05078756603718</v>
      </c>
    </row>
    <row r="6660" ht="19.5" spans="1:10">
      <c r="A6660" s="94" t="s">
        <v>6608</v>
      </c>
      <c r="B6660">
        <v>0.109999999999999</v>
      </c>
      <c r="C6660">
        <v>0.890000000000001</v>
      </c>
      <c r="J6660" s="49">
        <f t="shared" si="218"/>
        <v>2.8810920663808</v>
      </c>
    </row>
    <row r="6661" ht="19.5" spans="1:10">
      <c r="A6661" s="94" t="s">
        <v>6609</v>
      </c>
      <c r="B6661">
        <v>0.0999999999999992</v>
      </c>
      <c r="C6661">
        <v>0.900000000000001</v>
      </c>
      <c r="J6661" s="49">
        <f t="shared" si="218"/>
        <v>2.70289327993993</v>
      </c>
    </row>
    <row r="6662" ht="19.5" spans="1:10">
      <c r="A6662" s="94" t="s">
        <v>6610</v>
      </c>
      <c r="B6662" s="3">
        <v>0.0899999999999992</v>
      </c>
      <c r="C6662" s="3">
        <v>0.910000000000001</v>
      </c>
      <c r="J6662" s="49">
        <f t="shared" si="218"/>
        <v>2.51544225908509</v>
      </c>
    </row>
    <row r="6663" ht="19.5" spans="1:10">
      <c r="A6663" s="94" t="s">
        <v>6611</v>
      </c>
      <c r="B6663">
        <v>0.0799999999999992</v>
      </c>
      <c r="C6663">
        <v>0.920000000000001</v>
      </c>
      <c r="J6663" s="49">
        <f t="shared" si="218"/>
        <v>2.3178201360275</v>
      </c>
    </row>
    <row r="6664" ht="19.5" spans="1:10">
      <c r="A6664" s="94" t="s">
        <v>6612</v>
      </c>
      <c r="B6664">
        <v>0.0699999999999992</v>
      </c>
      <c r="C6664">
        <v>0.930000000000001</v>
      </c>
      <c r="J6664" s="49">
        <f t="shared" si="218"/>
        <v>2.10887392228987</v>
      </c>
    </row>
    <row r="6665" ht="19.5" spans="1:10">
      <c r="A6665" s="94" t="s">
        <v>6613</v>
      </c>
      <c r="B6665">
        <v>0.0599999999999992</v>
      </c>
      <c r="C6665">
        <v>0.940000000000001</v>
      </c>
      <c r="J6665" s="49">
        <f t="shared" si="218"/>
        <v>1.88711511074063</v>
      </c>
    </row>
    <row r="6666" ht="19.5" spans="1:10">
      <c r="A6666" s="94" t="s">
        <v>6614</v>
      </c>
      <c r="B6666">
        <v>0.0499999999999992</v>
      </c>
      <c r="C6666">
        <v>0.950000000000001</v>
      </c>
      <c r="J6666" s="49">
        <f t="shared" si="218"/>
        <v>1.65054943237242</v>
      </c>
    </row>
    <row r="6667" ht="19.5" spans="1:10">
      <c r="A6667" s="94" t="s">
        <v>6615</v>
      </c>
      <c r="B6667">
        <v>0.0399999999999991</v>
      </c>
      <c r="C6667">
        <v>0.960000000000001</v>
      </c>
      <c r="J6667" s="49">
        <f t="shared" si="218"/>
        <v>1.39636691389962</v>
      </c>
    </row>
    <row r="6668" ht="19.5" spans="1:10">
      <c r="A6668" s="94" t="s">
        <v>6616</v>
      </c>
      <c r="B6668">
        <v>0.0299999999999991</v>
      </c>
      <c r="C6668">
        <v>0.970000000000001</v>
      </c>
      <c r="J6668" s="49">
        <f t="shared" si="218"/>
        <v>1.12030998454994</v>
      </c>
    </row>
    <row r="6669" ht="19.5" spans="1:10">
      <c r="A6669" s="94" t="s">
        <v>6617</v>
      </c>
      <c r="B6669">
        <v>0.0199999999999991</v>
      </c>
      <c r="C6669">
        <v>0.980000000000001</v>
      </c>
      <c r="J6669" s="49">
        <f t="shared" si="218"/>
        <v>0.815143462269133</v>
      </c>
    </row>
    <row r="6670" ht="19.5" spans="1:10">
      <c r="A6670" s="94" t="s">
        <v>6618</v>
      </c>
      <c r="B6670">
        <v>0.00999999999999912</v>
      </c>
      <c r="C6670">
        <v>0.990000000000001</v>
      </c>
      <c r="J6670" s="49">
        <f t="shared" si="218"/>
        <v>0.465623189350385</v>
      </c>
    </row>
    <row r="6671" ht="19.5" spans="1:10">
      <c r="A6671" s="94" t="s">
        <v>6619</v>
      </c>
      <c r="B6671">
        <v>0</v>
      </c>
      <c r="C6671">
        <v>1</v>
      </c>
      <c r="J6671" s="49">
        <f>-8.314472*(C6671*LN(C6671))</f>
        <v>0</v>
      </c>
    </row>
    <row r="6672" s="47" customFormat="1" spans="1:10">
      <c r="A6672" s="80"/>
      <c r="B6672" s="81"/>
      <c r="C6672" s="81"/>
      <c r="D6672" s="81"/>
      <c r="E6672" s="81"/>
      <c r="F6672" s="81"/>
      <c r="G6672" s="81"/>
      <c r="H6672" s="81"/>
      <c r="I6672" s="81"/>
      <c r="J6672" s="86"/>
    </row>
    <row r="6673" ht="19.5" spans="1:10">
      <c r="A6673" s="94" t="s">
        <v>6620</v>
      </c>
      <c r="B6673">
        <v>1</v>
      </c>
      <c r="C6673">
        <v>0</v>
      </c>
      <c r="J6673" s="49">
        <f>-8.314472*(B6673*LN(B6673))</f>
        <v>0</v>
      </c>
    </row>
    <row r="6674" ht="19.5" spans="1:10">
      <c r="A6674" s="94" t="s">
        <v>6621</v>
      </c>
      <c r="B6674">
        <v>0.99</v>
      </c>
      <c r="C6674">
        <v>0.01</v>
      </c>
      <c r="J6674" s="49">
        <f t="shared" ref="J6674:J6705" si="219">-8.314472*(B6674*LN(B6674)+C6674*LN(C6674))</f>
        <v>0.465623189350416</v>
      </c>
    </row>
    <row r="6675" ht="19.5" spans="1:10">
      <c r="A6675" s="94" t="s">
        <v>6622</v>
      </c>
      <c r="B6675">
        <v>0.98</v>
      </c>
      <c r="C6675">
        <v>0.02</v>
      </c>
      <c r="J6675" s="49">
        <f t="shared" si="219"/>
        <v>0.81514346226916</v>
      </c>
    </row>
    <row r="6676" ht="19.5" spans="1:10">
      <c r="A6676" s="94" t="s">
        <v>6623</v>
      </c>
      <c r="B6676">
        <v>0.97</v>
      </c>
      <c r="C6676">
        <v>0.03</v>
      </c>
      <c r="J6676" s="49">
        <f t="shared" si="219"/>
        <v>1.12030998454996</v>
      </c>
    </row>
    <row r="6677" ht="19.5" spans="1:10">
      <c r="A6677" s="94" t="s">
        <v>6624</v>
      </c>
      <c r="B6677">
        <v>0.96</v>
      </c>
      <c r="C6677">
        <v>0.04</v>
      </c>
      <c r="J6677" s="49">
        <f t="shared" si="219"/>
        <v>1.39636691389964</v>
      </c>
    </row>
    <row r="6678" ht="19.5" spans="1:10">
      <c r="A6678" s="94" t="s">
        <v>6625</v>
      </c>
      <c r="B6678">
        <v>0.95</v>
      </c>
      <c r="C6678">
        <v>0.05</v>
      </c>
      <c r="J6678" s="49">
        <f t="shared" si="219"/>
        <v>1.65054943237244</v>
      </c>
    </row>
    <row r="6679" ht="19.5" spans="1:10">
      <c r="A6679" s="94" t="s">
        <v>6626</v>
      </c>
      <c r="B6679">
        <v>0.94</v>
      </c>
      <c r="C6679">
        <v>0.06</v>
      </c>
      <c r="J6679" s="49">
        <f t="shared" si="219"/>
        <v>1.88711511074065</v>
      </c>
    </row>
    <row r="6680" ht="19.5" spans="1:10">
      <c r="A6680" s="94" t="s">
        <v>6627</v>
      </c>
      <c r="B6680">
        <v>0.93</v>
      </c>
      <c r="C6680">
        <v>0.07</v>
      </c>
      <c r="J6680" s="49">
        <f t="shared" si="219"/>
        <v>2.10887392228989</v>
      </c>
    </row>
    <row r="6681" ht="19.5" spans="1:10">
      <c r="A6681" s="94" t="s">
        <v>6628</v>
      </c>
      <c r="B6681">
        <v>0.92</v>
      </c>
      <c r="C6681">
        <v>0.08</v>
      </c>
      <c r="J6681" s="49">
        <f t="shared" si="219"/>
        <v>2.31782013602751</v>
      </c>
    </row>
    <row r="6682" ht="19.5" spans="1:10">
      <c r="A6682" s="94" t="s">
        <v>6629</v>
      </c>
      <c r="B6682">
        <v>0.91</v>
      </c>
      <c r="C6682">
        <v>0.09</v>
      </c>
      <c r="J6682" s="49">
        <f t="shared" si="219"/>
        <v>2.5154422590851</v>
      </c>
    </row>
    <row r="6683" ht="19.5" spans="1:10">
      <c r="A6683" s="94" t="s">
        <v>6630</v>
      </c>
      <c r="B6683">
        <v>0.9</v>
      </c>
      <c r="C6683">
        <v>0.1</v>
      </c>
      <c r="J6683" s="49">
        <f t="shared" si="219"/>
        <v>2.70289327993994</v>
      </c>
    </row>
    <row r="6684" ht="19.5" spans="1:10">
      <c r="A6684" s="94" t="s">
        <v>6631</v>
      </c>
      <c r="B6684">
        <v>0.89</v>
      </c>
      <c r="C6684">
        <v>0.11</v>
      </c>
      <c r="J6684" s="49">
        <f t="shared" si="219"/>
        <v>2.88109206638082</v>
      </c>
    </row>
    <row r="6685" ht="19.5" spans="1:10">
      <c r="A6685" s="94" t="s">
        <v>6632</v>
      </c>
      <c r="B6685">
        <v>0.88</v>
      </c>
      <c r="C6685">
        <v>0.12</v>
      </c>
      <c r="J6685" s="49">
        <f t="shared" si="219"/>
        <v>3.05078756603719</v>
      </c>
    </row>
    <row r="6686" ht="19.5" spans="1:10">
      <c r="A6686" s="94" t="s">
        <v>6633</v>
      </c>
      <c r="B6686">
        <v>0.87</v>
      </c>
      <c r="C6686">
        <v>0.13</v>
      </c>
      <c r="J6686" s="49">
        <f t="shared" si="219"/>
        <v>3.21260145060882</v>
      </c>
    </row>
    <row r="6687" ht="19.5" spans="1:10">
      <c r="A6687" s="94" t="s">
        <v>6634</v>
      </c>
      <c r="B6687">
        <v>0.86</v>
      </c>
      <c r="C6687">
        <v>0.14</v>
      </c>
      <c r="J6687" s="49">
        <f t="shared" si="219"/>
        <v>3.36705755758654</v>
      </c>
    </row>
    <row r="6688" ht="19.5" spans="1:10">
      <c r="A6688" s="94" t="s">
        <v>6635</v>
      </c>
      <c r="B6688">
        <v>0.85</v>
      </c>
      <c r="C6688">
        <v>0.15</v>
      </c>
      <c r="J6688" s="49">
        <f t="shared" si="219"/>
        <v>3.51460287470845</v>
      </c>
    </row>
    <row r="6689" ht="19.5" spans="1:10">
      <c r="A6689" s="94" t="s">
        <v>6636</v>
      </c>
      <c r="B6689">
        <v>0.84</v>
      </c>
      <c r="C6689">
        <v>0.16</v>
      </c>
      <c r="J6689" s="49">
        <f t="shared" si="219"/>
        <v>3.65562290152584</v>
      </c>
    </row>
    <row r="6690" ht="19.5" spans="1:10">
      <c r="A6690" s="94" t="s">
        <v>6637</v>
      </c>
      <c r="B6690">
        <v>0.83</v>
      </c>
      <c r="C6690">
        <v>0.17</v>
      </c>
      <c r="J6690" s="49">
        <f t="shared" si="219"/>
        <v>3.79045315340201</v>
      </c>
    </row>
    <row r="6691" ht="19.5" spans="1:10">
      <c r="A6691" s="94" t="s">
        <v>6638</v>
      </c>
      <c r="B6691">
        <v>0.82</v>
      </c>
      <c r="C6691">
        <v>0.18</v>
      </c>
      <c r="J6691" s="49">
        <f t="shared" si="219"/>
        <v>3.9193879470649</v>
      </c>
    </row>
    <row r="6692" ht="19.5" spans="1:10">
      <c r="A6692" s="94" t="s">
        <v>6639</v>
      </c>
      <c r="B6692">
        <v>0.81</v>
      </c>
      <c r="C6692">
        <v>0.19</v>
      </c>
      <c r="J6692" s="49">
        <f t="shared" si="219"/>
        <v>4.04268722543746</v>
      </c>
    </row>
    <row r="6693" ht="19.5" spans="1:10">
      <c r="A6693" s="94" t="s">
        <v>6640</v>
      </c>
      <c r="B6693">
        <v>0.8</v>
      </c>
      <c r="C6693">
        <v>0.2</v>
      </c>
      <c r="J6693" s="49">
        <f t="shared" si="219"/>
        <v>4.16058193924041</v>
      </c>
    </row>
    <row r="6694" ht="19.5" spans="1:10">
      <c r="A6694" s="94" t="s">
        <v>6641</v>
      </c>
      <c r="B6694" s="3">
        <v>0.79</v>
      </c>
      <c r="C6694" s="3">
        <v>0.21</v>
      </c>
      <c r="J6694" s="49">
        <f t="shared" si="219"/>
        <v>4.27327834706015</v>
      </c>
    </row>
    <row r="6695" ht="19.5" spans="1:10">
      <c r="A6695" s="94" t="s">
        <v>6642</v>
      </c>
      <c r="B6695">
        <v>0.78</v>
      </c>
      <c r="C6695">
        <v>0.22</v>
      </c>
      <c r="J6695" s="49">
        <f t="shared" si="219"/>
        <v>4.38096149189829</v>
      </c>
    </row>
    <row r="6696" ht="19.5" spans="1:10">
      <c r="A6696" s="94" t="s">
        <v>6643</v>
      </c>
      <c r="B6696">
        <v>0.77</v>
      </c>
      <c r="C6696">
        <v>0.23</v>
      </c>
      <c r="J6696" s="49">
        <f t="shared" si="219"/>
        <v>4.48379804163966</v>
      </c>
    </row>
    <row r="6697" ht="19.5" spans="1:10">
      <c r="A6697" s="94" t="s">
        <v>6644</v>
      </c>
      <c r="B6697">
        <v>0.76</v>
      </c>
      <c r="C6697">
        <v>0.24</v>
      </c>
      <c r="J6697" s="49">
        <f t="shared" si="219"/>
        <v>4.58193863184115</v>
      </c>
    </row>
    <row r="6698" ht="19.5" spans="1:10">
      <c r="A6698" s="94" t="s">
        <v>6645</v>
      </c>
      <c r="B6698">
        <v>0.75</v>
      </c>
      <c r="C6698">
        <v>0.25</v>
      </c>
      <c r="J6698" s="49">
        <f t="shared" si="219"/>
        <v>4.67551981454903</v>
      </c>
    </row>
    <row r="6699" ht="19.5" spans="1:10">
      <c r="A6699" s="94" t="s">
        <v>6646</v>
      </c>
      <c r="B6699">
        <v>0.74</v>
      </c>
      <c r="C6699">
        <v>0.26</v>
      </c>
      <c r="J6699" s="49">
        <f t="shared" si="219"/>
        <v>4.76466569189552</v>
      </c>
    </row>
    <row r="6700" ht="19.5" spans="1:10">
      <c r="A6700" s="94" t="s">
        <v>6647</v>
      </c>
      <c r="B6700" s="3">
        <v>0.73</v>
      </c>
      <c r="C6700" s="3">
        <v>0.27</v>
      </c>
      <c r="J6700" s="49">
        <f t="shared" si="219"/>
        <v>4.8494892950017</v>
      </c>
    </row>
    <row r="6701" ht="19.5" spans="1:10">
      <c r="A6701" s="94" t="s">
        <v>6648</v>
      </c>
      <c r="B6701">
        <v>0.72</v>
      </c>
      <c r="C6701">
        <v>0.28</v>
      </c>
      <c r="J6701" s="49">
        <f t="shared" si="219"/>
        <v>4.93009375522414</v>
      </c>
    </row>
    <row r="6702" ht="19.5" spans="1:10">
      <c r="A6702" s="94" t="s">
        <v>6649</v>
      </c>
      <c r="B6702">
        <v>0.71</v>
      </c>
      <c r="C6702">
        <v>0.29</v>
      </c>
      <c r="J6702" s="49">
        <f t="shared" si="219"/>
        <v>5.00657330466973</v>
      </c>
    </row>
    <row r="6703" ht="19.5" spans="1:10">
      <c r="A6703" s="94" t="s">
        <v>6650</v>
      </c>
      <c r="B6703">
        <v>0.7</v>
      </c>
      <c r="C6703">
        <v>0.3</v>
      </c>
      <c r="J6703" s="49">
        <f t="shared" si="219"/>
        <v>5.07901413523496</v>
      </c>
    </row>
    <row r="6704" ht="19.5" spans="1:10">
      <c r="A6704" s="94" t="s">
        <v>6651</v>
      </c>
      <c r="B6704">
        <v>0.69</v>
      </c>
      <c r="C6704">
        <v>0.31</v>
      </c>
      <c r="J6704" s="49">
        <f t="shared" si="219"/>
        <v>5.14749513954794</v>
      </c>
    </row>
    <row r="6705" ht="19.5" spans="1:10">
      <c r="A6705" s="94" t="s">
        <v>6652</v>
      </c>
      <c r="B6705">
        <v>0.68</v>
      </c>
      <c r="C6705">
        <v>0.32</v>
      </c>
      <c r="J6705" s="49">
        <f t="shared" si="219"/>
        <v>5.21208855264113</v>
      </c>
    </row>
    <row r="6706" ht="19.5" spans="1:10">
      <c r="A6706" s="94" t="s">
        <v>6653</v>
      </c>
      <c r="B6706">
        <v>0.67</v>
      </c>
      <c r="C6706">
        <v>0.33</v>
      </c>
      <c r="J6706" s="49">
        <f t="shared" ref="J6706:J6737" si="220">-8.314472*(B6706*LN(B6706)+C6706*LN(C6706))</f>
        <v>5.27286050962734</v>
      </c>
    </row>
    <row r="6707" ht="19.5" spans="1:10">
      <c r="A6707" s="94" t="s">
        <v>6654</v>
      </c>
      <c r="B6707">
        <v>0.66</v>
      </c>
      <c r="C6707">
        <v>0.34</v>
      </c>
      <c r="J6707" s="49">
        <f t="shared" si="220"/>
        <v>5.32987153184949</v>
      </c>
    </row>
    <row r="6708" ht="19.5" spans="1:10">
      <c r="A6708" s="94" t="s">
        <v>6655</v>
      </c>
      <c r="B6708">
        <v>0.65</v>
      </c>
      <c r="C6708">
        <v>0.35</v>
      </c>
      <c r="J6708" s="49">
        <f t="shared" si="220"/>
        <v>5.38317695174756</v>
      </c>
    </row>
    <row r="6709" ht="19.5" spans="1:10">
      <c r="A6709" s="94" t="s">
        <v>6656</v>
      </c>
      <c r="B6709">
        <v>0.64</v>
      </c>
      <c r="C6709">
        <v>0.36</v>
      </c>
      <c r="J6709" s="49">
        <f t="shared" si="220"/>
        <v>5.43282728490278</v>
      </c>
    </row>
    <row r="6710" ht="19.5" spans="1:10">
      <c r="A6710" s="94" t="s">
        <v>6657</v>
      </c>
      <c r="B6710">
        <v>0.63</v>
      </c>
      <c r="C6710">
        <v>0.37</v>
      </c>
      <c r="J6710" s="49">
        <f t="shared" si="220"/>
        <v>5.47886855628027</v>
      </c>
    </row>
    <row r="6711" ht="19.5" spans="1:10">
      <c r="A6711" s="94" t="s">
        <v>6658</v>
      </c>
      <c r="B6711">
        <v>0.62</v>
      </c>
      <c r="C6711">
        <v>0.38</v>
      </c>
      <c r="J6711" s="49">
        <f t="shared" si="220"/>
        <v>5.52134258652173</v>
      </c>
    </row>
    <row r="6712" ht="19.5" spans="1:10">
      <c r="A6712" s="94" t="s">
        <v>6659</v>
      </c>
      <c r="B6712">
        <v>0.61</v>
      </c>
      <c r="C6712">
        <v>0.39</v>
      </c>
      <c r="J6712" s="49">
        <f t="shared" si="220"/>
        <v>5.56028724318294</v>
      </c>
    </row>
    <row r="6713" ht="19.5" spans="1:10">
      <c r="A6713" s="94" t="s">
        <v>6660</v>
      </c>
      <c r="B6713">
        <v>0.6</v>
      </c>
      <c r="C6713">
        <v>0.4</v>
      </c>
      <c r="J6713" s="49">
        <f t="shared" si="220"/>
        <v>5.59573666102179</v>
      </c>
    </row>
    <row r="6714" ht="19.5" spans="1:10">
      <c r="A6714" s="94" t="s">
        <v>6661</v>
      </c>
      <c r="B6714">
        <v>0.59</v>
      </c>
      <c r="C6714">
        <v>0.41</v>
      </c>
      <c r="J6714" s="49">
        <f t="shared" si="220"/>
        <v>5.62772143478844</v>
      </c>
    </row>
    <row r="6715" ht="19.5" spans="1:10">
      <c r="A6715" s="94" t="s">
        <v>6662</v>
      </c>
      <c r="B6715">
        <v>0.58</v>
      </c>
      <c r="C6715">
        <v>0.42</v>
      </c>
      <c r="J6715" s="49">
        <f t="shared" si="220"/>
        <v>5.65626878742166</v>
      </c>
    </row>
    <row r="6716" ht="19.5" spans="1:10">
      <c r="A6716" s="94" t="s">
        <v>6663</v>
      </c>
      <c r="B6716">
        <v>0.57</v>
      </c>
      <c r="C6716">
        <v>0.43</v>
      </c>
      <c r="J6716" s="49">
        <f t="shared" si="220"/>
        <v>5.68140271609482</v>
      </c>
    </row>
    <row r="6717" ht="19.5" spans="1:10">
      <c r="A6717" s="94" t="s">
        <v>6664</v>
      </c>
      <c r="B6717">
        <v>0.56</v>
      </c>
      <c r="C6717">
        <v>0.44</v>
      </c>
      <c r="J6717" s="49">
        <f t="shared" si="220"/>
        <v>5.70314411816395</v>
      </c>
    </row>
    <row r="6718" ht="19.5" spans="1:10">
      <c r="A6718" s="94" t="s">
        <v>6665</v>
      </c>
      <c r="B6718">
        <v>0.55</v>
      </c>
      <c r="C6718">
        <v>0.45</v>
      </c>
      <c r="J6718" s="49">
        <f t="shared" si="220"/>
        <v>5.72151089873485</v>
      </c>
    </row>
    <row r="6719" ht="19.5" spans="1:10">
      <c r="A6719" s="94" t="s">
        <v>6666</v>
      </c>
      <c r="B6719">
        <v>0.54</v>
      </c>
      <c r="C6719">
        <v>0.46</v>
      </c>
      <c r="J6719" s="49">
        <f t="shared" si="220"/>
        <v>5.73651806127713</v>
      </c>
    </row>
    <row r="6720" ht="19.5" spans="1:10">
      <c r="A6720" s="94" t="s">
        <v>6667</v>
      </c>
      <c r="B6720">
        <v>0.53</v>
      </c>
      <c r="C6720">
        <v>0.47</v>
      </c>
      <c r="J6720" s="49">
        <f t="shared" si="220"/>
        <v>5.74817778245919</v>
      </c>
    </row>
    <row r="6721" ht="19.5" spans="1:10">
      <c r="A6721" s="94" t="s">
        <v>6668</v>
      </c>
      <c r="B6721">
        <v>0.52</v>
      </c>
      <c r="C6721">
        <v>0.48</v>
      </c>
      <c r="J6721" s="49">
        <f t="shared" si="220"/>
        <v>5.75649947215441</v>
      </c>
    </row>
    <row r="6722" ht="19.5" spans="1:10">
      <c r="A6722" s="94" t="s">
        <v>6669</v>
      </c>
      <c r="B6722">
        <v>0.51</v>
      </c>
      <c r="C6722">
        <v>0.49</v>
      </c>
      <c r="J6722" s="49">
        <f t="shared" si="220"/>
        <v>5.76148981936724</v>
      </c>
    </row>
    <row r="6723" ht="19.5" spans="1:10">
      <c r="A6723" s="94" t="s">
        <v>6670</v>
      </c>
      <c r="B6723">
        <v>0.5</v>
      </c>
      <c r="C6723">
        <v>0.5</v>
      </c>
      <c r="J6723" s="49">
        <f t="shared" si="220"/>
        <v>5.76315282464461</v>
      </c>
    </row>
    <row r="6724" ht="19.5" spans="1:10">
      <c r="A6724" s="94" t="s">
        <v>6671</v>
      </c>
      <c r="B6724">
        <v>0.49</v>
      </c>
      <c r="C6724">
        <v>0.51</v>
      </c>
      <c r="J6724" s="49">
        <f t="shared" si="220"/>
        <v>5.76148981936724</v>
      </c>
    </row>
    <row r="6725" ht="19.5" spans="1:10">
      <c r="A6725" s="94" t="s">
        <v>6672</v>
      </c>
      <c r="B6725">
        <v>0.48</v>
      </c>
      <c r="C6725">
        <v>0.52</v>
      </c>
      <c r="J6725" s="49">
        <f t="shared" si="220"/>
        <v>5.75649947215441</v>
      </c>
    </row>
    <row r="6726" ht="19.5" spans="1:10">
      <c r="A6726" s="94" t="s">
        <v>6673</v>
      </c>
      <c r="B6726" s="3">
        <v>0.47</v>
      </c>
      <c r="C6726" s="3">
        <v>0.53</v>
      </c>
      <c r="J6726" s="49">
        <f t="shared" si="220"/>
        <v>5.74817778245919</v>
      </c>
    </row>
    <row r="6727" ht="19.5" spans="1:10">
      <c r="A6727" s="94" t="s">
        <v>6674</v>
      </c>
      <c r="B6727">
        <v>0.46</v>
      </c>
      <c r="C6727">
        <v>0.54</v>
      </c>
      <c r="J6727" s="49">
        <f t="shared" si="220"/>
        <v>5.73651806127713</v>
      </c>
    </row>
    <row r="6728" ht="19.5" spans="1:10">
      <c r="A6728" s="94" t="s">
        <v>6675</v>
      </c>
      <c r="B6728">
        <v>0.45</v>
      </c>
      <c r="C6728">
        <v>0.55</v>
      </c>
      <c r="J6728" s="49">
        <f t="shared" si="220"/>
        <v>5.72151089873485</v>
      </c>
    </row>
    <row r="6729" ht="19.5" spans="1:10">
      <c r="A6729" s="94" t="s">
        <v>6676</v>
      </c>
      <c r="B6729">
        <v>0.44</v>
      </c>
      <c r="C6729">
        <v>0.56</v>
      </c>
      <c r="J6729" s="49">
        <f t="shared" si="220"/>
        <v>5.70314411816395</v>
      </c>
    </row>
    <row r="6730" ht="19.5" spans="1:10">
      <c r="A6730" s="94" t="s">
        <v>6677</v>
      </c>
      <c r="B6730">
        <v>0.429999999999999</v>
      </c>
      <c r="C6730">
        <v>0.57</v>
      </c>
      <c r="J6730" s="49">
        <f t="shared" si="220"/>
        <v>5.68140271609482</v>
      </c>
    </row>
    <row r="6731" ht="19.5" spans="1:10">
      <c r="A6731" s="94" t="s">
        <v>6678</v>
      </c>
      <c r="B6731">
        <v>0.419999999999999</v>
      </c>
      <c r="C6731">
        <v>0.58</v>
      </c>
      <c r="J6731" s="49">
        <f t="shared" si="220"/>
        <v>5.65626878742165</v>
      </c>
    </row>
    <row r="6732" ht="19.5" spans="1:10">
      <c r="A6732" s="94" t="s">
        <v>6679</v>
      </c>
      <c r="B6732" s="3">
        <v>0.409999999999999</v>
      </c>
      <c r="C6732" s="3">
        <v>0.59</v>
      </c>
      <c r="J6732" s="49">
        <f t="shared" si="220"/>
        <v>5.62772143478844</v>
      </c>
    </row>
    <row r="6733" ht="19.5" spans="1:10">
      <c r="A6733" s="94" t="s">
        <v>6680</v>
      </c>
      <c r="B6733">
        <v>0.399999999999999</v>
      </c>
      <c r="C6733">
        <v>0.6</v>
      </c>
      <c r="J6733" s="49">
        <f t="shared" si="220"/>
        <v>5.59573666102179</v>
      </c>
    </row>
    <row r="6734" ht="19.5" spans="1:10">
      <c r="A6734" s="94" t="s">
        <v>6681</v>
      </c>
      <c r="B6734">
        <v>0.389999999999999</v>
      </c>
      <c r="C6734">
        <v>0.61</v>
      </c>
      <c r="J6734" s="49">
        <f t="shared" si="220"/>
        <v>5.56028724318294</v>
      </c>
    </row>
    <row r="6735" ht="19.5" spans="1:10">
      <c r="A6735" s="94" t="s">
        <v>6682</v>
      </c>
      <c r="B6735">
        <v>0.379999999999999</v>
      </c>
      <c r="C6735">
        <v>0.62</v>
      </c>
      <c r="J6735" s="49">
        <f t="shared" si="220"/>
        <v>5.52134258652173</v>
      </c>
    </row>
    <row r="6736" ht="19.5" spans="1:10">
      <c r="A6736" s="94" t="s">
        <v>6683</v>
      </c>
      <c r="B6736">
        <v>0.369999999999999</v>
      </c>
      <c r="C6736">
        <v>0.63</v>
      </c>
      <c r="J6736" s="49">
        <f t="shared" si="220"/>
        <v>5.47886855628026</v>
      </c>
    </row>
    <row r="6737" ht="19.5" spans="1:10">
      <c r="A6737" s="94" t="s">
        <v>6684</v>
      </c>
      <c r="B6737">
        <v>0.359999999999999</v>
      </c>
      <c r="C6737">
        <v>0.64</v>
      </c>
      <c r="J6737" s="49">
        <f t="shared" si="220"/>
        <v>5.43282728490278</v>
      </c>
    </row>
    <row r="6738" ht="19.5" spans="1:10">
      <c r="A6738" s="94" t="s">
        <v>6685</v>
      </c>
      <c r="B6738">
        <v>0.349999999999999</v>
      </c>
      <c r="C6738">
        <v>0.65</v>
      </c>
      <c r="J6738" s="49">
        <f t="shared" ref="J6738:J6772" si="221">-8.314472*(B6738*LN(B6738)+C6738*LN(C6738))</f>
        <v>5.38317695174756</v>
      </c>
    </row>
    <row r="6739" ht="19.5" spans="1:10">
      <c r="A6739" s="94" t="s">
        <v>6686</v>
      </c>
      <c r="B6739">
        <v>0.339999999999999</v>
      </c>
      <c r="C6739">
        <v>0.66</v>
      </c>
      <c r="J6739" s="49">
        <f t="shared" si="221"/>
        <v>5.32987153184949</v>
      </c>
    </row>
    <row r="6740" ht="19.5" spans="1:10">
      <c r="A6740" s="94" t="s">
        <v>6687</v>
      </c>
      <c r="B6740">
        <v>0.329999999999999</v>
      </c>
      <c r="C6740">
        <v>0.67</v>
      </c>
      <c r="J6740" s="49">
        <f t="shared" si="221"/>
        <v>5.27286050962733</v>
      </c>
    </row>
    <row r="6741" ht="19.5" spans="1:10">
      <c r="A6741" s="94" t="s">
        <v>6688</v>
      </c>
      <c r="B6741">
        <v>0.319999999999999</v>
      </c>
      <c r="C6741">
        <v>0.68</v>
      </c>
      <c r="J6741" s="49">
        <f t="shared" si="221"/>
        <v>5.21208855264112</v>
      </c>
    </row>
    <row r="6742" ht="19.5" spans="1:10">
      <c r="A6742" s="94" t="s">
        <v>6689</v>
      </c>
      <c r="B6742">
        <v>0.309999999999999</v>
      </c>
      <c r="C6742">
        <v>0.69</v>
      </c>
      <c r="J6742" s="49">
        <f t="shared" si="221"/>
        <v>5.14749513954794</v>
      </c>
    </row>
    <row r="6743" ht="19.5" spans="1:10">
      <c r="A6743" s="94" t="s">
        <v>6690</v>
      </c>
      <c r="B6743">
        <v>0.299999999999999</v>
      </c>
      <c r="C6743">
        <v>0.7</v>
      </c>
      <c r="J6743" s="49">
        <f t="shared" si="221"/>
        <v>5.07901413523495</v>
      </c>
    </row>
    <row r="6744" ht="19.5" spans="1:10">
      <c r="A6744" s="94" t="s">
        <v>6691</v>
      </c>
      <c r="B6744">
        <v>0.289999999999999</v>
      </c>
      <c r="C6744">
        <v>0.71</v>
      </c>
      <c r="J6744" s="49">
        <f t="shared" si="221"/>
        <v>5.00657330466972</v>
      </c>
    </row>
    <row r="6745" ht="19.5" spans="1:10">
      <c r="A6745" s="94" t="s">
        <v>6692</v>
      </c>
      <c r="B6745">
        <v>0.279999999999999</v>
      </c>
      <c r="C6745">
        <v>0.72</v>
      </c>
      <c r="J6745" s="49">
        <f t="shared" si="221"/>
        <v>4.93009375522413</v>
      </c>
    </row>
    <row r="6746" ht="19.5" spans="1:10">
      <c r="A6746" s="94" t="s">
        <v>6693</v>
      </c>
      <c r="B6746">
        <v>0.269999999999999</v>
      </c>
      <c r="C6746">
        <v>0.73</v>
      </c>
      <c r="J6746" s="49">
        <f t="shared" si="221"/>
        <v>4.84948929500169</v>
      </c>
    </row>
    <row r="6747" ht="19.5" spans="1:10">
      <c r="A6747" s="94" t="s">
        <v>6694</v>
      </c>
      <c r="B6747">
        <v>0.259999999999999</v>
      </c>
      <c r="C6747">
        <v>0.74</v>
      </c>
      <c r="J6747" s="49">
        <f t="shared" si="221"/>
        <v>4.76466569189551</v>
      </c>
    </row>
    <row r="6748" ht="19.5" spans="1:10">
      <c r="A6748" s="94" t="s">
        <v>6695</v>
      </c>
      <c r="B6748">
        <v>0.249999999999999</v>
      </c>
      <c r="C6748">
        <v>0.75</v>
      </c>
      <c r="J6748" s="49">
        <f t="shared" si="221"/>
        <v>4.67551981454903</v>
      </c>
    </row>
    <row r="6749" ht="19.5" spans="1:10">
      <c r="A6749" s="94" t="s">
        <v>6696</v>
      </c>
      <c r="B6749">
        <v>0.239999999999999</v>
      </c>
      <c r="C6749">
        <v>0.76</v>
      </c>
      <c r="J6749" s="49">
        <f t="shared" si="221"/>
        <v>4.58193863184114</v>
      </c>
    </row>
    <row r="6750" ht="19.5" spans="1:10">
      <c r="A6750" s="94" t="s">
        <v>6697</v>
      </c>
      <c r="B6750">
        <v>0.229999999999999</v>
      </c>
      <c r="C6750">
        <v>0.77</v>
      </c>
      <c r="J6750" s="49">
        <f t="shared" si="221"/>
        <v>4.48379804163966</v>
      </c>
    </row>
    <row r="6751" ht="19.5" spans="1:10">
      <c r="A6751" s="94" t="s">
        <v>6698</v>
      </c>
      <c r="B6751">
        <v>0.219999999999999</v>
      </c>
      <c r="C6751">
        <v>0.78</v>
      </c>
      <c r="J6751" s="49">
        <f t="shared" si="221"/>
        <v>4.38096149189829</v>
      </c>
    </row>
    <row r="6752" ht="19.5" spans="1:10">
      <c r="A6752" s="94" t="s">
        <v>6699</v>
      </c>
      <c r="B6752">
        <v>0.209999999999999</v>
      </c>
      <c r="C6752">
        <v>0.79</v>
      </c>
      <c r="J6752" s="49">
        <f t="shared" si="221"/>
        <v>4.27327834706014</v>
      </c>
    </row>
    <row r="6753" ht="19.5" spans="1:10">
      <c r="A6753" s="94" t="s">
        <v>6700</v>
      </c>
      <c r="B6753">
        <v>0.199999999999999</v>
      </c>
      <c r="C6753">
        <v>0.8</v>
      </c>
      <c r="J6753" s="49">
        <f t="shared" si="221"/>
        <v>4.1605819392404</v>
      </c>
    </row>
    <row r="6754" ht="19.5" spans="1:10">
      <c r="A6754" s="94" t="s">
        <v>6701</v>
      </c>
      <c r="B6754">
        <v>0.189999999999999</v>
      </c>
      <c r="C6754">
        <v>0.81</v>
      </c>
      <c r="J6754" s="49">
        <f t="shared" si="221"/>
        <v>4.04268722543745</v>
      </c>
    </row>
    <row r="6755" ht="19.5" spans="1:10">
      <c r="A6755" s="94" t="s">
        <v>6702</v>
      </c>
      <c r="B6755">
        <v>0.179999999999999</v>
      </c>
      <c r="C6755">
        <v>0.820000000000001</v>
      </c>
      <c r="J6755" s="49">
        <f t="shared" si="221"/>
        <v>3.91938794706489</v>
      </c>
    </row>
    <row r="6756" ht="19.5" spans="1:10">
      <c r="A6756" s="94" t="s">
        <v>6703</v>
      </c>
      <c r="B6756">
        <v>0.169999999999999</v>
      </c>
      <c r="C6756">
        <v>0.830000000000001</v>
      </c>
      <c r="J6756" s="49">
        <f t="shared" si="221"/>
        <v>3.790453153402</v>
      </c>
    </row>
    <row r="6757" ht="19.5" spans="1:10">
      <c r="A6757" s="94" t="s">
        <v>6704</v>
      </c>
      <c r="B6757">
        <v>0.159999999999999</v>
      </c>
      <c r="C6757">
        <v>0.840000000000001</v>
      </c>
      <c r="J6757" s="49">
        <f t="shared" si="221"/>
        <v>3.65562290152583</v>
      </c>
    </row>
    <row r="6758" ht="19.5" spans="1:10">
      <c r="A6758" s="94" t="s">
        <v>6705</v>
      </c>
      <c r="B6758" s="3">
        <v>0.149999999999999</v>
      </c>
      <c r="C6758" s="3">
        <v>0.850000000000001</v>
      </c>
      <c r="J6758" s="49">
        <f t="shared" si="221"/>
        <v>3.51460287470844</v>
      </c>
    </row>
    <row r="6759" ht="19.5" spans="1:10">
      <c r="A6759" s="94" t="s">
        <v>6706</v>
      </c>
      <c r="B6759">
        <v>0.139999999999999</v>
      </c>
      <c r="C6759">
        <v>0.860000000000001</v>
      </c>
      <c r="J6759" s="49">
        <f t="shared" si="221"/>
        <v>3.36705755758652</v>
      </c>
    </row>
    <row r="6760" ht="19.5" spans="1:10">
      <c r="A6760" s="94" t="s">
        <v>6707</v>
      </c>
      <c r="B6760">
        <v>0.129999999999999</v>
      </c>
      <c r="C6760">
        <v>0.870000000000001</v>
      </c>
      <c r="J6760" s="49">
        <f t="shared" si="221"/>
        <v>3.21260145060881</v>
      </c>
    </row>
    <row r="6761" ht="19.5" spans="1:10">
      <c r="A6761" s="94" t="s">
        <v>6708</v>
      </c>
      <c r="B6761">
        <v>0.119999999999999</v>
      </c>
      <c r="C6761">
        <v>0.880000000000001</v>
      </c>
      <c r="J6761" s="49">
        <f t="shared" si="221"/>
        <v>3.05078756603718</v>
      </c>
    </row>
    <row r="6762" ht="19.5" spans="1:10">
      <c r="A6762" s="94" t="s">
        <v>6709</v>
      </c>
      <c r="B6762">
        <v>0.109999999999999</v>
      </c>
      <c r="C6762">
        <v>0.890000000000001</v>
      </c>
      <c r="J6762" s="49">
        <f t="shared" si="221"/>
        <v>2.8810920663808</v>
      </c>
    </row>
    <row r="6763" ht="19.5" spans="1:10">
      <c r="A6763" s="94" t="s">
        <v>6710</v>
      </c>
      <c r="B6763">
        <v>0.0999999999999992</v>
      </c>
      <c r="C6763">
        <v>0.900000000000001</v>
      </c>
      <c r="J6763" s="49">
        <f t="shared" si="221"/>
        <v>2.70289327993993</v>
      </c>
    </row>
    <row r="6764" ht="19.5" spans="1:10">
      <c r="A6764" s="94" t="s">
        <v>6711</v>
      </c>
      <c r="B6764" s="3">
        <v>0.0899999999999992</v>
      </c>
      <c r="C6764" s="3">
        <v>0.910000000000001</v>
      </c>
      <c r="J6764" s="49">
        <f t="shared" si="221"/>
        <v>2.51544225908509</v>
      </c>
    </row>
    <row r="6765" ht="19.5" spans="1:10">
      <c r="A6765" s="94" t="s">
        <v>6712</v>
      </c>
      <c r="B6765">
        <v>0.0799999999999992</v>
      </c>
      <c r="C6765">
        <v>0.920000000000001</v>
      </c>
      <c r="J6765" s="49">
        <f t="shared" si="221"/>
        <v>2.3178201360275</v>
      </c>
    </row>
    <row r="6766" ht="19.5" spans="1:10">
      <c r="A6766" s="94" t="s">
        <v>6713</v>
      </c>
      <c r="B6766">
        <v>0.0699999999999992</v>
      </c>
      <c r="C6766">
        <v>0.930000000000001</v>
      </c>
      <c r="J6766" s="49">
        <f t="shared" si="221"/>
        <v>2.10887392228987</v>
      </c>
    </row>
    <row r="6767" ht="19.5" spans="1:10">
      <c r="A6767" s="94" t="s">
        <v>6714</v>
      </c>
      <c r="B6767">
        <v>0.0599999999999992</v>
      </c>
      <c r="C6767">
        <v>0.940000000000001</v>
      </c>
      <c r="J6767" s="49">
        <f t="shared" si="221"/>
        <v>1.88711511074063</v>
      </c>
    </row>
    <row r="6768" ht="19.5" spans="1:10">
      <c r="A6768" s="94" t="s">
        <v>6715</v>
      </c>
      <c r="B6768">
        <v>0.0499999999999992</v>
      </c>
      <c r="C6768">
        <v>0.950000000000001</v>
      </c>
      <c r="J6768" s="49">
        <f t="shared" si="221"/>
        <v>1.65054943237242</v>
      </c>
    </row>
    <row r="6769" ht="19.5" spans="1:10">
      <c r="A6769" s="94" t="s">
        <v>6716</v>
      </c>
      <c r="B6769">
        <v>0.0399999999999991</v>
      </c>
      <c r="C6769">
        <v>0.960000000000001</v>
      </c>
      <c r="J6769" s="49">
        <f t="shared" si="221"/>
        <v>1.39636691389962</v>
      </c>
    </row>
    <row r="6770" ht="19.5" spans="1:10">
      <c r="A6770" s="94" t="s">
        <v>6717</v>
      </c>
      <c r="B6770">
        <v>0.0299999999999991</v>
      </c>
      <c r="C6770">
        <v>0.970000000000001</v>
      </c>
      <c r="J6770" s="49">
        <f t="shared" si="221"/>
        <v>1.12030998454994</v>
      </c>
    </row>
    <row r="6771" ht="19.5" spans="1:10">
      <c r="A6771" s="94" t="s">
        <v>6718</v>
      </c>
      <c r="B6771">
        <v>0.0199999999999991</v>
      </c>
      <c r="C6771">
        <v>0.980000000000001</v>
      </c>
      <c r="J6771" s="49">
        <f t="shared" si="221"/>
        <v>0.815143462269133</v>
      </c>
    </row>
    <row r="6772" ht="19.5" spans="1:10">
      <c r="A6772" s="94" t="s">
        <v>6719</v>
      </c>
      <c r="B6772">
        <v>0.00999999999999912</v>
      </c>
      <c r="C6772">
        <v>0.990000000000001</v>
      </c>
      <c r="J6772" s="49">
        <f t="shared" si="221"/>
        <v>0.465623189350385</v>
      </c>
    </row>
    <row r="6773" ht="19.5" spans="1:10">
      <c r="A6773" s="94" t="s">
        <v>6720</v>
      </c>
      <c r="B6773">
        <v>0</v>
      </c>
      <c r="C6773">
        <v>1</v>
      </c>
      <c r="J6773" s="49">
        <f>-8.314472*(C6773*LN(C6773))</f>
        <v>0</v>
      </c>
    </row>
    <row r="6774" s="47" customFormat="1" spans="1:10">
      <c r="A6774" s="80"/>
      <c r="B6774" s="81"/>
      <c r="C6774" s="81"/>
      <c r="D6774" s="81"/>
      <c r="E6774" s="81"/>
      <c r="F6774" s="81"/>
      <c r="G6774" s="81"/>
      <c r="H6774" s="81"/>
      <c r="I6774" s="81"/>
      <c r="J6774" s="86"/>
    </row>
    <row r="6775" ht="19.5" spans="1:10">
      <c r="A6775" s="72" t="s">
        <v>6721</v>
      </c>
      <c r="B6775" s="83">
        <v>1</v>
      </c>
      <c r="C6775" s="83">
        <v>0</v>
      </c>
      <c r="J6775" s="49">
        <f>-8.314472*(B6775*LN(B6775))</f>
        <v>0</v>
      </c>
    </row>
    <row r="6776" ht="19.5" spans="1:10">
      <c r="A6776" s="72" t="s">
        <v>6722</v>
      </c>
      <c r="B6776" s="83">
        <v>0.99</v>
      </c>
      <c r="C6776" s="83">
        <v>0.01</v>
      </c>
      <c r="J6776" s="49">
        <f t="shared" ref="J6776:J6807" si="222">-8.314472*(B6776*LN(B6776)+C6776*LN(C6776))</f>
        <v>0.465623189350416</v>
      </c>
    </row>
    <row r="6777" ht="19.5" spans="1:10">
      <c r="A6777" s="72" t="s">
        <v>6723</v>
      </c>
      <c r="B6777" s="83">
        <v>0.98</v>
      </c>
      <c r="C6777" s="83">
        <v>0.02</v>
      </c>
      <c r="J6777" s="49">
        <f t="shared" si="222"/>
        <v>0.81514346226916</v>
      </c>
    </row>
    <row r="6778" ht="19.5" spans="1:10">
      <c r="A6778" s="72" t="s">
        <v>6724</v>
      </c>
      <c r="B6778" s="83">
        <v>0.97</v>
      </c>
      <c r="C6778" s="83">
        <v>0.03</v>
      </c>
      <c r="J6778" s="49">
        <f t="shared" si="222"/>
        <v>1.12030998454996</v>
      </c>
    </row>
    <row r="6779" ht="19.5" spans="1:10">
      <c r="A6779" s="72" t="s">
        <v>6725</v>
      </c>
      <c r="B6779" s="83">
        <v>0.96</v>
      </c>
      <c r="C6779" s="83">
        <v>0.04</v>
      </c>
      <c r="J6779" s="49">
        <f t="shared" si="222"/>
        <v>1.39636691389964</v>
      </c>
    </row>
    <row r="6780" ht="19.5" spans="1:10">
      <c r="A6780" s="72" t="s">
        <v>6726</v>
      </c>
      <c r="B6780" s="83">
        <v>0.95</v>
      </c>
      <c r="C6780" s="83">
        <v>0.05</v>
      </c>
      <c r="J6780" s="49">
        <f t="shared" si="222"/>
        <v>1.65054943237244</v>
      </c>
    </row>
    <row r="6781" ht="19.5" spans="1:10">
      <c r="A6781" s="72" t="s">
        <v>6727</v>
      </c>
      <c r="B6781" s="83">
        <v>0.94</v>
      </c>
      <c r="C6781" s="83">
        <v>0.06</v>
      </c>
      <c r="J6781" s="49">
        <f t="shared" si="222"/>
        <v>1.88711511074065</v>
      </c>
    </row>
    <row r="6782" ht="19.5" spans="1:10">
      <c r="A6782" s="72" t="s">
        <v>6728</v>
      </c>
      <c r="B6782" s="83">
        <v>0.93</v>
      </c>
      <c r="C6782" s="83">
        <v>0.07</v>
      </c>
      <c r="J6782" s="49">
        <f t="shared" si="222"/>
        <v>2.10887392228989</v>
      </c>
    </row>
    <row r="6783" ht="19.5" spans="1:10">
      <c r="A6783" s="72" t="s">
        <v>6729</v>
      </c>
      <c r="B6783" s="83">
        <v>0.92</v>
      </c>
      <c r="C6783" s="83">
        <v>0.08</v>
      </c>
      <c r="J6783" s="49">
        <f t="shared" si="222"/>
        <v>2.31782013602751</v>
      </c>
    </row>
    <row r="6784" ht="19.5" spans="1:10">
      <c r="A6784" s="72" t="s">
        <v>6730</v>
      </c>
      <c r="B6784" s="83">
        <v>0.91</v>
      </c>
      <c r="C6784" s="83">
        <v>0.09</v>
      </c>
      <c r="J6784" s="49">
        <f t="shared" si="222"/>
        <v>2.5154422590851</v>
      </c>
    </row>
    <row r="6785" ht="19.5" spans="1:10">
      <c r="A6785" s="72" t="s">
        <v>6731</v>
      </c>
      <c r="B6785" s="83">
        <v>0.9</v>
      </c>
      <c r="C6785" s="83">
        <v>0.1</v>
      </c>
      <c r="J6785" s="49">
        <f t="shared" si="222"/>
        <v>2.70289327993994</v>
      </c>
    </row>
    <row r="6786" ht="19.5" spans="1:10">
      <c r="A6786" s="72" t="s">
        <v>6732</v>
      </c>
      <c r="B6786" s="83">
        <v>0.89</v>
      </c>
      <c r="C6786" s="83">
        <v>0.11</v>
      </c>
      <c r="J6786" s="49">
        <f t="shared" si="222"/>
        <v>2.88109206638082</v>
      </c>
    </row>
    <row r="6787" ht="19.5" spans="1:10">
      <c r="A6787" s="72" t="s">
        <v>6733</v>
      </c>
      <c r="B6787" s="83">
        <v>0.88</v>
      </c>
      <c r="C6787" s="83">
        <v>0.12</v>
      </c>
      <c r="J6787" s="49">
        <f t="shared" si="222"/>
        <v>3.05078756603719</v>
      </c>
    </row>
    <row r="6788" ht="19.5" spans="1:10">
      <c r="A6788" s="72" t="s">
        <v>6734</v>
      </c>
      <c r="B6788" s="83">
        <v>0.87</v>
      </c>
      <c r="C6788" s="83">
        <v>0.13</v>
      </c>
      <c r="J6788" s="49">
        <f t="shared" si="222"/>
        <v>3.21260145060882</v>
      </c>
    </row>
    <row r="6789" ht="19.5" spans="1:10">
      <c r="A6789" s="72" t="s">
        <v>6735</v>
      </c>
      <c r="B6789" s="83">
        <v>0.86</v>
      </c>
      <c r="C6789" s="83">
        <v>0.14</v>
      </c>
      <c r="J6789" s="49">
        <f t="shared" si="222"/>
        <v>3.36705755758654</v>
      </c>
    </row>
    <row r="6790" ht="19.5" spans="1:10">
      <c r="A6790" s="72" t="s">
        <v>6736</v>
      </c>
      <c r="B6790" s="83">
        <v>0.85</v>
      </c>
      <c r="C6790" s="83">
        <v>0.15</v>
      </c>
      <c r="J6790" s="49">
        <f t="shared" si="222"/>
        <v>3.51460287470845</v>
      </c>
    </row>
    <row r="6791" ht="19.5" spans="1:10">
      <c r="A6791" s="72" t="s">
        <v>6737</v>
      </c>
      <c r="B6791" s="83">
        <v>0.84</v>
      </c>
      <c r="C6791" s="83">
        <v>0.16</v>
      </c>
      <c r="J6791" s="49">
        <f t="shared" si="222"/>
        <v>3.65562290152584</v>
      </c>
    </row>
    <row r="6792" ht="19.5" spans="1:10">
      <c r="A6792" s="72" t="s">
        <v>6738</v>
      </c>
      <c r="B6792" s="83">
        <v>0.83</v>
      </c>
      <c r="C6792" s="83">
        <v>0.17</v>
      </c>
      <c r="J6792" s="49">
        <f t="shared" si="222"/>
        <v>3.79045315340201</v>
      </c>
    </row>
    <row r="6793" ht="19.5" spans="1:10">
      <c r="A6793" s="72" t="s">
        <v>6739</v>
      </c>
      <c r="B6793" s="83">
        <v>0.82</v>
      </c>
      <c r="C6793" s="83">
        <v>0.18</v>
      </c>
      <c r="J6793" s="49">
        <f t="shared" si="222"/>
        <v>3.9193879470649</v>
      </c>
    </row>
    <row r="6794" ht="19.5" spans="1:10">
      <c r="A6794" s="72" t="s">
        <v>6740</v>
      </c>
      <c r="B6794" s="83">
        <v>0.81</v>
      </c>
      <c r="C6794" s="83">
        <v>0.19</v>
      </c>
      <c r="J6794" s="49">
        <f t="shared" si="222"/>
        <v>4.04268722543746</v>
      </c>
    </row>
    <row r="6795" ht="19.5" spans="1:10">
      <c r="A6795" s="72" t="s">
        <v>6741</v>
      </c>
      <c r="B6795" s="83">
        <v>0.8</v>
      </c>
      <c r="C6795" s="83">
        <v>0.2</v>
      </c>
      <c r="J6795" s="49">
        <f t="shared" si="222"/>
        <v>4.16058193924041</v>
      </c>
    </row>
    <row r="6796" ht="19.5" spans="1:10">
      <c r="A6796" s="72" t="s">
        <v>6742</v>
      </c>
      <c r="B6796" s="83">
        <v>0.79</v>
      </c>
      <c r="C6796" s="83">
        <v>0.21</v>
      </c>
      <c r="J6796" s="49">
        <f t="shared" si="222"/>
        <v>4.27327834706015</v>
      </c>
    </row>
    <row r="6797" ht="19.5" spans="1:10">
      <c r="A6797" s="72" t="s">
        <v>6743</v>
      </c>
      <c r="B6797" s="83">
        <v>0.78</v>
      </c>
      <c r="C6797" s="83">
        <v>0.22</v>
      </c>
      <c r="J6797" s="49">
        <f t="shared" si="222"/>
        <v>4.38096149189829</v>
      </c>
    </row>
    <row r="6798" ht="19.5" spans="1:10">
      <c r="A6798" s="72" t="s">
        <v>6744</v>
      </c>
      <c r="B6798" s="83">
        <v>0.77</v>
      </c>
      <c r="C6798" s="83">
        <v>0.23</v>
      </c>
      <c r="J6798" s="49">
        <f t="shared" si="222"/>
        <v>4.48379804163966</v>
      </c>
    </row>
    <row r="6799" ht="19.5" spans="1:10">
      <c r="A6799" s="72" t="s">
        <v>6745</v>
      </c>
      <c r="B6799" s="83">
        <v>0.76</v>
      </c>
      <c r="C6799" s="83">
        <v>0.24</v>
      </c>
      <c r="J6799" s="49">
        <f t="shared" si="222"/>
        <v>4.58193863184115</v>
      </c>
    </row>
    <row r="6800" ht="19.5" spans="1:10">
      <c r="A6800" s="72" t="s">
        <v>6746</v>
      </c>
      <c r="B6800" s="83">
        <v>0.75</v>
      </c>
      <c r="C6800" s="83">
        <v>0.25</v>
      </c>
      <c r="J6800" s="49">
        <f t="shared" si="222"/>
        <v>4.67551981454903</v>
      </c>
    </row>
    <row r="6801" ht="19.5" spans="1:10">
      <c r="A6801" s="72" t="s">
        <v>6747</v>
      </c>
      <c r="B6801" s="83">
        <v>0.74</v>
      </c>
      <c r="C6801" s="83">
        <v>0.26</v>
      </c>
      <c r="J6801" s="49">
        <f t="shared" si="222"/>
        <v>4.76466569189552</v>
      </c>
    </row>
    <row r="6802" ht="19.5" spans="1:10">
      <c r="A6802" s="72" t="s">
        <v>6748</v>
      </c>
      <c r="B6802" s="83">
        <v>0.73</v>
      </c>
      <c r="C6802" s="83">
        <v>0.27</v>
      </c>
      <c r="J6802" s="49">
        <f t="shared" si="222"/>
        <v>4.8494892950017</v>
      </c>
    </row>
    <row r="6803" ht="19.5" spans="1:10">
      <c r="A6803" s="72" t="s">
        <v>6749</v>
      </c>
      <c r="B6803" s="83">
        <v>0.72</v>
      </c>
      <c r="C6803" s="83">
        <v>0.28</v>
      </c>
      <c r="J6803" s="49">
        <f t="shared" si="222"/>
        <v>4.93009375522414</v>
      </c>
    </row>
    <row r="6804" ht="19.5" spans="1:10">
      <c r="A6804" s="72" t="s">
        <v>6750</v>
      </c>
      <c r="B6804" s="83">
        <v>0.71</v>
      </c>
      <c r="C6804" s="83">
        <v>0.29</v>
      </c>
      <c r="J6804" s="49">
        <f t="shared" si="222"/>
        <v>5.00657330466973</v>
      </c>
    </row>
    <row r="6805" ht="19.5" spans="1:10">
      <c r="A6805" s="72" t="s">
        <v>6751</v>
      </c>
      <c r="B6805" s="83">
        <v>0.7</v>
      </c>
      <c r="C6805" s="83">
        <v>0.3</v>
      </c>
      <c r="J6805" s="49">
        <f t="shared" si="222"/>
        <v>5.07901413523496</v>
      </c>
    </row>
    <row r="6806" ht="19.5" spans="1:10">
      <c r="A6806" s="72" t="s">
        <v>6752</v>
      </c>
      <c r="B6806" s="83">
        <v>0.69</v>
      </c>
      <c r="C6806" s="83">
        <v>0.31</v>
      </c>
      <c r="J6806" s="49">
        <f t="shared" si="222"/>
        <v>5.14749513954794</v>
      </c>
    </row>
    <row r="6807" ht="19.5" spans="1:10">
      <c r="A6807" s="72" t="s">
        <v>6753</v>
      </c>
      <c r="B6807" s="83">
        <v>0.68</v>
      </c>
      <c r="C6807" s="83">
        <v>0.32</v>
      </c>
      <c r="J6807" s="49">
        <f t="shared" si="222"/>
        <v>5.21208855264113</v>
      </c>
    </row>
    <row r="6808" ht="19.5" spans="1:10">
      <c r="A6808" s="72" t="s">
        <v>6754</v>
      </c>
      <c r="B6808" s="83">
        <v>0.67</v>
      </c>
      <c r="C6808" s="83">
        <v>0.33</v>
      </c>
      <c r="J6808" s="49">
        <f t="shared" ref="J6808:J6839" si="223">-8.314472*(B6808*LN(B6808)+C6808*LN(C6808))</f>
        <v>5.27286050962734</v>
      </c>
    </row>
    <row r="6809" ht="19.5" spans="1:10">
      <c r="A6809" s="72" t="s">
        <v>6755</v>
      </c>
      <c r="B6809" s="83">
        <v>0.66</v>
      </c>
      <c r="C6809" s="83">
        <v>0.34</v>
      </c>
      <c r="J6809" s="49">
        <f t="shared" si="223"/>
        <v>5.32987153184949</v>
      </c>
    </row>
    <row r="6810" ht="19.5" spans="1:10">
      <c r="A6810" s="72" t="s">
        <v>6756</v>
      </c>
      <c r="B6810" s="83">
        <v>0.65</v>
      </c>
      <c r="C6810" s="83">
        <v>0.35</v>
      </c>
      <c r="J6810" s="49">
        <f t="shared" si="223"/>
        <v>5.38317695174756</v>
      </c>
    </row>
    <row r="6811" ht="19.5" spans="1:10">
      <c r="A6811" s="72" t="s">
        <v>6757</v>
      </c>
      <c r="B6811" s="83">
        <v>0.64</v>
      </c>
      <c r="C6811" s="83">
        <v>0.36</v>
      </c>
      <c r="J6811" s="49">
        <f t="shared" si="223"/>
        <v>5.43282728490278</v>
      </c>
    </row>
    <row r="6812" ht="19.5" spans="1:10">
      <c r="A6812" s="72" t="s">
        <v>6758</v>
      </c>
      <c r="B6812" s="83">
        <v>0.63</v>
      </c>
      <c r="C6812" s="83">
        <v>0.37</v>
      </c>
      <c r="J6812" s="49">
        <f t="shared" si="223"/>
        <v>5.47886855628027</v>
      </c>
    </row>
    <row r="6813" ht="19.5" spans="1:10">
      <c r="A6813" s="72" t="s">
        <v>6759</v>
      </c>
      <c r="B6813" s="83">
        <v>0.62</v>
      </c>
      <c r="C6813" s="83">
        <v>0.38</v>
      </c>
      <c r="J6813" s="49">
        <f t="shared" si="223"/>
        <v>5.52134258652173</v>
      </c>
    </row>
    <row r="6814" ht="19.5" spans="1:10">
      <c r="A6814" s="72" t="s">
        <v>6760</v>
      </c>
      <c r="B6814" s="83">
        <v>0.61</v>
      </c>
      <c r="C6814" s="83">
        <v>0.39</v>
      </c>
      <c r="J6814" s="49">
        <f t="shared" si="223"/>
        <v>5.56028724318294</v>
      </c>
    </row>
    <row r="6815" ht="19.5" spans="1:10">
      <c r="A6815" s="72" t="s">
        <v>6761</v>
      </c>
      <c r="B6815" s="83">
        <v>0.6</v>
      </c>
      <c r="C6815" s="83">
        <v>0.4</v>
      </c>
      <c r="J6815" s="49">
        <f t="shared" si="223"/>
        <v>5.59573666102179</v>
      </c>
    </row>
    <row r="6816" ht="19.5" spans="1:10">
      <c r="A6816" s="72" t="s">
        <v>6762</v>
      </c>
      <c r="B6816" s="83">
        <v>0.59</v>
      </c>
      <c r="C6816" s="83">
        <v>0.41</v>
      </c>
      <c r="J6816" s="49">
        <f t="shared" si="223"/>
        <v>5.62772143478844</v>
      </c>
    </row>
    <row r="6817" ht="19.5" spans="1:10">
      <c r="A6817" s="72" t="s">
        <v>6763</v>
      </c>
      <c r="B6817" s="83">
        <v>0.58</v>
      </c>
      <c r="C6817" s="83">
        <v>0.42</v>
      </c>
      <c r="J6817" s="49">
        <f t="shared" si="223"/>
        <v>5.65626878742166</v>
      </c>
    </row>
    <row r="6818" ht="19.5" spans="1:10">
      <c r="A6818" s="72" t="s">
        <v>6764</v>
      </c>
      <c r="B6818" s="83">
        <v>0.57</v>
      </c>
      <c r="C6818" s="83">
        <v>0.43</v>
      </c>
      <c r="J6818" s="49">
        <f t="shared" si="223"/>
        <v>5.68140271609482</v>
      </c>
    </row>
    <row r="6819" ht="19.5" spans="1:10">
      <c r="A6819" s="72" t="s">
        <v>6765</v>
      </c>
      <c r="B6819" s="83">
        <v>0.56</v>
      </c>
      <c r="C6819" s="83">
        <v>0.44</v>
      </c>
      <c r="J6819" s="49">
        <f t="shared" si="223"/>
        <v>5.70314411816395</v>
      </c>
    </row>
    <row r="6820" ht="19.5" spans="1:10">
      <c r="A6820" s="72" t="s">
        <v>6766</v>
      </c>
      <c r="B6820" s="83">
        <v>0.55</v>
      </c>
      <c r="C6820" s="83">
        <v>0.45</v>
      </c>
      <c r="J6820" s="49">
        <f t="shared" si="223"/>
        <v>5.72151089873485</v>
      </c>
    </row>
    <row r="6821" ht="19.5" spans="1:10">
      <c r="A6821" s="72" t="s">
        <v>6767</v>
      </c>
      <c r="B6821" s="83">
        <v>0.54</v>
      </c>
      <c r="C6821" s="83">
        <v>0.46</v>
      </c>
      <c r="J6821" s="49">
        <f t="shared" si="223"/>
        <v>5.73651806127713</v>
      </c>
    </row>
    <row r="6822" ht="19.5" spans="1:10">
      <c r="A6822" s="72" t="s">
        <v>6768</v>
      </c>
      <c r="B6822" s="83">
        <v>0.53</v>
      </c>
      <c r="C6822" s="83">
        <v>0.47</v>
      </c>
      <c r="J6822" s="49">
        <f t="shared" si="223"/>
        <v>5.74817778245919</v>
      </c>
    </row>
    <row r="6823" ht="19.5" spans="1:10">
      <c r="A6823" s="72" t="s">
        <v>6769</v>
      </c>
      <c r="B6823" s="83">
        <v>0.52</v>
      </c>
      <c r="C6823" s="83">
        <v>0.48</v>
      </c>
      <c r="J6823" s="49">
        <f t="shared" si="223"/>
        <v>5.75649947215441</v>
      </c>
    </row>
    <row r="6824" ht="19.5" spans="1:10">
      <c r="A6824" s="72" t="s">
        <v>6770</v>
      </c>
      <c r="B6824" s="83">
        <v>0.51</v>
      </c>
      <c r="C6824" s="83">
        <v>0.49</v>
      </c>
      <c r="J6824" s="49">
        <f t="shared" si="223"/>
        <v>5.76148981936724</v>
      </c>
    </row>
    <row r="6825" ht="19.5" spans="1:10">
      <c r="A6825" s="72" t="s">
        <v>6771</v>
      </c>
      <c r="B6825" s="83">
        <v>0.5</v>
      </c>
      <c r="C6825" s="83">
        <v>0.5</v>
      </c>
      <c r="J6825" s="49">
        <f t="shared" si="223"/>
        <v>5.76315282464461</v>
      </c>
    </row>
    <row r="6826" ht="19.5" spans="1:10">
      <c r="A6826" s="72" t="s">
        <v>6772</v>
      </c>
      <c r="B6826" s="83">
        <v>0.49</v>
      </c>
      <c r="C6826" s="83">
        <v>0.51</v>
      </c>
      <c r="J6826" s="49">
        <f t="shared" si="223"/>
        <v>5.76148981936724</v>
      </c>
    </row>
    <row r="6827" ht="19.5" spans="1:10">
      <c r="A6827" s="72" t="s">
        <v>6773</v>
      </c>
      <c r="B6827" s="83">
        <v>0.48</v>
      </c>
      <c r="C6827" s="83">
        <v>0.52</v>
      </c>
      <c r="J6827" s="49">
        <f t="shared" si="223"/>
        <v>5.75649947215441</v>
      </c>
    </row>
    <row r="6828" ht="19.5" spans="1:10">
      <c r="A6828" s="72" t="s">
        <v>6774</v>
      </c>
      <c r="B6828" s="83">
        <v>0.47</v>
      </c>
      <c r="C6828" s="83">
        <v>0.53</v>
      </c>
      <c r="J6828" s="49">
        <f t="shared" si="223"/>
        <v>5.74817778245919</v>
      </c>
    </row>
    <row r="6829" ht="19.5" spans="1:10">
      <c r="A6829" s="72" t="s">
        <v>6775</v>
      </c>
      <c r="B6829" s="83">
        <v>0.46</v>
      </c>
      <c r="C6829" s="83">
        <v>0.54</v>
      </c>
      <c r="J6829" s="49">
        <f t="shared" si="223"/>
        <v>5.73651806127713</v>
      </c>
    </row>
    <row r="6830" ht="19.5" spans="1:10">
      <c r="A6830" s="72" t="s">
        <v>6776</v>
      </c>
      <c r="B6830" s="83">
        <v>0.45</v>
      </c>
      <c r="C6830" s="83">
        <v>0.55</v>
      </c>
      <c r="J6830" s="49">
        <f t="shared" si="223"/>
        <v>5.72151089873485</v>
      </c>
    </row>
    <row r="6831" ht="19.5" spans="1:10">
      <c r="A6831" s="72" t="s">
        <v>6777</v>
      </c>
      <c r="B6831" s="83">
        <v>0.44</v>
      </c>
      <c r="C6831" s="83">
        <v>0.56</v>
      </c>
      <c r="J6831" s="49">
        <f t="shared" si="223"/>
        <v>5.70314411816395</v>
      </c>
    </row>
    <row r="6832" ht="19.5" spans="1:10">
      <c r="A6832" s="72" t="s">
        <v>6778</v>
      </c>
      <c r="B6832" s="83">
        <v>0.429999999999999</v>
      </c>
      <c r="C6832" s="83">
        <v>0.57</v>
      </c>
      <c r="J6832" s="49">
        <f t="shared" si="223"/>
        <v>5.68140271609482</v>
      </c>
    </row>
    <row r="6833" ht="19.5" spans="1:10">
      <c r="A6833" s="72" t="s">
        <v>6779</v>
      </c>
      <c r="B6833" s="83">
        <v>0.419999999999999</v>
      </c>
      <c r="C6833" s="83">
        <v>0.58</v>
      </c>
      <c r="J6833" s="49">
        <f t="shared" si="223"/>
        <v>5.65626878742165</v>
      </c>
    </row>
    <row r="6834" ht="19.5" spans="1:10">
      <c r="A6834" s="72" t="s">
        <v>6780</v>
      </c>
      <c r="B6834" s="83">
        <v>0.409999999999999</v>
      </c>
      <c r="C6834" s="83">
        <v>0.59</v>
      </c>
      <c r="J6834" s="49">
        <f t="shared" si="223"/>
        <v>5.62772143478844</v>
      </c>
    </row>
    <row r="6835" ht="19.5" spans="1:10">
      <c r="A6835" s="72" t="s">
        <v>6781</v>
      </c>
      <c r="B6835" s="83">
        <v>0.399999999999999</v>
      </c>
      <c r="C6835" s="83">
        <v>0.6</v>
      </c>
      <c r="J6835" s="49">
        <f t="shared" si="223"/>
        <v>5.59573666102179</v>
      </c>
    </row>
    <row r="6836" ht="19.5" spans="1:10">
      <c r="A6836" s="72" t="s">
        <v>6782</v>
      </c>
      <c r="B6836" s="83">
        <v>0.389999999999999</v>
      </c>
      <c r="C6836" s="83">
        <v>0.61</v>
      </c>
      <c r="J6836" s="49">
        <f t="shared" si="223"/>
        <v>5.56028724318294</v>
      </c>
    </row>
    <row r="6837" ht="19.5" spans="1:10">
      <c r="A6837" s="72" t="s">
        <v>6783</v>
      </c>
      <c r="B6837" s="83">
        <v>0.379999999999999</v>
      </c>
      <c r="C6837" s="83">
        <v>0.62</v>
      </c>
      <c r="J6837" s="49">
        <f t="shared" si="223"/>
        <v>5.52134258652173</v>
      </c>
    </row>
    <row r="6838" ht="19.5" spans="1:10">
      <c r="A6838" s="72" t="s">
        <v>6784</v>
      </c>
      <c r="B6838" s="83">
        <v>0.369999999999999</v>
      </c>
      <c r="C6838" s="83">
        <v>0.63</v>
      </c>
      <c r="J6838" s="49">
        <f t="shared" si="223"/>
        <v>5.47886855628026</v>
      </c>
    </row>
    <row r="6839" ht="19.5" spans="1:10">
      <c r="A6839" s="72" t="s">
        <v>6785</v>
      </c>
      <c r="B6839" s="83">
        <v>0.359999999999999</v>
      </c>
      <c r="C6839" s="83">
        <v>0.64</v>
      </c>
      <c r="J6839" s="49">
        <f t="shared" si="223"/>
        <v>5.43282728490278</v>
      </c>
    </row>
    <row r="6840" ht="19.5" spans="1:10">
      <c r="A6840" s="72" t="s">
        <v>6786</v>
      </c>
      <c r="B6840" s="83">
        <v>0.349999999999999</v>
      </c>
      <c r="C6840" s="83">
        <v>0.65</v>
      </c>
      <c r="J6840" s="49">
        <f t="shared" ref="J6840:J6874" si="224">-8.314472*(B6840*LN(B6840)+C6840*LN(C6840))</f>
        <v>5.38317695174756</v>
      </c>
    </row>
    <row r="6841" ht="19.5" spans="1:10">
      <c r="A6841" s="72" t="s">
        <v>6787</v>
      </c>
      <c r="B6841" s="83">
        <v>0.339999999999999</v>
      </c>
      <c r="C6841" s="83">
        <v>0.66</v>
      </c>
      <c r="J6841" s="49">
        <f t="shared" si="224"/>
        <v>5.32987153184949</v>
      </c>
    </row>
    <row r="6842" ht="19.5" spans="1:10">
      <c r="A6842" s="72" t="s">
        <v>6788</v>
      </c>
      <c r="B6842" s="83">
        <v>0.329999999999999</v>
      </c>
      <c r="C6842" s="83">
        <v>0.67</v>
      </c>
      <c r="J6842" s="49">
        <f t="shared" si="224"/>
        <v>5.27286050962733</v>
      </c>
    </row>
    <row r="6843" ht="19.5" spans="1:10">
      <c r="A6843" s="72" t="s">
        <v>6789</v>
      </c>
      <c r="B6843" s="83">
        <v>0.319999999999999</v>
      </c>
      <c r="C6843" s="83">
        <v>0.68</v>
      </c>
      <c r="J6843" s="49">
        <f t="shared" si="224"/>
        <v>5.21208855264112</v>
      </c>
    </row>
    <row r="6844" ht="19.5" spans="1:10">
      <c r="A6844" s="72" t="s">
        <v>6790</v>
      </c>
      <c r="B6844" s="83">
        <v>0.309999999999999</v>
      </c>
      <c r="C6844" s="83">
        <v>0.69</v>
      </c>
      <c r="J6844" s="49">
        <f t="shared" si="224"/>
        <v>5.14749513954794</v>
      </c>
    </row>
    <row r="6845" ht="19.5" spans="1:10">
      <c r="A6845" s="72" t="s">
        <v>6791</v>
      </c>
      <c r="B6845" s="83">
        <v>0.299999999999999</v>
      </c>
      <c r="C6845" s="83">
        <v>0.7</v>
      </c>
      <c r="J6845" s="49">
        <f t="shared" si="224"/>
        <v>5.07901413523495</v>
      </c>
    </row>
    <row r="6846" ht="19.5" spans="1:10">
      <c r="A6846" s="72" t="s">
        <v>6792</v>
      </c>
      <c r="B6846" s="83">
        <v>0.289999999999999</v>
      </c>
      <c r="C6846" s="83">
        <v>0.71</v>
      </c>
      <c r="J6846" s="49">
        <f t="shared" si="224"/>
        <v>5.00657330466972</v>
      </c>
    </row>
    <row r="6847" ht="19.5" spans="1:10">
      <c r="A6847" s="72" t="s">
        <v>6793</v>
      </c>
      <c r="B6847" s="83">
        <v>0.279999999999999</v>
      </c>
      <c r="C6847" s="83">
        <v>0.72</v>
      </c>
      <c r="J6847" s="49">
        <f t="shared" si="224"/>
        <v>4.93009375522413</v>
      </c>
    </row>
    <row r="6848" ht="19.5" spans="1:10">
      <c r="A6848" s="72" t="s">
        <v>6794</v>
      </c>
      <c r="B6848" s="83">
        <v>0.269999999999999</v>
      </c>
      <c r="C6848" s="83">
        <v>0.73</v>
      </c>
      <c r="J6848" s="49">
        <f t="shared" si="224"/>
        <v>4.84948929500169</v>
      </c>
    </row>
    <row r="6849" ht="19.5" spans="1:10">
      <c r="A6849" s="72" t="s">
        <v>6795</v>
      </c>
      <c r="B6849" s="83">
        <v>0.259999999999999</v>
      </c>
      <c r="C6849" s="83">
        <v>0.74</v>
      </c>
      <c r="J6849" s="49">
        <f t="shared" si="224"/>
        <v>4.76466569189551</v>
      </c>
    </row>
    <row r="6850" ht="19.5" spans="1:10">
      <c r="A6850" s="72" t="s">
        <v>6796</v>
      </c>
      <c r="B6850" s="83">
        <v>0.249999999999999</v>
      </c>
      <c r="C6850" s="83">
        <v>0.75</v>
      </c>
      <c r="J6850" s="49">
        <f t="shared" si="224"/>
        <v>4.67551981454903</v>
      </c>
    </row>
    <row r="6851" ht="19.5" spans="1:10">
      <c r="A6851" s="72" t="s">
        <v>6797</v>
      </c>
      <c r="B6851" s="83">
        <v>0.239999999999999</v>
      </c>
      <c r="C6851" s="83">
        <v>0.76</v>
      </c>
      <c r="J6851" s="49">
        <f t="shared" si="224"/>
        <v>4.58193863184114</v>
      </c>
    </row>
    <row r="6852" ht="19.5" spans="1:10">
      <c r="A6852" s="72" t="s">
        <v>6798</v>
      </c>
      <c r="B6852" s="83">
        <v>0.229999999999999</v>
      </c>
      <c r="C6852" s="83">
        <v>0.77</v>
      </c>
      <c r="J6852" s="49">
        <f t="shared" si="224"/>
        <v>4.48379804163966</v>
      </c>
    </row>
    <row r="6853" ht="19.5" spans="1:10">
      <c r="A6853" s="72" t="s">
        <v>6799</v>
      </c>
      <c r="B6853" s="83">
        <v>0.219999999999999</v>
      </c>
      <c r="C6853" s="83">
        <v>0.78</v>
      </c>
      <c r="J6853" s="49">
        <f t="shared" si="224"/>
        <v>4.38096149189829</v>
      </c>
    </row>
    <row r="6854" ht="19.5" spans="1:10">
      <c r="A6854" s="72" t="s">
        <v>6800</v>
      </c>
      <c r="B6854" s="83">
        <v>0.209999999999999</v>
      </c>
      <c r="C6854" s="83">
        <v>0.79</v>
      </c>
      <c r="J6854" s="49">
        <f t="shared" si="224"/>
        <v>4.27327834706014</v>
      </c>
    </row>
    <row r="6855" ht="19.5" spans="1:10">
      <c r="A6855" s="72" t="s">
        <v>6801</v>
      </c>
      <c r="B6855" s="83">
        <v>0.199999999999999</v>
      </c>
      <c r="C6855" s="83">
        <v>0.8</v>
      </c>
      <c r="J6855" s="49">
        <f t="shared" si="224"/>
        <v>4.1605819392404</v>
      </c>
    </row>
    <row r="6856" ht="19.5" spans="1:10">
      <c r="A6856" s="72" t="s">
        <v>6802</v>
      </c>
      <c r="B6856" s="83">
        <v>0.189999999999999</v>
      </c>
      <c r="C6856" s="83">
        <v>0.81</v>
      </c>
      <c r="J6856" s="49">
        <f t="shared" si="224"/>
        <v>4.04268722543745</v>
      </c>
    </row>
    <row r="6857" ht="19.5" spans="1:10">
      <c r="A6857" s="72" t="s">
        <v>6803</v>
      </c>
      <c r="B6857" s="83">
        <v>0.179999999999999</v>
      </c>
      <c r="C6857" s="83">
        <v>0.820000000000001</v>
      </c>
      <c r="J6857" s="49">
        <f t="shared" si="224"/>
        <v>3.91938794706489</v>
      </c>
    </row>
    <row r="6858" ht="19.5" spans="1:10">
      <c r="A6858" s="72" t="s">
        <v>6804</v>
      </c>
      <c r="B6858" s="83">
        <v>0.169999999999999</v>
      </c>
      <c r="C6858" s="83">
        <v>0.830000000000001</v>
      </c>
      <c r="J6858" s="49">
        <f t="shared" si="224"/>
        <v>3.790453153402</v>
      </c>
    </row>
    <row r="6859" ht="19.5" spans="1:10">
      <c r="A6859" s="72" t="s">
        <v>6805</v>
      </c>
      <c r="B6859" s="83">
        <v>0.159999999999999</v>
      </c>
      <c r="C6859" s="83">
        <v>0.840000000000001</v>
      </c>
      <c r="J6859" s="49">
        <f t="shared" si="224"/>
        <v>3.65562290152583</v>
      </c>
    </row>
    <row r="6860" ht="19.5" spans="1:10">
      <c r="A6860" s="72" t="s">
        <v>6806</v>
      </c>
      <c r="B6860" s="83">
        <v>0.149999999999999</v>
      </c>
      <c r="C6860" s="83">
        <v>0.850000000000001</v>
      </c>
      <c r="J6860" s="49">
        <f t="shared" si="224"/>
        <v>3.51460287470844</v>
      </c>
    </row>
    <row r="6861" ht="19.5" spans="1:10">
      <c r="A6861" s="72" t="s">
        <v>6807</v>
      </c>
      <c r="B6861" s="83">
        <v>0.139999999999999</v>
      </c>
      <c r="C6861" s="83">
        <v>0.860000000000001</v>
      </c>
      <c r="J6861" s="49">
        <f t="shared" si="224"/>
        <v>3.36705755758652</v>
      </c>
    </row>
    <row r="6862" ht="19.5" spans="1:10">
      <c r="A6862" s="72" t="s">
        <v>6808</v>
      </c>
      <c r="B6862" s="83">
        <v>0.129999999999999</v>
      </c>
      <c r="C6862" s="83">
        <v>0.870000000000001</v>
      </c>
      <c r="J6862" s="49">
        <f t="shared" si="224"/>
        <v>3.21260145060881</v>
      </c>
    </row>
    <row r="6863" ht="19.5" spans="1:10">
      <c r="A6863" s="72" t="s">
        <v>6809</v>
      </c>
      <c r="B6863" s="83">
        <v>0.119999999999999</v>
      </c>
      <c r="C6863" s="83">
        <v>0.880000000000001</v>
      </c>
      <c r="J6863" s="49">
        <f t="shared" si="224"/>
        <v>3.05078756603718</v>
      </c>
    </row>
    <row r="6864" ht="19.5" spans="1:10">
      <c r="A6864" s="72" t="s">
        <v>6810</v>
      </c>
      <c r="B6864" s="83">
        <v>0.109999999999999</v>
      </c>
      <c r="C6864" s="83">
        <v>0.890000000000001</v>
      </c>
      <c r="J6864" s="49">
        <f t="shared" si="224"/>
        <v>2.8810920663808</v>
      </c>
    </row>
    <row r="6865" ht="19.5" spans="1:10">
      <c r="A6865" s="72" t="s">
        <v>6811</v>
      </c>
      <c r="B6865" s="83">
        <v>0.0999999999999992</v>
      </c>
      <c r="C6865" s="83">
        <v>0.900000000000001</v>
      </c>
      <c r="J6865" s="49">
        <f t="shared" si="224"/>
        <v>2.70289327993993</v>
      </c>
    </row>
    <row r="6866" ht="19.5" spans="1:10">
      <c r="A6866" s="72" t="s">
        <v>6812</v>
      </c>
      <c r="B6866" s="83">
        <v>0.0899999999999992</v>
      </c>
      <c r="C6866" s="83">
        <v>0.910000000000001</v>
      </c>
      <c r="J6866" s="49">
        <f t="shared" si="224"/>
        <v>2.51544225908509</v>
      </c>
    </row>
    <row r="6867" ht="19.5" spans="1:10">
      <c r="A6867" s="72" t="s">
        <v>6813</v>
      </c>
      <c r="B6867" s="83">
        <v>0.0799999999999992</v>
      </c>
      <c r="C6867" s="83">
        <v>0.920000000000001</v>
      </c>
      <c r="J6867" s="49">
        <f t="shared" si="224"/>
        <v>2.3178201360275</v>
      </c>
    </row>
    <row r="6868" ht="19.5" spans="1:10">
      <c r="A6868" s="72" t="s">
        <v>6814</v>
      </c>
      <c r="B6868" s="83">
        <v>0.0699999999999992</v>
      </c>
      <c r="C6868" s="83">
        <v>0.930000000000001</v>
      </c>
      <c r="J6868" s="49">
        <f t="shared" si="224"/>
        <v>2.10887392228987</v>
      </c>
    </row>
    <row r="6869" ht="19.5" spans="1:10">
      <c r="A6869" s="72" t="s">
        <v>6815</v>
      </c>
      <c r="B6869" s="83">
        <v>0.0599999999999992</v>
      </c>
      <c r="C6869" s="83">
        <v>0.940000000000001</v>
      </c>
      <c r="J6869" s="49">
        <f t="shared" si="224"/>
        <v>1.88711511074063</v>
      </c>
    </row>
    <row r="6870" ht="19.5" spans="1:10">
      <c r="A6870" s="72" t="s">
        <v>6816</v>
      </c>
      <c r="B6870" s="83">
        <v>0.0499999999999992</v>
      </c>
      <c r="C6870" s="83">
        <v>0.950000000000001</v>
      </c>
      <c r="J6870" s="49">
        <f t="shared" si="224"/>
        <v>1.65054943237242</v>
      </c>
    </row>
    <row r="6871" ht="19.5" spans="1:10">
      <c r="A6871" s="72" t="s">
        <v>6817</v>
      </c>
      <c r="B6871" s="83">
        <v>0.0399999999999991</v>
      </c>
      <c r="C6871" s="83">
        <v>0.960000000000001</v>
      </c>
      <c r="J6871" s="49">
        <f t="shared" si="224"/>
        <v>1.39636691389962</v>
      </c>
    </row>
    <row r="6872" ht="19.5" spans="1:10">
      <c r="A6872" s="72" t="s">
        <v>6818</v>
      </c>
      <c r="B6872" s="83">
        <v>0.0299999999999991</v>
      </c>
      <c r="C6872" s="83">
        <v>0.970000000000001</v>
      </c>
      <c r="J6872" s="49">
        <f t="shared" si="224"/>
        <v>1.12030998454994</v>
      </c>
    </row>
    <row r="6873" ht="19.5" spans="1:10">
      <c r="A6873" s="72" t="s">
        <v>6819</v>
      </c>
      <c r="B6873" s="83">
        <v>0.0199999999999991</v>
      </c>
      <c r="C6873" s="83">
        <v>0.980000000000001</v>
      </c>
      <c r="J6873" s="49">
        <f t="shared" si="224"/>
        <v>0.815143462269133</v>
      </c>
    </row>
    <row r="6874" ht="19.5" spans="1:10">
      <c r="A6874" s="72" t="s">
        <v>6820</v>
      </c>
      <c r="B6874" s="83">
        <v>0.00999999999999912</v>
      </c>
      <c r="C6874" s="83">
        <v>0.990000000000001</v>
      </c>
      <c r="J6874" s="49">
        <f t="shared" si="224"/>
        <v>0.465623189350385</v>
      </c>
    </row>
    <row r="6875" ht="19.5" spans="1:10">
      <c r="A6875" s="72" t="s">
        <v>6821</v>
      </c>
      <c r="B6875" s="83">
        <v>0</v>
      </c>
      <c r="C6875" s="83">
        <v>1</v>
      </c>
      <c r="J6875" s="49">
        <f>-8.314472*(C6875*LN(C6875))</f>
        <v>0</v>
      </c>
    </row>
    <row r="6876" s="47" customFormat="1" spans="1:10">
      <c r="A6876" s="80"/>
      <c r="B6876" s="81"/>
      <c r="C6876" s="81"/>
      <c r="D6876" s="81"/>
      <c r="E6876" s="81"/>
      <c r="F6876" s="81"/>
      <c r="G6876" s="81"/>
      <c r="H6876" s="81"/>
      <c r="I6876" s="81"/>
      <c r="J6876" s="86"/>
    </row>
    <row r="6877" ht="19.5" spans="1:10">
      <c r="A6877" s="72" t="s">
        <v>6822</v>
      </c>
      <c r="B6877" s="83">
        <v>1</v>
      </c>
      <c r="C6877" s="83">
        <v>0</v>
      </c>
      <c r="J6877" s="49">
        <f>-8.314472*(B6877*LN(B6877))</f>
        <v>0</v>
      </c>
    </row>
    <row r="6878" ht="19.5" spans="1:10">
      <c r="A6878" s="72" t="s">
        <v>6823</v>
      </c>
      <c r="B6878" s="83">
        <v>0.99</v>
      </c>
      <c r="C6878" s="83">
        <v>0.01</v>
      </c>
      <c r="J6878" s="49">
        <f t="shared" ref="J6878:J6909" si="225">-8.314472*(B6878*LN(B6878)+C6878*LN(C6878))</f>
        <v>0.465623189350416</v>
      </c>
    </row>
    <row r="6879" ht="19.5" spans="1:10">
      <c r="A6879" s="72" t="s">
        <v>6824</v>
      </c>
      <c r="B6879" s="83">
        <v>0.98</v>
      </c>
      <c r="C6879" s="83">
        <v>0.02</v>
      </c>
      <c r="J6879" s="49">
        <f t="shared" si="225"/>
        <v>0.81514346226916</v>
      </c>
    </row>
    <row r="6880" ht="19.5" spans="1:10">
      <c r="A6880" s="72" t="s">
        <v>6825</v>
      </c>
      <c r="B6880" s="83">
        <v>0.97</v>
      </c>
      <c r="C6880" s="83">
        <v>0.03</v>
      </c>
      <c r="J6880" s="49">
        <f t="shared" si="225"/>
        <v>1.12030998454996</v>
      </c>
    </row>
    <row r="6881" ht="19.5" spans="1:10">
      <c r="A6881" s="72" t="s">
        <v>6826</v>
      </c>
      <c r="B6881" s="83">
        <v>0.96</v>
      </c>
      <c r="C6881" s="83">
        <v>0.04</v>
      </c>
      <c r="J6881" s="49">
        <f t="shared" si="225"/>
        <v>1.39636691389964</v>
      </c>
    </row>
    <row r="6882" ht="19.5" spans="1:10">
      <c r="A6882" s="72" t="s">
        <v>6827</v>
      </c>
      <c r="B6882" s="83">
        <v>0.95</v>
      </c>
      <c r="C6882" s="83">
        <v>0.05</v>
      </c>
      <c r="J6882" s="49">
        <f t="shared" si="225"/>
        <v>1.65054943237244</v>
      </c>
    </row>
    <row r="6883" ht="19.5" spans="1:10">
      <c r="A6883" s="72" t="s">
        <v>6828</v>
      </c>
      <c r="B6883" s="83">
        <v>0.94</v>
      </c>
      <c r="C6883" s="83">
        <v>0.06</v>
      </c>
      <c r="J6883" s="49">
        <f t="shared" si="225"/>
        <v>1.88711511074065</v>
      </c>
    </row>
    <row r="6884" ht="19.5" spans="1:10">
      <c r="A6884" s="72" t="s">
        <v>6829</v>
      </c>
      <c r="B6884" s="83">
        <v>0.93</v>
      </c>
      <c r="C6884" s="83">
        <v>0.07</v>
      </c>
      <c r="J6884" s="49">
        <f t="shared" si="225"/>
        <v>2.10887392228989</v>
      </c>
    </row>
    <row r="6885" ht="19.5" spans="1:10">
      <c r="A6885" s="72" t="s">
        <v>6830</v>
      </c>
      <c r="B6885" s="83">
        <v>0.92</v>
      </c>
      <c r="C6885" s="83">
        <v>0.08</v>
      </c>
      <c r="J6885" s="49">
        <f t="shared" si="225"/>
        <v>2.31782013602751</v>
      </c>
    </row>
    <row r="6886" ht="19.5" spans="1:10">
      <c r="A6886" s="72" t="s">
        <v>6831</v>
      </c>
      <c r="B6886" s="83">
        <v>0.91</v>
      </c>
      <c r="C6886" s="83">
        <v>0.09</v>
      </c>
      <c r="J6886" s="49">
        <f t="shared" si="225"/>
        <v>2.5154422590851</v>
      </c>
    </row>
    <row r="6887" ht="19.5" spans="1:10">
      <c r="A6887" s="72" t="s">
        <v>6832</v>
      </c>
      <c r="B6887" s="83">
        <v>0.9</v>
      </c>
      <c r="C6887" s="83">
        <v>0.1</v>
      </c>
      <c r="J6887" s="49">
        <f t="shared" si="225"/>
        <v>2.70289327993994</v>
      </c>
    </row>
    <row r="6888" ht="19.5" spans="1:10">
      <c r="A6888" s="72" t="s">
        <v>6833</v>
      </c>
      <c r="B6888" s="83">
        <v>0.89</v>
      </c>
      <c r="C6888" s="83">
        <v>0.11</v>
      </c>
      <c r="J6888" s="49">
        <f t="shared" si="225"/>
        <v>2.88109206638082</v>
      </c>
    </row>
    <row r="6889" ht="19.5" spans="1:10">
      <c r="A6889" s="72" t="s">
        <v>6834</v>
      </c>
      <c r="B6889" s="83">
        <v>0.88</v>
      </c>
      <c r="C6889" s="83">
        <v>0.12</v>
      </c>
      <c r="J6889" s="49">
        <f t="shared" si="225"/>
        <v>3.05078756603719</v>
      </c>
    </row>
    <row r="6890" ht="19.5" spans="1:10">
      <c r="A6890" s="72" t="s">
        <v>6835</v>
      </c>
      <c r="B6890" s="83">
        <v>0.87</v>
      </c>
      <c r="C6890" s="83">
        <v>0.13</v>
      </c>
      <c r="J6890" s="49">
        <f t="shared" si="225"/>
        <v>3.21260145060882</v>
      </c>
    </row>
    <row r="6891" ht="19.5" spans="1:10">
      <c r="A6891" s="72" t="s">
        <v>6836</v>
      </c>
      <c r="B6891" s="83">
        <v>0.86</v>
      </c>
      <c r="C6891" s="83">
        <v>0.14</v>
      </c>
      <c r="J6891" s="49">
        <f t="shared" si="225"/>
        <v>3.36705755758654</v>
      </c>
    </row>
    <row r="6892" ht="19.5" spans="1:10">
      <c r="A6892" s="72" t="s">
        <v>6837</v>
      </c>
      <c r="B6892" s="83">
        <v>0.85</v>
      </c>
      <c r="C6892" s="83">
        <v>0.15</v>
      </c>
      <c r="J6892" s="49">
        <f t="shared" si="225"/>
        <v>3.51460287470845</v>
      </c>
    </row>
    <row r="6893" ht="19.5" spans="1:10">
      <c r="A6893" s="72" t="s">
        <v>6838</v>
      </c>
      <c r="B6893" s="83">
        <v>0.84</v>
      </c>
      <c r="C6893" s="83">
        <v>0.16</v>
      </c>
      <c r="J6893" s="49">
        <f t="shared" si="225"/>
        <v>3.65562290152584</v>
      </c>
    </row>
    <row r="6894" ht="19.5" spans="1:10">
      <c r="A6894" s="72" t="s">
        <v>6839</v>
      </c>
      <c r="B6894" s="83">
        <v>0.83</v>
      </c>
      <c r="C6894" s="83">
        <v>0.17</v>
      </c>
      <c r="J6894" s="49">
        <f t="shared" si="225"/>
        <v>3.79045315340201</v>
      </c>
    </row>
    <row r="6895" ht="19.5" spans="1:10">
      <c r="A6895" s="72" t="s">
        <v>6840</v>
      </c>
      <c r="B6895" s="83">
        <v>0.82</v>
      </c>
      <c r="C6895" s="83">
        <v>0.18</v>
      </c>
      <c r="J6895" s="49">
        <f t="shared" si="225"/>
        <v>3.9193879470649</v>
      </c>
    </row>
    <row r="6896" ht="19.5" spans="1:10">
      <c r="A6896" s="72" t="s">
        <v>6841</v>
      </c>
      <c r="B6896" s="83">
        <v>0.81</v>
      </c>
      <c r="C6896" s="83">
        <v>0.19</v>
      </c>
      <c r="J6896" s="49">
        <f t="shared" si="225"/>
        <v>4.04268722543746</v>
      </c>
    </row>
    <row r="6897" ht="19.5" spans="1:10">
      <c r="A6897" s="72" t="s">
        <v>6842</v>
      </c>
      <c r="B6897" s="83">
        <v>0.8</v>
      </c>
      <c r="C6897" s="83">
        <v>0.2</v>
      </c>
      <c r="J6897" s="49">
        <f t="shared" si="225"/>
        <v>4.16058193924041</v>
      </c>
    </row>
    <row r="6898" ht="19.5" spans="1:10">
      <c r="A6898" s="72" t="s">
        <v>6843</v>
      </c>
      <c r="B6898" s="83">
        <v>0.79</v>
      </c>
      <c r="C6898" s="83">
        <v>0.21</v>
      </c>
      <c r="J6898" s="49">
        <f t="shared" si="225"/>
        <v>4.27327834706015</v>
      </c>
    </row>
    <row r="6899" ht="19.5" spans="1:10">
      <c r="A6899" s="72" t="s">
        <v>6844</v>
      </c>
      <c r="B6899" s="83">
        <v>0.78</v>
      </c>
      <c r="C6899" s="83">
        <v>0.22</v>
      </c>
      <c r="J6899" s="49">
        <f t="shared" si="225"/>
        <v>4.38096149189829</v>
      </c>
    </row>
    <row r="6900" ht="19.5" spans="1:10">
      <c r="A6900" s="72" t="s">
        <v>6845</v>
      </c>
      <c r="B6900" s="83">
        <v>0.77</v>
      </c>
      <c r="C6900" s="83">
        <v>0.23</v>
      </c>
      <c r="J6900" s="49">
        <f t="shared" si="225"/>
        <v>4.48379804163966</v>
      </c>
    </row>
    <row r="6901" ht="19.5" spans="1:10">
      <c r="A6901" s="72" t="s">
        <v>6846</v>
      </c>
      <c r="B6901" s="83">
        <v>0.76</v>
      </c>
      <c r="C6901" s="83">
        <v>0.24</v>
      </c>
      <c r="J6901" s="49">
        <f t="shared" si="225"/>
        <v>4.58193863184115</v>
      </c>
    </row>
    <row r="6902" ht="19.5" spans="1:10">
      <c r="A6902" s="72" t="s">
        <v>6847</v>
      </c>
      <c r="B6902" s="83">
        <v>0.75</v>
      </c>
      <c r="C6902" s="83">
        <v>0.25</v>
      </c>
      <c r="J6902" s="49">
        <f t="shared" si="225"/>
        <v>4.67551981454903</v>
      </c>
    </row>
    <row r="6903" ht="19.5" spans="1:10">
      <c r="A6903" s="72" t="s">
        <v>6848</v>
      </c>
      <c r="B6903" s="83">
        <v>0.74</v>
      </c>
      <c r="C6903" s="83">
        <v>0.26</v>
      </c>
      <c r="J6903" s="49">
        <f t="shared" si="225"/>
        <v>4.76466569189552</v>
      </c>
    </row>
    <row r="6904" ht="19.5" spans="1:10">
      <c r="A6904" s="72" t="s">
        <v>6849</v>
      </c>
      <c r="B6904" s="83">
        <v>0.73</v>
      </c>
      <c r="C6904" s="83">
        <v>0.27</v>
      </c>
      <c r="J6904" s="49">
        <f t="shared" si="225"/>
        <v>4.8494892950017</v>
      </c>
    </row>
    <row r="6905" ht="19.5" spans="1:10">
      <c r="A6905" s="72" t="s">
        <v>6850</v>
      </c>
      <c r="B6905" s="83">
        <v>0.72</v>
      </c>
      <c r="C6905" s="83">
        <v>0.28</v>
      </c>
      <c r="J6905" s="49">
        <f t="shared" si="225"/>
        <v>4.93009375522414</v>
      </c>
    </row>
    <row r="6906" ht="19.5" spans="1:10">
      <c r="A6906" s="72" t="s">
        <v>6851</v>
      </c>
      <c r="B6906" s="83">
        <v>0.71</v>
      </c>
      <c r="C6906" s="83">
        <v>0.29</v>
      </c>
      <c r="J6906" s="49">
        <f t="shared" si="225"/>
        <v>5.00657330466973</v>
      </c>
    </row>
    <row r="6907" ht="19.5" spans="1:10">
      <c r="A6907" s="72" t="s">
        <v>6852</v>
      </c>
      <c r="B6907" s="83">
        <v>0.7</v>
      </c>
      <c r="C6907" s="83">
        <v>0.3</v>
      </c>
      <c r="J6907" s="49">
        <f t="shared" si="225"/>
        <v>5.07901413523496</v>
      </c>
    </row>
    <row r="6908" ht="19.5" spans="1:10">
      <c r="A6908" s="72" t="s">
        <v>6853</v>
      </c>
      <c r="B6908" s="83">
        <v>0.69</v>
      </c>
      <c r="C6908" s="83">
        <v>0.31</v>
      </c>
      <c r="J6908" s="49">
        <f t="shared" si="225"/>
        <v>5.14749513954794</v>
      </c>
    </row>
    <row r="6909" ht="19.5" spans="1:10">
      <c r="A6909" s="72" t="s">
        <v>6854</v>
      </c>
      <c r="B6909" s="83">
        <v>0.68</v>
      </c>
      <c r="C6909" s="83">
        <v>0.32</v>
      </c>
      <c r="J6909" s="49">
        <f t="shared" si="225"/>
        <v>5.21208855264113</v>
      </c>
    </row>
    <row r="6910" ht="19.5" spans="1:10">
      <c r="A6910" s="72" t="s">
        <v>6855</v>
      </c>
      <c r="B6910" s="83">
        <v>0.67</v>
      </c>
      <c r="C6910" s="83">
        <v>0.33</v>
      </c>
      <c r="J6910" s="49">
        <f t="shared" ref="J6910:J6941" si="226">-8.314472*(B6910*LN(B6910)+C6910*LN(C6910))</f>
        <v>5.27286050962734</v>
      </c>
    </row>
    <row r="6911" ht="19.5" spans="1:10">
      <c r="A6911" s="72" t="s">
        <v>6856</v>
      </c>
      <c r="B6911" s="83">
        <v>0.66</v>
      </c>
      <c r="C6911" s="83">
        <v>0.34</v>
      </c>
      <c r="J6911" s="49">
        <f t="shared" si="226"/>
        <v>5.32987153184949</v>
      </c>
    </row>
    <row r="6912" ht="19.5" spans="1:10">
      <c r="A6912" s="72" t="s">
        <v>6857</v>
      </c>
      <c r="B6912" s="83">
        <v>0.65</v>
      </c>
      <c r="C6912" s="83">
        <v>0.35</v>
      </c>
      <c r="J6912" s="49">
        <f t="shared" si="226"/>
        <v>5.38317695174756</v>
      </c>
    </row>
    <row r="6913" ht="19.5" spans="1:10">
      <c r="A6913" s="72" t="s">
        <v>6858</v>
      </c>
      <c r="B6913" s="83">
        <v>0.64</v>
      </c>
      <c r="C6913" s="83">
        <v>0.36</v>
      </c>
      <c r="J6913" s="49">
        <f t="shared" si="226"/>
        <v>5.43282728490278</v>
      </c>
    </row>
    <row r="6914" ht="19.5" spans="1:10">
      <c r="A6914" s="72" t="s">
        <v>6859</v>
      </c>
      <c r="B6914" s="83">
        <v>0.63</v>
      </c>
      <c r="C6914" s="83">
        <v>0.37</v>
      </c>
      <c r="J6914" s="49">
        <f t="shared" si="226"/>
        <v>5.47886855628027</v>
      </c>
    </row>
    <row r="6915" ht="19.5" spans="1:10">
      <c r="A6915" s="72" t="s">
        <v>6860</v>
      </c>
      <c r="B6915" s="83">
        <v>0.62</v>
      </c>
      <c r="C6915" s="83">
        <v>0.38</v>
      </c>
      <c r="J6915" s="49">
        <f t="shared" si="226"/>
        <v>5.52134258652173</v>
      </c>
    </row>
    <row r="6916" ht="19.5" spans="1:10">
      <c r="A6916" s="72" t="s">
        <v>6861</v>
      </c>
      <c r="B6916" s="83">
        <v>0.61</v>
      </c>
      <c r="C6916" s="83">
        <v>0.39</v>
      </c>
      <c r="J6916" s="49">
        <f t="shared" si="226"/>
        <v>5.56028724318294</v>
      </c>
    </row>
    <row r="6917" ht="19.5" spans="1:10">
      <c r="A6917" s="72" t="s">
        <v>6862</v>
      </c>
      <c r="B6917" s="83">
        <v>0.6</v>
      </c>
      <c r="C6917" s="83">
        <v>0.4</v>
      </c>
      <c r="J6917" s="49">
        <f t="shared" si="226"/>
        <v>5.59573666102179</v>
      </c>
    </row>
    <row r="6918" ht="19.5" spans="1:10">
      <c r="A6918" s="72" t="s">
        <v>6863</v>
      </c>
      <c r="B6918" s="83">
        <v>0.59</v>
      </c>
      <c r="C6918" s="83">
        <v>0.41</v>
      </c>
      <c r="J6918" s="49">
        <f t="shared" si="226"/>
        <v>5.62772143478844</v>
      </c>
    </row>
    <row r="6919" ht="19.5" spans="1:10">
      <c r="A6919" s="72" t="s">
        <v>6864</v>
      </c>
      <c r="B6919" s="83">
        <v>0.58</v>
      </c>
      <c r="C6919" s="83">
        <v>0.42</v>
      </c>
      <c r="J6919" s="49">
        <f t="shared" si="226"/>
        <v>5.65626878742166</v>
      </c>
    </row>
    <row r="6920" ht="19.5" spans="1:10">
      <c r="A6920" s="72" t="s">
        <v>6865</v>
      </c>
      <c r="B6920" s="83">
        <v>0.57</v>
      </c>
      <c r="C6920" s="83">
        <v>0.43</v>
      </c>
      <c r="J6920" s="49">
        <f t="shared" si="226"/>
        <v>5.68140271609482</v>
      </c>
    </row>
    <row r="6921" ht="19.5" spans="1:10">
      <c r="A6921" s="72" t="s">
        <v>6866</v>
      </c>
      <c r="B6921" s="83">
        <v>0.56</v>
      </c>
      <c r="C6921" s="83">
        <v>0.44</v>
      </c>
      <c r="J6921" s="49">
        <f t="shared" si="226"/>
        <v>5.70314411816395</v>
      </c>
    </row>
    <row r="6922" ht="19.5" spans="1:10">
      <c r="A6922" s="72" t="s">
        <v>6867</v>
      </c>
      <c r="B6922" s="83">
        <v>0.55</v>
      </c>
      <c r="C6922" s="83">
        <v>0.45</v>
      </c>
      <c r="J6922" s="49">
        <f t="shared" si="226"/>
        <v>5.72151089873485</v>
      </c>
    </row>
    <row r="6923" ht="19.5" spans="1:10">
      <c r="A6923" s="72" t="s">
        <v>6868</v>
      </c>
      <c r="B6923" s="83">
        <v>0.54</v>
      </c>
      <c r="C6923" s="83">
        <v>0.46</v>
      </c>
      <c r="J6923" s="49">
        <f t="shared" si="226"/>
        <v>5.73651806127713</v>
      </c>
    </row>
    <row r="6924" ht="19.5" spans="1:10">
      <c r="A6924" s="72" t="s">
        <v>6869</v>
      </c>
      <c r="B6924" s="83">
        <v>0.53</v>
      </c>
      <c r="C6924" s="83">
        <v>0.47</v>
      </c>
      <c r="J6924" s="49">
        <f t="shared" si="226"/>
        <v>5.74817778245919</v>
      </c>
    </row>
    <row r="6925" ht="19.5" spans="1:10">
      <c r="A6925" s="72" t="s">
        <v>6870</v>
      </c>
      <c r="B6925" s="83">
        <v>0.52</v>
      </c>
      <c r="C6925" s="83">
        <v>0.48</v>
      </c>
      <c r="J6925" s="49">
        <f t="shared" si="226"/>
        <v>5.75649947215441</v>
      </c>
    </row>
    <row r="6926" ht="19.5" spans="1:10">
      <c r="A6926" s="72" t="s">
        <v>6871</v>
      </c>
      <c r="B6926" s="83">
        <v>0.51</v>
      </c>
      <c r="C6926" s="83">
        <v>0.49</v>
      </c>
      <c r="J6926" s="49">
        <f t="shared" si="226"/>
        <v>5.76148981936724</v>
      </c>
    </row>
    <row r="6927" ht="19.5" spans="1:10">
      <c r="A6927" s="72" t="s">
        <v>6872</v>
      </c>
      <c r="B6927" s="83">
        <v>0.5</v>
      </c>
      <c r="C6927" s="83">
        <v>0.5</v>
      </c>
      <c r="J6927" s="49">
        <f t="shared" si="226"/>
        <v>5.76315282464461</v>
      </c>
    </row>
    <row r="6928" ht="19.5" spans="1:10">
      <c r="A6928" s="72" t="s">
        <v>6873</v>
      </c>
      <c r="B6928" s="83">
        <v>0.49</v>
      </c>
      <c r="C6928" s="83">
        <v>0.51</v>
      </c>
      <c r="J6928" s="49">
        <f t="shared" si="226"/>
        <v>5.76148981936724</v>
      </c>
    </row>
    <row r="6929" ht="19.5" spans="1:10">
      <c r="A6929" s="72" t="s">
        <v>6874</v>
      </c>
      <c r="B6929" s="83">
        <v>0.48</v>
      </c>
      <c r="C6929" s="83">
        <v>0.52</v>
      </c>
      <c r="J6929" s="49">
        <f t="shared" si="226"/>
        <v>5.75649947215441</v>
      </c>
    </row>
    <row r="6930" ht="19.5" spans="1:10">
      <c r="A6930" s="72" t="s">
        <v>6875</v>
      </c>
      <c r="B6930" s="83">
        <v>0.47</v>
      </c>
      <c r="C6930" s="83">
        <v>0.53</v>
      </c>
      <c r="J6930" s="49">
        <f t="shared" si="226"/>
        <v>5.74817778245919</v>
      </c>
    </row>
    <row r="6931" ht="19.5" spans="1:10">
      <c r="A6931" s="72" t="s">
        <v>6876</v>
      </c>
      <c r="B6931" s="83">
        <v>0.46</v>
      </c>
      <c r="C6931" s="83">
        <v>0.54</v>
      </c>
      <c r="J6931" s="49">
        <f t="shared" si="226"/>
        <v>5.73651806127713</v>
      </c>
    </row>
    <row r="6932" ht="19.5" spans="1:10">
      <c r="A6932" s="72" t="s">
        <v>6877</v>
      </c>
      <c r="B6932" s="83">
        <v>0.45</v>
      </c>
      <c r="C6932" s="83">
        <v>0.55</v>
      </c>
      <c r="J6932" s="49">
        <f t="shared" si="226"/>
        <v>5.72151089873485</v>
      </c>
    </row>
    <row r="6933" ht="19.5" spans="1:10">
      <c r="A6933" s="72" t="s">
        <v>6878</v>
      </c>
      <c r="B6933" s="83">
        <v>0.44</v>
      </c>
      <c r="C6933" s="83">
        <v>0.56</v>
      </c>
      <c r="J6933" s="49">
        <f t="shared" si="226"/>
        <v>5.70314411816395</v>
      </c>
    </row>
    <row r="6934" ht="19.5" spans="1:10">
      <c r="A6934" s="72" t="s">
        <v>6879</v>
      </c>
      <c r="B6934" s="83">
        <v>0.429999999999999</v>
      </c>
      <c r="C6934" s="83">
        <v>0.57</v>
      </c>
      <c r="J6934" s="49">
        <f t="shared" si="226"/>
        <v>5.68140271609482</v>
      </c>
    </row>
    <row r="6935" ht="19.5" spans="1:10">
      <c r="A6935" s="72" t="s">
        <v>6880</v>
      </c>
      <c r="B6935" s="83">
        <v>0.419999999999999</v>
      </c>
      <c r="C6935" s="83">
        <v>0.58</v>
      </c>
      <c r="J6935" s="49">
        <f t="shared" si="226"/>
        <v>5.65626878742165</v>
      </c>
    </row>
    <row r="6936" ht="19.5" spans="1:10">
      <c r="A6936" s="72" t="s">
        <v>6881</v>
      </c>
      <c r="B6936" s="83">
        <v>0.409999999999999</v>
      </c>
      <c r="C6936" s="83">
        <v>0.59</v>
      </c>
      <c r="J6936" s="49">
        <f t="shared" si="226"/>
        <v>5.62772143478844</v>
      </c>
    </row>
    <row r="6937" ht="19.5" spans="1:10">
      <c r="A6937" s="72" t="s">
        <v>6882</v>
      </c>
      <c r="B6937" s="83">
        <v>0.399999999999999</v>
      </c>
      <c r="C6937" s="83">
        <v>0.6</v>
      </c>
      <c r="J6937" s="49">
        <f t="shared" si="226"/>
        <v>5.59573666102179</v>
      </c>
    </row>
    <row r="6938" ht="19.5" spans="1:10">
      <c r="A6938" s="72" t="s">
        <v>6883</v>
      </c>
      <c r="B6938" s="83">
        <v>0.389999999999999</v>
      </c>
      <c r="C6938" s="83">
        <v>0.61</v>
      </c>
      <c r="J6938" s="49">
        <f t="shared" si="226"/>
        <v>5.56028724318294</v>
      </c>
    </row>
    <row r="6939" ht="19.5" spans="1:10">
      <c r="A6939" s="72" t="s">
        <v>6884</v>
      </c>
      <c r="B6939" s="83">
        <v>0.379999999999999</v>
      </c>
      <c r="C6939" s="83">
        <v>0.62</v>
      </c>
      <c r="J6939" s="49">
        <f t="shared" si="226"/>
        <v>5.52134258652173</v>
      </c>
    </row>
    <row r="6940" ht="19.5" spans="1:10">
      <c r="A6940" s="72" t="s">
        <v>6885</v>
      </c>
      <c r="B6940" s="83">
        <v>0.369999999999999</v>
      </c>
      <c r="C6940" s="83">
        <v>0.63</v>
      </c>
      <c r="J6940" s="49">
        <f t="shared" si="226"/>
        <v>5.47886855628026</v>
      </c>
    </row>
    <row r="6941" ht="19.5" spans="1:10">
      <c r="A6941" s="72" t="s">
        <v>6886</v>
      </c>
      <c r="B6941" s="83">
        <v>0.359999999999999</v>
      </c>
      <c r="C6941" s="83">
        <v>0.64</v>
      </c>
      <c r="J6941" s="49">
        <f t="shared" si="226"/>
        <v>5.43282728490278</v>
      </c>
    </row>
    <row r="6942" ht="19.5" spans="1:10">
      <c r="A6942" s="72" t="s">
        <v>6887</v>
      </c>
      <c r="B6942" s="83">
        <v>0.349999999999999</v>
      </c>
      <c r="C6942" s="83">
        <v>0.65</v>
      </c>
      <c r="J6942" s="49">
        <f t="shared" ref="J6942:J6976" si="227">-8.314472*(B6942*LN(B6942)+C6942*LN(C6942))</f>
        <v>5.38317695174756</v>
      </c>
    </row>
    <row r="6943" ht="19.5" spans="1:10">
      <c r="A6943" s="72" t="s">
        <v>6888</v>
      </c>
      <c r="B6943" s="83">
        <v>0.339999999999999</v>
      </c>
      <c r="C6943" s="83">
        <v>0.66</v>
      </c>
      <c r="J6943" s="49">
        <f t="shared" si="227"/>
        <v>5.32987153184949</v>
      </c>
    </row>
    <row r="6944" ht="19.5" spans="1:10">
      <c r="A6944" s="72" t="s">
        <v>6889</v>
      </c>
      <c r="B6944" s="83">
        <v>0.329999999999999</v>
      </c>
      <c r="C6944" s="83">
        <v>0.67</v>
      </c>
      <c r="J6944" s="49">
        <f t="shared" si="227"/>
        <v>5.27286050962733</v>
      </c>
    </row>
    <row r="6945" ht="19.5" spans="1:10">
      <c r="A6945" s="72" t="s">
        <v>6890</v>
      </c>
      <c r="B6945" s="83">
        <v>0.319999999999999</v>
      </c>
      <c r="C6945" s="83">
        <v>0.68</v>
      </c>
      <c r="J6945" s="49">
        <f t="shared" si="227"/>
        <v>5.21208855264112</v>
      </c>
    </row>
    <row r="6946" ht="19.5" spans="1:10">
      <c r="A6946" s="72" t="s">
        <v>6891</v>
      </c>
      <c r="B6946" s="83">
        <v>0.309999999999999</v>
      </c>
      <c r="C6946" s="83">
        <v>0.69</v>
      </c>
      <c r="J6946" s="49">
        <f t="shared" si="227"/>
        <v>5.14749513954794</v>
      </c>
    </row>
    <row r="6947" ht="19.5" spans="1:10">
      <c r="A6947" s="72" t="s">
        <v>6892</v>
      </c>
      <c r="B6947" s="83">
        <v>0.299999999999999</v>
      </c>
      <c r="C6947" s="83">
        <v>0.7</v>
      </c>
      <c r="J6947" s="49">
        <f t="shared" si="227"/>
        <v>5.07901413523495</v>
      </c>
    </row>
    <row r="6948" ht="19.5" spans="1:10">
      <c r="A6948" s="72" t="s">
        <v>6893</v>
      </c>
      <c r="B6948" s="83">
        <v>0.289999999999999</v>
      </c>
      <c r="C6948" s="83">
        <v>0.71</v>
      </c>
      <c r="J6948" s="49">
        <f t="shared" si="227"/>
        <v>5.00657330466972</v>
      </c>
    </row>
    <row r="6949" ht="19.5" spans="1:10">
      <c r="A6949" s="72" t="s">
        <v>6894</v>
      </c>
      <c r="B6949" s="83">
        <v>0.279999999999999</v>
      </c>
      <c r="C6949" s="83">
        <v>0.72</v>
      </c>
      <c r="J6949" s="49">
        <f t="shared" si="227"/>
        <v>4.93009375522413</v>
      </c>
    </row>
    <row r="6950" ht="19.5" spans="1:10">
      <c r="A6950" s="72" t="s">
        <v>6895</v>
      </c>
      <c r="B6950" s="83">
        <v>0.269999999999999</v>
      </c>
      <c r="C6950" s="83">
        <v>0.73</v>
      </c>
      <c r="J6950" s="49">
        <f t="shared" si="227"/>
        <v>4.84948929500169</v>
      </c>
    </row>
    <row r="6951" ht="19.5" spans="1:10">
      <c r="A6951" s="72" t="s">
        <v>6896</v>
      </c>
      <c r="B6951" s="83">
        <v>0.259999999999999</v>
      </c>
      <c r="C6951" s="83">
        <v>0.74</v>
      </c>
      <c r="J6951" s="49">
        <f t="shared" si="227"/>
        <v>4.76466569189551</v>
      </c>
    </row>
    <row r="6952" ht="19.5" spans="1:10">
      <c r="A6952" s="72" t="s">
        <v>6897</v>
      </c>
      <c r="B6952" s="83">
        <v>0.249999999999999</v>
      </c>
      <c r="C6952" s="83">
        <v>0.75</v>
      </c>
      <c r="J6952" s="49">
        <f t="shared" si="227"/>
        <v>4.67551981454903</v>
      </c>
    </row>
    <row r="6953" ht="19.5" spans="1:10">
      <c r="A6953" s="72" t="s">
        <v>6898</v>
      </c>
      <c r="B6953" s="83">
        <v>0.239999999999999</v>
      </c>
      <c r="C6953" s="83">
        <v>0.76</v>
      </c>
      <c r="J6953" s="49">
        <f t="shared" si="227"/>
        <v>4.58193863184114</v>
      </c>
    </row>
    <row r="6954" ht="19.5" spans="1:10">
      <c r="A6954" s="72" t="s">
        <v>6899</v>
      </c>
      <c r="B6954" s="83">
        <v>0.229999999999999</v>
      </c>
      <c r="C6954" s="83">
        <v>0.77</v>
      </c>
      <c r="J6954" s="49">
        <f t="shared" si="227"/>
        <v>4.48379804163966</v>
      </c>
    </row>
    <row r="6955" ht="19.5" spans="1:10">
      <c r="A6955" s="72" t="s">
        <v>6900</v>
      </c>
      <c r="B6955" s="83">
        <v>0.219999999999999</v>
      </c>
      <c r="C6955" s="83">
        <v>0.78</v>
      </c>
      <c r="J6955" s="49">
        <f t="shared" si="227"/>
        <v>4.38096149189829</v>
      </c>
    </row>
    <row r="6956" ht="19.5" spans="1:10">
      <c r="A6956" s="72" t="s">
        <v>6901</v>
      </c>
      <c r="B6956" s="83">
        <v>0.209999999999999</v>
      </c>
      <c r="C6956" s="83">
        <v>0.79</v>
      </c>
      <c r="J6956" s="49">
        <f t="shared" si="227"/>
        <v>4.27327834706014</v>
      </c>
    </row>
    <row r="6957" ht="19.5" spans="1:10">
      <c r="A6957" s="72" t="s">
        <v>6902</v>
      </c>
      <c r="B6957" s="83">
        <v>0.199999999999999</v>
      </c>
      <c r="C6957" s="83">
        <v>0.8</v>
      </c>
      <c r="J6957" s="49">
        <f t="shared" si="227"/>
        <v>4.1605819392404</v>
      </c>
    </row>
    <row r="6958" ht="19.5" spans="1:10">
      <c r="A6958" s="72" t="s">
        <v>6903</v>
      </c>
      <c r="B6958" s="83">
        <v>0.189999999999999</v>
      </c>
      <c r="C6958" s="83">
        <v>0.81</v>
      </c>
      <c r="J6958" s="49">
        <f t="shared" si="227"/>
        <v>4.04268722543745</v>
      </c>
    </row>
    <row r="6959" ht="19.5" spans="1:10">
      <c r="A6959" s="72" t="s">
        <v>6904</v>
      </c>
      <c r="B6959" s="83">
        <v>0.179999999999999</v>
      </c>
      <c r="C6959" s="83">
        <v>0.820000000000001</v>
      </c>
      <c r="J6959" s="49">
        <f t="shared" si="227"/>
        <v>3.91938794706489</v>
      </c>
    </row>
    <row r="6960" ht="19.5" spans="1:10">
      <c r="A6960" s="72" t="s">
        <v>6905</v>
      </c>
      <c r="B6960" s="83">
        <v>0.169999999999999</v>
      </c>
      <c r="C6960" s="83">
        <v>0.830000000000001</v>
      </c>
      <c r="J6960" s="49">
        <f t="shared" si="227"/>
        <v>3.790453153402</v>
      </c>
    </row>
    <row r="6961" ht="19.5" spans="1:10">
      <c r="A6961" s="72" t="s">
        <v>6906</v>
      </c>
      <c r="B6961" s="83">
        <v>0.159999999999999</v>
      </c>
      <c r="C6961" s="83">
        <v>0.840000000000001</v>
      </c>
      <c r="J6961" s="49">
        <f t="shared" si="227"/>
        <v>3.65562290152583</v>
      </c>
    </row>
    <row r="6962" ht="19.5" spans="1:10">
      <c r="A6962" s="72" t="s">
        <v>6907</v>
      </c>
      <c r="B6962" s="83">
        <v>0.149999999999999</v>
      </c>
      <c r="C6962" s="83">
        <v>0.850000000000001</v>
      </c>
      <c r="J6962" s="49">
        <f t="shared" si="227"/>
        <v>3.51460287470844</v>
      </c>
    </row>
    <row r="6963" ht="19.5" spans="1:10">
      <c r="A6963" s="72" t="s">
        <v>6908</v>
      </c>
      <c r="B6963" s="83">
        <v>0.139999999999999</v>
      </c>
      <c r="C6963" s="83">
        <v>0.860000000000001</v>
      </c>
      <c r="J6963" s="49">
        <f t="shared" si="227"/>
        <v>3.36705755758652</v>
      </c>
    </row>
    <row r="6964" ht="19.5" spans="1:10">
      <c r="A6964" s="72" t="s">
        <v>6909</v>
      </c>
      <c r="B6964" s="83">
        <v>0.129999999999999</v>
      </c>
      <c r="C6964" s="83">
        <v>0.870000000000001</v>
      </c>
      <c r="J6964" s="49">
        <f t="shared" si="227"/>
        <v>3.21260145060881</v>
      </c>
    </row>
    <row r="6965" ht="19.5" spans="1:10">
      <c r="A6965" s="72" t="s">
        <v>6910</v>
      </c>
      <c r="B6965" s="83">
        <v>0.119999999999999</v>
      </c>
      <c r="C6965" s="83">
        <v>0.880000000000001</v>
      </c>
      <c r="J6965" s="49">
        <f t="shared" si="227"/>
        <v>3.05078756603718</v>
      </c>
    </row>
    <row r="6966" ht="19.5" spans="1:10">
      <c r="A6966" s="72" t="s">
        <v>6911</v>
      </c>
      <c r="B6966" s="83">
        <v>0.109999999999999</v>
      </c>
      <c r="C6966" s="83">
        <v>0.890000000000001</v>
      </c>
      <c r="J6966" s="49">
        <f t="shared" si="227"/>
        <v>2.8810920663808</v>
      </c>
    </row>
    <row r="6967" ht="19.5" spans="1:10">
      <c r="A6967" s="72" t="s">
        <v>6912</v>
      </c>
      <c r="B6967" s="83">
        <v>0.0999999999999992</v>
      </c>
      <c r="C6967" s="83">
        <v>0.900000000000001</v>
      </c>
      <c r="J6967" s="49">
        <f t="shared" si="227"/>
        <v>2.70289327993993</v>
      </c>
    </row>
    <row r="6968" ht="19.5" spans="1:10">
      <c r="A6968" s="72" t="s">
        <v>6913</v>
      </c>
      <c r="B6968" s="83">
        <v>0.0899999999999992</v>
      </c>
      <c r="C6968" s="83">
        <v>0.910000000000001</v>
      </c>
      <c r="J6968" s="49">
        <f t="shared" si="227"/>
        <v>2.51544225908509</v>
      </c>
    </row>
    <row r="6969" ht="19.5" spans="1:10">
      <c r="A6969" s="72" t="s">
        <v>6914</v>
      </c>
      <c r="B6969" s="83">
        <v>0.0799999999999992</v>
      </c>
      <c r="C6969" s="83">
        <v>0.920000000000001</v>
      </c>
      <c r="J6969" s="49">
        <f t="shared" si="227"/>
        <v>2.3178201360275</v>
      </c>
    </row>
    <row r="6970" ht="19.5" spans="1:10">
      <c r="A6970" s="72" t="s">
        <v>6915</v>
      </c>
      <c r="B6970" s="83">
        <v>0.0699999999999992</v>
      </c>
      <c r="C6970" s="83">
        <v>0.930000000000001</v>
      </c>
      <c r="J6970" s="49">
        <f t="shared" si="227"/>
        <v>2.10887392228987</v>
      </c>
    </row>
    <row r="6971" ht="19.5" spans="1:10">
      <c r="A6971" s="72" t="s">
        <v>6916</v>
      </c>
      <c r="B6971" s="83">
        <v>0.0599999999999992</v>
      </c>
      <c r="C6971" s="83">
        <v>0.940000000000001</v>
      </c>
      <c r="J6971" s="49">
        <f t="shared" si="227"/>
        <v>1.88711511074063</v>
      </c>
    </row>
    <row r="6972" ht="19.5" spans="1:10">
      <c r="A6972" s="72" t="s">
        <v>6917</v>
      </c>
      <c r="B6972" s="83">
        <v>0.0499999999999992</v>
      </c>
      <c r="C6972" s="83">
        <v>0.950000000000001</v>
      </c>
      <c r="J6972" s="49">
        <f t="shared" si="227"/>
        <v>1.65054943237242</v>
      </c>
    </row>
    <row r="6973" ht="19.5" spans="1:10">
      <c r="A6973" s="72" t="s">
        <v>6918</v>
      </c>
      <c r="B6973" s="83">
        <v>0.0399999999999991</v>
      </c>
      <c r="C6973" s="83">
        <v>0.960000000000001</v>
      </c>
      <c r="J6973" s="49">
        <f t="shared" si="227"/>
        <v>1.39636691389962</v>
      </c>
    </row>
    <row r="6974" ht="19.5" spans="1:10">
      <c r="A6974" s="72" t="s">
        <v>6919</v>
      </c>
      <c r="B6974" s="83">
        <v>0.0299999999999991</v>
      </c>
      <c r="C6974" s="83">
        <v>0.970000000000001</v>
      </c>
      <c r="J6974" s="49">
        <f t="shared" si="227"/>
        <v>1.12030998454994</v>
      </c>
    </row>
    <row r="6975" ht="19.5" spans="1:10">
      <c r="A6975" s="72" t="s">
        <v>6920</v>
      </c>
      <c r="B6975" s="83">
        <v>0.0199999999999991</v>
      </c>
      <c r="C6975" s="83">
        <v>0.980000000000001</v>
      </c>
      <c r="J6975" s="49">
        <f t="shared" si="227"/>
        <v>0.815143462269133</v>
      </c>
    </row>
    <row r="6976" ht="19.5" spans="1:10">
      <c r="A6976" s="72" t="s">
        <v>6921</v>
      </c>
      <c r="B6976" s="83">
        <v>0.00999999999999912</v>
      </c>
      <c r="C6976" s="83">
        <v>0.990000000000001</v>
      </c>
      <c r="J6976" s="49">
        <f t="shared" si="227"/>
        <v>0.465623189350385</v>
      </c>
    </row>
    <row r="6977" ht="19.5" spans="1:10">
      <c r="A6977" s="72" t="s">
        <v>6922</v>
      </c>
      <c r="B6977" s="83">
        <v>0</v>
      </c>
      <c r="C6977" s="83">
        <v>1</v>
      </c>
      <c r="J6977" s="49">
        <f>-8.314472*(C6977*LN(C6977))</f>
        <v>0</v>
      </c>
    </row>
    <row r="6978" s="47" customFormat="1" spans="1:10">
      <c r="A6978" s="80"/>
      <c r="B6978" s="81"/>
      <c r="C6978" s="81"/>
      <c r="D6978" s="81"/>
      <c r="E6978" s="81"/>
      <c r="F6978" s="81"/>
      <c r="G6978" s="81"/>
      <c r="H6978" s="81"/>
      <c r="I6978" s="81"/>
      <c r="J6978" s="86"/>
    </row>
    <row r="6979" ht="19.5" spans="1:10">
      <c r="A6979" s="72" t="s">
        <v>6923</v>
      </c>
      <c r="B6979" s="83">
        <v>1</v>
      </c>
      <c r="C6979" s="83">
        <v>0</v>
      </c>
      <c r="J6979" s="49">
        <f>-8.314472*(B6979*LN(B6979))</f>
        <v>0</v>
      </c>
    </row>
    <row r="6980" ht="19.5" spans="1:10">
      <c r="A6980" s="72" t="s">
        <v>6924</v>
      </c>
      <c r="B6980" s="83">
        <v>0.99</v>
      </c>
      <c r="C6980" s="83">
        <v>0.01</v>
      </c>
      <c r="J6980" s="49">
        <f t="shared" ref="J6980:J7011" si="228">-8.314472*(B6980*LN(B6980)+C6980*LN(C6980))</f>
        <v>0.465623189350416</v>
      </c>
    </row>
    <row r="6981" ht="19.5" spans="1:10">
      <c r="A6981" s="72" t="s">
        <v>6925</v>
      </c>
      <c r="B6981" s="83">
        <v>0.98</v>
      </c>
      <c r="C6981" s="83">
        <v>0.02</v>
      </c>
      <c r="J6981" s="49">
        <f t="shared" si="228"/>
        <v>0.81514346226916</v>
      </c>
    </row>
    <row r="6982" ht="19.5" spans="1:10">
      <c r="A6982" s="72" t="s">
        <v>6926</v>
      </c>
      <c r="B6982" s="83">
        <v>0.97</v>
      </c>
      <c r="C6982" s="83">
        <v>0.03</v>
      </c>
      <c r="J6982" s="49">
        <f t="shared" si="228"/>
        <v>1.12030998454996</v>
      </c>
    </row>
    <row r="6983" ht="19.5" spans="1:10">
      <c r="A6983" s="72" t="s">
        <v>6927</v>
      </c>
      <c r="B6983" s="83">
        <v>0.96</v>
      </c>
      <c r="C6983" s="83">
        <v>0.04</v>
      </c>
      <c r="J6983" s="49">
        <f t="shared" si="228"/>
        <v>1.39636691389964</v>
      </c>
    </row>
    <row r="6984" ht="19.5" spans="1:10">
      <c r="A6984" s="72" t="s">
        <v>6928</v>
      </c>
      <c r="B6984" s="83">
        <v>0.95</v>
      </c>
      <c r="C6984" s="83">
        <v>0.05</v>
      </c>
      <c r="J6984" s="49">
        <f t="shared" si="228"/>
        <v>1.65054943237244</v>
      </c>
    </row>
    <row r="6985" ht="19.5" spans="1:10">
      <c r="A6985" s="72" t="s">
        <v>6929</v>
      </c>
      <c r="B6985" s="83">
        <v>0.94</v>
      </c>
      <c r="C6985" s="83">
        <v>0.06</v>
      </c>
      <c r="J6985" s="49">
        <f t="shared" si="228"/>
        <v>1.88711511074065</v>
      </c>
    </row>
    <row r="6986" ht="19.5" spans="1:10">
      <c r="A6986" s="72" t="s">
        <v>6930</v>
      </c>
      <c r="B6986" s="83">
        <v>0.93</v>
      </c>
      <c r="C6986" s="83">
        <v>0.07</v>
      </c>
      <c r="J6986" s="49">
        <f t="shared" si="228"/>
        <v>2.10887392228989</v>
      </c>
    </row>
    <row r="6987" ht="19.5" spans="1:10">
      <c r="A6987" s="72" t="s">
        <v>6931</v>
      </c>
      <c r="B6987" s="83">
        <v>0.92</v>
      </c>
      <c r="C6987" s="83">
        <v>0.08</v>
      </c>
      <c r="J6987" s="49">
        <f t="shared" si="228"/>
        <v>2.31782013602751</v>
      </c>
    </row>
    <row r="6988" ht="19.5" spans="1:10">
      <c r="A6988" s="72" t="s">
        <v>6932</v>
      </c>
      <c r="B6988" s="83">
        <v>0.91</v>
      </c>
      <c r="C6988" s="83">
        <v>0.09</v>
      </c>
      <c r="J6988" s="49">
        <f t="shared" si="228"/>
        <v>2.5154422590851</v>
      </c>
    </row>
    <row r="6989" ht="19.5" spans="1:10">
      <c r="A6989" s="72" t="s">
        <v>6933</v>
      </c>
      <c r="B6989" s="83">
        <v>0.9</v>
      </c>
      <c r="C6989" s="83">
        <v>0.1</v>
      </c>
      <c r="J6989" s="49">
        <f t="shared" si="228"/>
        <v>2.70289327993994</v>
      </c>
    </row>
    <row r="6990" ht="19.5" spans="1:10">
      <c r="A6990" s="72" t="s">
        <v>6934</v>
      </c>
      <c r="B6990" s="83">
        <v>0.89</v>
      </c>
      <c r="C6990" s="83">
        <v>0.11</v>
      </c>
      <c r="J6990" s="49">
        <f t="shared" si="228"/>
        <v>2.88109206638082</v>
      </c>
    </row>
    <row r="6991" ht="19.5" spans="1:10">
      <c r="A6991" s="72" t="s">
        <v>6935</v>
      </c>
      <c r="B6991" s="83">
        <v>0.88</v>
      </c>
      <c r="C6991" s="83">
        <v>0.12</v>
      </c>
      <c r="J6991" s="49">
        <f t="shared" si="228"/>
        <v>3.05078756603719</v>
      </c>
    </row>
    <row r="6992" ht="19.5" spans="1:10">
      <c r="A6992" s="72" t="s">
        <v>6936</v>
      </c>
      <c r="B6992" s="83">
        <v>0.87</v>
      </c>
      <c r="C6992" s="83">
        <v>0.13</v>
      </c>
      <c r="J6992" s="49">
        <f t="shared" si="228"/>
        <v>3.21260145060882</v>
      </c>
    </row>
    <row r="6993" ht="19.5" spans="1:10">
      <c r="A6993" s="72" t="s">
        <v>6937</v>
      </c>
      <c r="B6993" s="83">
        <v>0.86</v>
      </c>
      <c r="C6993" s="83">
        <v>0.14</v>
      </c>
      <c r="J6993" s="49">
        <f t="shared" si="228"/>
        <v>3.36705755758654</v>
      </c>
    </row>
    <row r="6994" ht="19.5" spans="1:10">
      <c r="A6994" s="72" t="s">
        <v>6938</v>
      </c>
      <c r="B6994" s="83">
        <v>0.85</v>
      </c>
      <c r="C6994" s="83">
        <v>0.15</v>
      </c>
      <c r="J6994" s="49">
        <f t="shared" si="228"/>
        <v>3.51460287470845</v>
      </c>
    </row>
    <row r="6995" ht="19.5" spans="1:10">
      <c r="A6995" s="72" t="s">
        <v>6939</v>
      </c>
      <c r="B6995" s="83">
        <v>0.84</v>
      </c>
      <c r="C6995" s="83">
        <v>0.16</v>
      </c>
      <c r="J6995" s="49">
        <f t="shared" si="228"/>
        <v>3.65562290152584</v>
      </c>
    </row>
    <row r="6996" ht="19.5" spans="1:10">
      <c r="A6996" s="72" t="s">
        <v>6940</v>
      </c>
      <c r="B6996" s="83">
        <v>0.83</v>
      </c>
      <c r="C6996" s="83">
        <v>0.17</v>
      </c>
      <c r="J6996" s="49">
        <f t="shared" si="228"/>
        <v>3.79045315340201</v>
      </c>
    </row>
    <row r="6997" ht="19.5" spans="1:10">
      <c r="A6997" s="72" t="s">
        <v>6941</v>
      </c>
      <c r="B6997" s="83">
        <v>0.82</v>
      </c>
      <c r="C6997" s="83">
        <v>0.18</v>
      </c>
      <c r="J6997" s="49">
        <f t="shared" si="228"/>
        <v>3.9193879470649</v>
      </c>
    </row>
    <row r="6998" ht="19.5" spans="1:10">
      <c r="A6998" s="72" t="s">
        <v>6942</v>
      </c>
      <c r="B6998" s="83">
        <v>0.81</v>
      </c>
      <c r="C6998" s="83">
        <v>0.19</v>
      </c>
      <c r="J6998" s="49">
        <f t="shared" si="228"/>
        <v>4.04268722543746</v>
      </c>
    </row>
    <row r="6999" ht="19.5" spans="1:10">
      <c r="A6999" s="72" t="s">
        <v>6943</v>
      </c>
      <c r="B6999" s="83">
        <v>0.8</v>
      </c>
      <c r="C6999" s="83">
        <v>0.2</v>
      </c>
      <c r="J6999" s="49">
        <f t="shared" si="228"/>
        <v>4.16058193924041</v>
      </c>
    </row>
    <row r="7000" ht="19.5" spans="1:10">
      <c r="A7000" s="72" t="s">
        <v>6944</v>
      </c>
      <c r="B7000" s="83">
        <v>0.79</v>
      </c>
      <c r="C7000" s="83">
        <v>0.21</v>
      </c>
      <c r="J7000" s="49">
        <f t="shared" si="228"/>
        <v>4.27327834706015</v>
      </c>
    </row>
    <row r="7001" ht="19.5" spans="1:10">
      <c r="A7001" s="72" t="s">
        <v>6945</v>
      </c>
      <c r="B7001" s="83">
        <v>0.78</v>
      </c>
      <c r="C7001" s="83">
        <v>0.22</v>
      </c>
      <c r="J7001" s="49">
        <f t="shared" si="228"/>
        <v>4.38096149189829</v>
      </c>
    </row>
    <row r="7002" ht="19.5" spans="1:10">
      <c r="A7002" s="72" t="s">
        <v>6946</v>
      </c>
      <c r="B7002" s="83">
        <v>0.77</v>
      </c>
      <c r="C7002" s="83">
        <v>0.23</v>
      </c>
      <c r="J7002" s="49">
        <f t="shared" si="228"/>
        <v>4.48379804163966</v>
      </c>
    </row>
    <row r="7003" ht="19.5" spans="1:10">
      <c r="A7003" s="72" t="s">
        <v>6947</v>
      </c>
      <c r="B7003" s="83">
        <v>0.76</v>
      </c>
      <c r="C7003" s="83">
        <v>0.24</v>
      </c>
      <c r="J7003" s="49">
        <f t="shared" si="228"/>
        <v>4.58193863184115</v>
      </c>
    </row>
    <row r="7004" ht="19.5" spans="1:10">
      <c r="A7004" s="72" t="s">
        <v>6948</v>
      </c>
      <c r="B7004" s="83">
        <v>0.75</v>
      </c>
      <c r="C7004" s="83">
        <v>0.25</v>
      </c>
      <c r="J7004" s="49">
        <f t="shared" si="228"/>
        <v>4.67551981454903</v>
      </c>
    </row>
    <row r="7005" ht="19.5" spans="1:10">
      <c r="A7005" s="72" t="s">
        <v>6949</v>
      </c>
      <c r="B7005" s="83">
        <v>0.74</v>
      </c>
      <c r="C7005" s="83">
        <v>0.26</v>
      </c>
      <c r="J7005" s="49">
        <f t="shared" si="228"/>
        <v>4.76466569189552</v>
      </c>
    </row>
    <row r="7006" ht="19.5" spans="1:10">
      <c r="A7006" s="72" t="s">
        <v>6950</v>
      </c>
      <c r="B7006" s="83">
        <v>0.73</v>
      </c>
      <c r="C7006" s="83">
        <v>0.27</v>
      </c>
      <c r="J7006" s="49">
        <f t="shared" si="228"/>
        <v>4.8494892950017</v>
      </c>
    </row>
    <row r="7007" ht="19.5" spans="1:10">
      <c r="A7007" s="72" t="s">
        <v>6951</v>
      </c>
      <c r="B7007" s="83">
        <v>0.72</v>
      </c>
      <c r="C7007" s="83">
        <v>0.28</v>
      </c>
      <c r="J7007" s="49">
        <f t="shared" si="228"/>
        <v>4.93009375522414</v>
      </c>
    </row>
    <row r="7008" ht="19.5" spans="1:10">
      <c r="A7008" s="72" t="s">
        <v>6952</v>
      </c>
      <c r="B7008" s="83">
        <v>0.71</v>
      </c>
      <c r="C7008" s="83">
        <v>0.29</v>
      </c>
      <c r="J7008" s="49">
        <f t="shared" si="228"/>
        <v>5.00657330466973</v>
      </c>
    </row>
    <row r="7009" ht="19.5" spans="1:10">
      <c r="A7009" s="72" t="s">
        <v>6953</v>
      </c>
      <c r="B7009" s="83">
        <v>0.7</v>
      </c>
      <c r="C7009" s="83">
        <v>0.3</v>
      </c>
      <c r="J7009" s="49">
        <f t="shared" si="228"/>
        <v>5.07901413523496</v>
      </c>
    </row>
    <row r="7010" ht="19.5" spans="1:10">
      <c r="A7010" s="72" t="s">
        <v>6954</v>
      </c>
      <c r="B7010" s="83">
        <v>0.69</v>
      </c>
      <c r="C7010" s="83">
        <v>0.31</v>
      </c>
      <c r="J7010" s="49">
        <f t="shared" si="228"/>
        <v>5.14749513954794</v>
      </c>
    </row>
    <row r="7011" ht="19.5" spans="1:10">
      <c r="A7011" s="72" t="s">
        <v>6955</v>
      </c>
      <c r="B7011" s="83">
        <v>0.68</v>
      </c>
      <c r="C7011" s="83">
        <v>0.32</v>
      </c>
      <c r="J7011" s="49">
        <f t="shared" si="228"/>
        <v>5.21208855264113</v>
      </c>
    </row>
    <row r="7012" ht="19.5" spans="1:10">
      <c r="A7012" s="72" t="s">
        <v>6956</v>
      </c>
      <c r="B7012" s="83">
        <v>0.67</v>
      </c>
      <c r="C7012" s="83">
        <v>0.33</v>
      </c>
      <c r="J7012" s="49">
        <f t="shared" ref="J7012:J7043" si="229">-8.314472*(B7012*LN(B7012)+C7012*LN(C7012))</f>
        <v>5.27286050962734</v>
      </c>
    </row>
    <row r="7013" ht="19.5" spans="1:10">
      <c r="A7013" s="72" t="s">
        <v>6957</v>
      </c>
      <c r="B7013" s="83">
        <v>0.66</v>
      </c>
      <c r="C7013" s="83">
        <v>0.34</v>
      </c>
      <c r="J7013" s="49">
        <f t="shared" si="229"/>
        <v>5.32987153184949</v>
      </c>
    </row>
    <row r="7014" ht="19.5" spans="1:10">
      <c r="A7014" s="72" t="s">
        <v>6958</v>
      </c>
      <c r="B7014" s="83">
        <v>0.65</v>
      </c>
      <c r="C7014" s="83">
        <v>0.35</v>
      </c>
      <c r="J7014" s="49">
        <f t="shared" si="229"/>
        <v>5.38317695174756</v>
      </c>
    </row>
    <row r="7015" ht="19.5" spans="1:10">
      <c r="A7015" s="72" t="s">
        <v>6959</v>
      </c>
      <c r="B7015" s="83">
        <v>0.64</v>
      </c>
      <c r="C7015" s="83">
        <v>0.36</v>
      </c>
      <c r="J7015" s="49">
        <f t="shared" si="229"/>
        <v>5.43282728490278</v>
      </c>
    </row>
    <row r="7016" ht="19.5" spans="1:10">
      <c r="A7016" s="72" t="s">
        <v>6960</v>
      </c>
      <c r="B7016" s="83">
        <v>0.63</v>
      </c>
      <c r="C7016" s="83">
        <v>0.37</v>
      </c>
      <c r="J7016" s="49">
        <f t="shared" si="229"/>
        <v>5.47886855628027</v>
      </c>
    </row>
    <row r="7017" ht="19.5" spans="1:10">
      <c r="A7017" s="72" t="s">
        <v>6961</v>
      </c>
      <c r="B7017" s="83">
        <v>0.62</v>
      </c>
      <c r="C7017" s="83">
        <v>0.38</v>
      </c>
      <c r="J7017" s="49">
        <f t="shared" si="229"/>
        <v>5.52134258652173</v>
      </c>
    </row>
    <row r="7018" ht="19.5" spans="1:10">
      <c r="A7018" s="72" t="s">
        <v>6962</v>
      </c>
      <c r="B7018" s="83">
        <v>0.61</v>
      </c>
      <c r="C7018" s="83">
        <v>0.39</v>
      </c>
      <c r="J7018" s="49">
        <f t="shared" si="229"/>
        <v>5.56028724318294</v>
      </c>
    </row>
    <row r="7019" ht="19.5" spans="1:10">
      <c r="A7019" s="72" t="s">
        <v>6963</v>
      </c>
      <c r="B7019" s="83">
        <v>0.6</v>
      </c>
      <c r="C7019" s="83">
        <v>0.4</v>
      </c>
      <c r="J7019" s="49">
        <f t="shared" si="229"/>
        <v>5.59573666102179</v>
      </c>
    </row>
    <row r="7020" ht="19.5" spans="1:10">
      <c r="A7020" s="72" t="s">
        <v>6964</v>
      </c>
      <c r="B7020" s="83">
        <v>0.59</v>
      </c>
      <c r="C7020" s="83">
        <v>0.41</v>
      </c>
      <c r="J7020" s="49">
        <f t="shared" si="229"/>
        <v>5.62772143478844</v>
      </c>
    </row>
    <row r="7021" ht="19.5" spans="1:10">
      <c r="A7021" s="72" t="s">
        <v>6965</v>
      </c>
      <c r="B7021" s="83">
        <v>0.58</v>
      </c>
      <c r="C7021" s="83">
        <v>0.42</v>
      </c>
      <c r="J7021" s="49">
        <f t="shared" si="229"/>
        <v>5.65626878742166</v>
      </c>
    </row>
    <row r="7022" ht="19.5" spans="1:10">
      <c r="A7022" s="72" t="s">
        <v>6966</v>
      </c>
      <c r="B7022" s="83">
        <v>0.57</v>
      </c>
      <c r="C7022" s="83">
        <v>0.43</v>
      </c>
      <c r="J7022" s="49">
        <f t="shared" si="229"/>
        <v>5.68140271609482</v>
      </c>
    </row>
    <row r="7023" ht="19.5" spans="1:10">
      <c r="A7023" s="72" t="s">
        <v>6967</v>
      </c>
      <c r="B7023" s="83">
        <v>0.56</v>
      </c>
      <c r="C7023" s="83">
        <v>0.44</v>
      </c>
      <c r="J7023" s="49">
        <f t="shared" si="229"/>
        <v>5.70314411816395</v>
      </c>
    </row>
    <row r="7024" ht="19.5" spans="1:10">
      <c r="A7024" s="72" t="s">
        <v>6968</v>
      </c>
      <c r="B7024" s="83">
        <v>0.55</v>
      </c>
      <c r="C7024" s="83">
        <v>0.45</v>
      </c>
      <c r="J7024" s="49">
        <f t="shared" si="229"/>
        <v>5.72151089873485</v>
      </c>
    </row>
    <row r="7025" ht="19.5" spans="1:10">
      <c r="A7025" s="72" t="s">
        <v>6969</v>
      </c>
      <c r="B7025" s="83">
        <v>0.54</v>
      </c>
      <c r="C7025" s="83">
        <v>0.46</v>
      </c>
      <c r="J7025" s="49">
        <f t="shared" si="229"/>
        <v>5.73651806127713</v>
      </c>
    </row>
    <row r="7026" ht="19.5" spans="1:10">
      <c r="A7026" s="72" t="s">
        <v>6970</v>
      </c>
      <c r="B7026" s="83">
        <v>0.53</v>
      </c>
      <c r="C7026" s="83">
        <v>0.47</v>
      </c>
      <c r="J7026" s="49">
        <f t="shared" si="229"/>
        <v>5.74817778245919</v>
      </c>
    </row>
    <row r="7027" ht="19.5" spans="1:10">
      <c r="A7027" s="72" t="s">
        <v>6971</v>
      </c>
      <c r="B7027" s="83">
        <v>0.52</v>
      </c>
      <c r="C7027" s="83">
        <v>0.48</v>
      </c>
      <c r="J7027" s="49">
        <f t="shared" si="229"/>
        <v>5.75649947215441</v>
      </c>
    </row>
    <row r="7028" ht="19.5" spans="1:10">
      <c r="A7028" s="72" t="s">
        <v>6972</v>
      </c>
      <c r="B7028" s="83">
        <v>0.51</v>
      </c>
      <c r="C7028" s="83">
        <v>0.49</v>
      </c>
      <c r="J7028" s="49">
        <f t="shared" si="229"/>
        <v>5.76148981936724</v>
      </c>
    </row>
    <row r="7029" ht="19.5" spans="1:10">
      <c r="A7029" s="72" t="s">
        <v>6973</v>
      </c>
      <c r="B7029" s="83">
        <v>0.5</v>
      </c>
      <c r="C7029" s="83">
        <v>0.5</v>
      </c>
      <c r="J7029" s="49">
        <f t="shared" si="229"/>
        <v>5.76315282464461</v>
      </c>
    </row>
    <row r="7030" ht="19.5" spans="1:10">
      <c r="A7030" s="72" t="s">
        <v>6974</v>
      </c>
      <c r="B7030" s="83">
        <v>0.49</v>
      </c>
      <c r="C7030" s="83">
        <v>0.51</v>
      </c>
      <c r="J7030" s="49">
        <f t="shared" si="229"/>
        <v>5.76148981936724</v>
      </c>
    </row>
    <row r="7031" ht="19.5" spans="1:10">
      <c r="A7031" s="72" t="s">
        <v>6975</v>
      </c>
      <c r="B7031" s="83">
        <v>0.48</v>
      </c>
      <c r="C7031" s="83">
        <v>0.52</v>
      </c>
      <c r="J7031" s="49">
        <f t="shared" si="229"/>
        <v>5.75649947215441</v>
      </c>
    </row>
    <row r="7032" ht="19.5" spans="1:10">
      <c r="A7032" s="72" t="s">
        <v>6976</v>
      </c>
      <c r="B7032" s="83">
        <v>0.47</v>
      </c>
      <c r="C7032" s="83">
        <v>0.53</v>
      </c>
      <c r="J7032" s="49">
        <f t="shared" si="229"/>
        <v>5.74817778245919</v>
      </c>
    </row>
    <row r="7033" ht="19.5" spans="1:10">
      <c r="A7033" s="72" t="s">
        <v>6977</v>
      </c>
      <c r="B7033" s="83">
        <v>0.46</v>
      </c>
      <c r="C7033" s="83">
        <v>0.54</v>
      </c>
      <c r="J7033" s="49">
        <f t="shared" si="229"/>
        <v>5.73651806127713</v>
      </c>
    </row>
    <row r="7034" ht="19.5" spans="1:10">
      <c r="A7034" s="72" t="s">
        <v>6978</v>
      </c>
      <c r="B7034" s="83">
        <v>0.45</v>
      </c>
      <c r="C7034" s="83">
        <v>0.55</v>
      </c>
      <c r="J7034" s="49">
        <f t="shared" si="229"/>
        <v>5.72151089873485</v>
      </c>
    </row>
    <row r="7035" ht="19.5" spans="1:10">
      <c r="A7035" s="72" t="s">
        <v>6979</v>
      </c>
      <c r="B7035" s="83">
        <v>0.44</v>
      </c>
      <c r="C7035" s="83">
        <v>0.56</v>
      </c>
      <c r="J7035" s="49">
        <f t="shared" si="229"/>
        <v>5.70314411816395</v>
      </c>
    </row>
    <row r="7036" ht="19.5" spans="1:10">
      <c r="A7036" s="72" t="s">
        <v>6980</v>
      </c>
      <c r="B7036" s="83">
        <v>0.429999999999999</v>
      </c>
      <c r="C7036" s="83">
        <v>0.57</v>
      </c>
      <c r="J7036" s="49">
        <f t="shared" si="229"/>
        <v>5.68140271609482</v>
      </c>
    </row>
    <row r="7037" ht="19.5" spans="1:10">
      <c r="A7037" s="72" t="s">
        <v>6981</v>
      </c>
      <c r="B7037" s="83">
        <v>0.419999999999999</v>
      </c>
      <c r="C7037" s="83">
        <v>0.58</v>
      </c>
      <c r="J7037" s="49">
        <f t="shared" si="229"/>
        <v>5.65626878742165</v>
      </c>
    </row>
    <row r="7038" ht="19.5" spans="1:10">
      <c r="A7038" s="72" t="s">
        <v>6982</v>
      </c>
      <c r="B7038" s="83">
        <v>0.409999999999999</v>
      </c>
      <c r="C7038" s="83">
        <v>0.59</v>
      </c>
      <c r="J7038" s="49">
        <f t="shared" si="229"/>
        <v>5.62772143478844</v>
      </c>
    </row>
    <row r="7039" ht="19.5" spans="1:10">
      <c r="A7039" s="72" t="s">
        <v>6983</v>
      </c>
      <c r="B7039" s="83">
        <v>0.399999999999999</v>
      </c>
      <c r="C7039" s="83">
        <v>0.6</v>
      </c>
      <c r="J7039" s="49">
        <f t="shared" si="229"/>
        <v>5.59573666102179</v>
      </c>
    </row>
    <row r="7040" ht="19.5" spans="1:10">
      <c r="A7040" s="72" t="s">
        <v>6984</v>
      </c>
      <c r="B7040" s="83">
        <v>0.389999999999999</v>
      </c>
      <c r="C7040" s="83">
        <v>0.61</v>
      </c>
      <c r="J7040" s="49">
        <f t="shared" si="229"/>
        <v>5.56028724318294</v>
      </c>
    </row>
    <row r="7041" ht="19.5" spans="1:10">
      <c r="A7041" s="72" t="s">
        <v>6985</v>
      </c>
      <c r="B7041" s="83">
        <v>0.379999999999999</v>
      </c>
      <c r="C7041" s="83">
        <v>0.62</v>
      </c>
      <c r="J7041" s="49">
        <f t="shared" si="229"/>
        <v>5.52134258652173</v>
      </c>
    </row>
    <row r="7042" ht="19.5" spans="1:10">
      <c r="A7042" s="72" t="s">
        <v>6986</v>
      </c>
      <c r="B7042" s="83">
        <v>0.369999999999999</v>
      </c>
      <c r="C7042" s="83">
        <v>0.63</v>
      </c>
      <c r="J7042" s="49">
        <f t="shared" si="229"/>
        <v>5.47886855628026</v>
      </c>
    </row>
    <row r="7043" ht="19.5" spans="1:10">
      <c r="A7043" s="72" t="s">
        <v>6987</v>
      </c>
      <c r="B7043" s="83">
        <v>0.359999999999999</v>
      </c>
      <c r="C7043" s="83">
        <v>0.64</v>
      </c>
      <c r="J7043" s="49">
        <f t="shared" si="229"/>
        <v>5.43282728490278</v>
      </c>
    </row>
    <row r="7044" ht="19.5" spans="1:10">
      <c r="A7044" s="72" t="s">
        <v>6988</v>
      </c>
      <c r="B7044" s="83">
        <v>0.349999999999999</v>
      </c>
      <c r="C7044" s="83">
        <v>0.65</v>
      </c>
      <c r="J7044" s="49">
        <f t="shared" ref="J7044:J7078" si="230">-8.314472*(B7044*LN(B7044)+C7044*LN(C7044))</f>
        <v>5.38317695174756</v>
      </c>
    </row>
    <row r="7045" ht="19.5" spans="1:10">
      <c r="A7045" s="72" t="s">
        <v>6989</v>
      </c>
      <c r="B7045" s="83">
        <v>0.339999999999999</v>
      </c>
      <c r="C7045" s="83">
        <v>0.66</v>
      </c>
      <c r="J7045" s="49">
        <f t="shared" si="230"/>
        <v>5.32987153184949</v>
      </c>
    </row>
    <row r="7046" ht="19.5" spans="1:10">
      <c r="A7046" s="72" t="s">
        <v>6990</v>
      </c>
      <c r="B7046" s="83">
        <v>0.329999999999999</v>
      </c>
      <c r="C7046" s="83">
        <v>0.67</v>
      </c>
      <c r="J7046" s="49">
        <f t="shared" si="230"/>
        <v>5.27286050962733</v>
      </c>
    </row>
    <row r="7047" ht="19.5" spans="1:10">
      <c r="A7047" s="72" t="s">
        <v>6991</v>
      </c>
      <c r="B7047" s="83">
        <v>0.319999999999999</v>
      </c>
      <c r="C7047" s="83">
        <v>0.68</v>
      </c>
      <c r="J7047" s="49">
        <f t="shared" si="230"/>
        <v>5.21208855264112</v>
      </c>
    </row>
    <row r="7048" ht="19.5" spans="1:10">
      <c r="A7048" s="72" t="s">
        <v>6992</v>
      </c>
      <c r="B7048" s="83">
        <v>0.309999999999999</v>
      </c>
      <c r="C7048" s="83">
        <v>0.69</v>
      </c>
      <c r="J7048" s="49">
        <f t="shared" si="230"/>
        <v>5.14749513954794</v>
      </c>
    </row>
    <row r="7049" ht="19.5" spans="1:10">
      <c r="A7049" s="72" t="s">
        <v>6993</v>
      </c>
      <c r="B7049" s="83">
        <v>0.299999999999999</v>
      </c>
      <c r="C7049" s="83">
        <v>0.7</v>
      </c>
      <c r="J7049" s="49">
        <f t="shared" si="230"/>
        <v>5.07901413523495</v>
      </c>
    </row>
    <row r="7050" ht="19.5" spans="1:10">
      <c r="A7050" s="72" t="s">
        <v>6994</v>
      </c>
      <c r="B7050" s="83">
        <v>0.289999999999999</v>
      </c>
      <c r="C7050" s="83">
        <v>0.71</v>
      </c>
      <c r="J7050" s="49">
        <f t="shared" si="230"/>
        <v>5.00657330466972</v>
      </c>
    </row>
    <row r="7051" ht="19.5" spans="1:10">
      <c r="A7051" s="72" t="s">
        <v>6995</v>
      </c>
      <c r="B7051" s="83">
        <v>0.279999999999999</v>
      </c>
      <c r="C7051" s="83">
        <v>0.72</v>
      </c>
      <c r="J7051" s="49">
        <f t="shared" si="230"/>
        <v>4.93009375522413</v>
      </c>
    </row>
    <row r="7052" ht="19.5" spans="1:10">
      <c r="A7052" s="72" t="s">
        <v>6996</v>
      </c>
      <c r="B7052" s="83">
        <v>0.269999999999999</v>
      </c>
      <c r="C7052" s="83">
        <v>0.73</v>
      </c>
      <c r="J7052" s="49">
        <f t="shared" si="230"/>
        <v>4.84948929500169</v>
      </c>
    </row>
    <row r="7053" ht="19.5" spans="1:10">
      <c r="A7053" s="72" t="s">
        <v>6997</v>
      </c>
      <c r="B7053" s="83">
        <v>0.259999999999999</v>
      </c>
      <c r="C7053" s="83">
        <v>0.74</v>
      </c>
      <c r="J7053" s="49">
        <f t="shared" si="230"/>
        <v>4.76466569189551</v>
      </c>
    </row>
    <row r="7054" ht="19.5" spans="1:10">
      <c r="A7054" s="72" t="s">
        <v>6998</v>
      </c>
      <c r="B7054" s="83">
        <v>0.249999999999999</v>
      </c>
      <c r="C7054" s="83">
        <v>0.75</v>
      </c>
      <c r="J7054" s="49">
        <f t="shared" si="230"/>
        <v>4.67551981454903</v>
      </c>
    </row>
    <row r="7055" ht="19.5" spans="1:10">
      <c r="A7055" s="72" t="s">
        <v>6999</v>
      </c>
      <c r="B7055" s="83">
        <v>0.239999999999999</v>
      </c>
      <c r="C7055" s="83">
        <v>0.76</v>
      </c>
      <c r="J7055" s="49">
        <f t="shared" si="230"/>
        <v>4.58193863184114</v>
      </c>
    </row>
    <row r="7056" ht="19.5" spans="1:10">
      <c r="A7056" s="72" t="s">
        <v>7000</v>
      </c>
      <c r="B7056" s="83">
        <v>0.229999999999999</v>
      </c>
      <c r="C7056" s="83">
        <v>0.77</v>
      </c>
      <c r="J7056" s="49">
        <f t="shared" si="230"/>
        <v>4.48379804163966</v>
      </c>
    </row>
    <row r="7057" ht="19.5" spans="1:10">
      <c r="A7057" s="72" t="s">
        <v>7001</v>
      </c>
      <c r="B7057" s="83">
        <v>0.219999999999999</v>
      </c>
      <c r="C7057" s="83">
        <v>0.78</v>
      </c>
      <c r="J7057" s="49">
        <f t="shared" si="230"/>
        <v>4.38096149189829</v>
      </c>
    </row>
    <row r="7058" ht="19.5" spans="1:10">
      <c r="A7058" s="72" t="s">
        <v>7002</v>
      </c>
      <c r="B7058" s="83">
        <v>0.209999999999999</v>
      </c>
      <c r="C7058" s="83">
        <v>0.79</v>
      </c>
      <c r="J7058" s="49">
        <f t="shared" si="230"/>
        <v>4.27327834706014</v>
      </c>
    </row>
    <row r="7059" ht="19.5" spans="1:10">
      <c r="A7059" s="72" t="s">
        <v>7003</v>
      </c>
      <c r="B7059" s="83">
        <v>0.199999999999999</v>
      </c>
      <c r="C7059" s="83">
        <v>0.8</v>
      </c>
      <c r="J7059" s="49">
        <f t="shared" si="230"/>
        <v>4.1605819392404</v>
      </c>
    </row>
    <row r="7060" ht="19.5" spans="1:10">
      <c r="A7060" s="72" t="s">
        <v>7004</v>
      </c>
      <c r="B7060" s="83">
        <v>0.189999999999999</v>
      </c>
      <c r="C7060" s="83">
        <v>0.81</v>
      </c>
      <c r="J7060" s="49">
        <f t="shared" si="230"/>
        <v>4.04268722543745</v>
      </c>
    </row>
    <row r="7061" ht="19.5" spans="1:10">
      <c r="A7061" s="72" t="s">
        <v>7005</v>
      </c>
      <c r="B7061" s="83">
        <v>0.179999999999999</v>
      </c>
      <c r="C7061" s="83">
        <v>0.820000000000001</v>
      </c>
      <c r="J7061" s="49">
        <f t="shared" si="230"/>
        <v>3.91938794706489</v>
      </c>
    </row>
    <row r="7062" ht="19.5" spans="1:10">
      <c r="A7062" s="72" t="s">
        <v>7006</v>
      </c>
      <c r="B7062" s="83">
        <v>0.169999999999999</v>
      </c>
      <c r="C7062" s="83">
        <v>0.830000000000001</v>
      </c>
      <c r="J7062" s="49">
        <f t="shared" si="230"/>
        <v>3.790453153402</v>
      </c>
    </row>
    <row r="7063" ht="19.5" spans="1:10">
      <c r="A7063" s="72" t="s">
        <v>7007</v>
      </c>
      <c r="B7063" s="83">
        <v>0.159999999999999</v>
      </c>
      <c r="C7063" s="83">
        <v>0.840000000000001</v>
      </c>
      <c r="J7063" s="49">
        <f t="shared" si="230"/>
        <v>3.65562290152583</v>
      </c>
    </row>
    <row r="7064" ht="19.5" spans="1:10">
      <c r="A7064" s="72" t="s">
        <v>7008</v>
      </c>
      <c r="B7064" s="83">
        <v>0.149999999999999</v>
      </c>
      <c r="C7064" s="83">
        <v>0.850000000000001</v>
      </c>
      <c r="J7064" s="49">
        <f t="shared" si="230"/>
        <v>3.51460287470844</v>
      </c>
    </row>
    <row r="7065" ht="19.5" spans="1:10">
      <c r="A7065" s="72" t="s">
        <v>7009</v>
      </c>
      <c r="B7065" s="83">
        <v>0.139999999999999</v>
      </c>
      <c r="C7065" s="83">
        <v>0.860000000000001</v>
      </c>
      <c r="J7065" s="49">
        <f t="shared" si="230"/>
        <v>3.36705755758652</v>
      </c>
    </row>
    <row r="7066" ht="19.5" spans="1:10">
      <c r="A7066" s="72" t="s">
        <v>7010</v>
      </c>
      <c r="B7066" s="83">
        <v>0.129999999999999</v>
      </c>
      <c r="C7066" s="83">
        <v>0.870000000000001</v>
      </c>
      <c r="J7066" s="49">
        <f t="shared" si="230"/>
        <v>3.21260145060881</v>
      </c>
    </row>
    <row r="7067" ht="19.5" spans="1:10">
      <c r="A7067" s="72" t="s">
        <v>7011</v>
      </c>
      <c r="B7067" s="83">
        <v>0.119999999999999</v>
      </c>
      <c r="C7067" s="83">
        <v>0.880000000000001</v>
      </c>
      <c r="J7067" s="49">
        <f t="shared" si="230"/>
        <v>3.05078756603718</v>
      </c>
    </row>
    <row r="7068" ht="19.5" spans="1:10">
      <c r="A7068" s="72" t="s">
        <v>7012</v>
      </c>
      <c r="B7068" s="83">
        <v>0.109999999999999</v>
      </c>
      <c r="C7068" s="83">
        <v>0.890000000000001</v>
      </c>
      <c r="J7068" s="49">
        <f t="shared" si="230"/>
        <v>2.8810920663808</v>
      </c>
    </row>
    <row r="7069" ht="19.5" spans="1:10">
      <c r="A7069" s="72" t="s">
        <v>7013</v>
      </c>
      <c r="B7069" s="83">
        <v>0.0999999999999992</v>
      </c>
      <c r="C7069" s="83">
        <v>0.900000000000001</v>
      </c>
      <c r="J7069" s="49">
        <f t="shared" si="230"/>
        <v>2.70289327993993</v>
      </c>
    </row>
    <row r="7070" ht="19.5" spans="1:10">
      <c r="A7070" s="72" t="s">
        <v>7014</v>
      </c>
      <c r="B7070" s="83">
        <v>0.0899999999999992</v>
      </c>
      <c r="C7070" s="83">
        <v>0.910000000000001</v>
      </c>
      <c r="J7070" s="49">
        <f t="shared" si="230"/>
        <v>2.51544225908509</v>
      </c>
    </row>
    <row r="7071" ht="19.5" spans="1:10">
      <c r="A7071" s="72" t="s">
        <v>7015</v>
      </c>
      <c r="B7071" s="83">
        <v>0.0799999999999992</v>
      </c>
      <c r="C7071" s="83">
        <v>0.920000000000001</v>
      </c>
      <c r="J7071" s="49">
        <f t="shared" si="230"/>
        <v>2.3178201360275</v>
      </c>
    </row>
    <row r="7072" ht="19.5" spans="1:10">
      <c r="A7072" s="72" t="s">
        <v>7016</v>
      </c>
      <c r="B7072" s="83">
        <v>0.0699999999999992</v>
      </c>
      <c r="C7072" s="83">
        <v>0.930000000000001</v>
      </c>
      <c r="J7072" s="49">
        <f t="shared" si="230"/>
        <v>2.10887392228987</v>
      </c>
    </row>
    <row r="7073" ht="19.5" spans="1:10">
      <c r="A7073" s="72" t="s">
        <v>7017</v>
      </c>
      <c r="B7073" s="83">
        <v>0.0599999999999992</v>
      </c>
      <c r="C7073" s="83">
        <v>0.940000000000001</v>
      </c>
      <c r="J7073" s="49">
        <f t="shared" si="230"/>
        <v>1.88711511074063</v>
      </c>
    </row>
    <row r="7074" ht="19.5" spans="1:10">
      <c r="A7074" s="72" t="s">
        <v>7018</v>
      </c>
      <c r="B7074" s="83">
        <v>0.0499999999999992</v>
      </c>
      <c r="C7074" s="83">
        <v>0.950000000000001</v>
      </c>
      <c r="J7074" s="49">
        <f t="shared" si="230"/>
        <v>1.65054943237242</v>
      </c>
    </row>
    <row r="7075" ht="19.5" spans="1:10">
      <c r="A7075" s="72" t="s">
        <v>7019</v>
      </c>
      <c r="B7075" s="83">
        <v>0.0399999999999991</v>
      </c>
      <c r="C7075" s="83">
        <v>0.960000000000001</v>
      </c>
      <c r="J7075" s="49">
        <f t="shared" si="230"/>
        <v>1.39636691389962</v>
      </c>
    </row>
    <row r="7076" ht="19.5" spans="1:10">
      <c r="A7076" s="72" t="s">
        <v>7020</v>
      </c>
      <c r="B7076" s="83">
        <v>0.0299999999999991</v>
      </c>
      <c r="C7076" s="83">
        <v>0.970000000000001</v>
      </c>
      <c r="J7076" s="49">
        <f t="shared" si="230"/>
        <v>1.12030998454994</v>
      </c>
    </row>
    <row r="7077" ht="19.5" spans="1:10">
      <c r="A7077" s="72" t="s">
        <v>7021</v>
      </c>
      <c r="B7077" s="83">
        <v>0.0199999999999991</v>
      </c>
      <c r="C7077" s="83">
        <v>0.980000000000001</v>
      </c>
      <c r="J7077" s="49">
        <f t="shared" si="230"/>
        <v>0.815143462269133</v>
      </c>
    </row>
    <row r="7078" ht="19.5" spans="1:10">
      <c r="A7078" s="72" t="s">
        <v>7022</v>
      </c>
      <c r="B7078" s="83">
        <v>0.00999999999999912</v>
      </c>
      <c r="C7078" s="83">
        <v>0.990000000000001</v>
      </c>
      <c r="J7078" s="49">
        <f t="shared" si="230"/>
        <v>0.465623189350385</v>
      </c>
    </row>
    <row r="7079" ht="19.5" spans="1:10">
      <c r="A7079" s="72" t="s">
        <v>7023</v>
      </c>
      <c r="B7079" s="83">
        <v>0</v>
      </c>
      <c r="C7079" s="83">
        <v>1</v>
      </c>
      <c r="J7079" s="49">
        <f>-8.314472*(C7079*LN(C7079))</f>
        <v>0</v>
      </c>
    </row>
    <row r="7080" s="47" customFormat="1" spans="1:10">
      <c r="A7080" s="80"/>
      <c r="B7080" s="81"/>
      <c r="C7080" s="81"/>
      <c r="D7080" s="81"/>
      <c r="E7080" s="81"/>
      <c r="F7080" s="81"/>
      <c r="G7080" s="81"/>
      <c r="H7080" s="81"/>
      <c r="I7080" s="81"/>
      <c r="J7080" s="86"/>
    </row>
    <row r="7081" ht="19.5" spans="1:10">
      <c r="A7081" s="72" t="s">
        <v>7024</v>
      </c>
      <c r="B7081" s="83">
        <v>1</v>
      </c>
      <c r="C7081" s="83">
        <v>0</v>
      </c>
      <c r="J7081" s="49">
        <f>-8.314472*(B7081*LN(B7081))</f>
        <v>0</v>
      </c>
    </row>
    <row r="7082" ht="19.5" spans="1:10">
      <c r="A7082" s="72" t="s">
        <v>7025</v>
      </c>
      <c r="B7082" s="83">
        <v>0.99</v>
      </c>
      <c r="C7082" s="83">
        <v>0.01</v>
      </c>
      <c r="J7082" s="49">
        <f t="shared" ref="J7082:J7113" si="231">-8.314472*(B7082*LN(B7082)+C7082*LN(C7082))</f>
        <v>0.465623189350416</v>
      </c>
    </row>
    <row r="7083" ht="19.5" spans="1:10">
      <c r="A7083" s="72" t="s">
        <v>7026</v>
      </c>
      <c r="B7083" s="83">
        <v>0.98</v>
      </c>
      <c r="C7083" s="83">
        <v>0.02</v>
      </c>
      <c r="J7083" s="49">
        <f t="shared" si="231"/>
        <v>0.81514346226916</v>
      </c>
    </row>
    <row r="7084" ht="19.5" spans="1:10">
      <c r="A7084" s="72" t="s">
        <v>7027</v>
      </c>
      <c r="B7084" s="83">
        <v>0.97</v>
      </c>
      <c r="C7084" s="83">
        <v>0.03</v>
      </c>
      <c r="J7084" s="49">
        <f t="shared" si="231"/>
        <v>1.12030998454996</v>
      </c>
    </row>
    <row r="7085" ht="19.5" spans="1:10">
      <c r="A7085" s="72" t="s">
        <v>7028</v>
      </c>
      <c r="B7085" s="83">
        <v>0.96</v>
      </c>
      <c r="C7085" s="83">
        <v>0.04</v>
      </c>
      <c r="J7085" s="49">
        <f t="shared" si="231"/>
        <v>1.39636691389964</v>
      </c>
    </row>
    <row r="7086" ht="19.5" spans="1:10">
      <c r="A7086" s="72" t="s">
        <v>7029</v>
      </c>
      <c r="B7086" s="83">
        <v>0.95</v>
      </c>
      <c r="C7086" s="83">
        <v>0.05</v>
      </c>
      <c r="J7086" s="49">
        <f t="shared" si="231"/>
        <v>1.65054943237244</v>
      </c>
    </row>
    <row r="7087" ht="19.5" spans="1:10">
      <c r="A7087" s="72" t="s">
        <v>7030</v>
      </c>
      <c r="B7087" s="83">
        <v>0.94</v>
      </c>
      <c r="C7087" s="83">
        <v>0.06</v>
      </c>
      <c r="J7087" s="49">
        <f t="shared" si="231"/>
        <v>1.88711511074065</v>
      </c>
    </row>
    <row r="7088" ht="19.5" spans="1:10">
      <c r="A7088" s="72" t="s">
        <v>7031</v>
      </c>
      <c r="B7088" s="83">
        <v>0.93</v>
      </c>
      <c r="C7088" s="83">
        <v>0.07</v>
      </c>
      <c r="J7088" s="49">
        <f t="shared" si="231"/>
        <v>2.10887392228989</v>
      </c>
    </row>
    <row r="7089" ht="19.5" spans="1:10">
      <c r="A7089" s="72" t="s">
        <v>7032</v>
      </c>
      <c r="B7089" s="83">
        <v>0.92</v>
      </c>
      <c r="C7089" s="83">
        <v>0.08</v>
      </c>
      <c r="J7089" s="49">
        <f t="shared" si="231"/>
        <v>2.31782013602751</v>
      </c>
    </row>
    <row r="7090" ht="19.5" spans="1:10">
      <c r="A7090" s="72" t="s">
        <v>7033</v>
      </c>
      <c r="B7090" s="83">
        <v>0.91</v>
      </c>
      <c r="C7090" s="83">
        <v>0.09</v>
      </c>
      <c r="J7090" s="49">
        <f t="shared" si="231"/>
        <v>2.5154422590851</v>
      </c>
    </row>
    <row r="7091" ht="19.5" spans="1:10">
      <c r="A7091" s="72" t="s">
        <v>7034</v>
      </c>
      <c r="B7091" s="83">
        <v>0.9</v>
      </c>
      <c r="C7091" s="83">
        <v>0.1</v>
      </c>
      <c r="J7091" s="49">
        <f t="shared" si="231"/>
        <v>2.70289327993994</v>
      </c>
    </row>
    <row r="7092" ht="19.5" spans="1:10">
      <c r="A7092" s="72" t="s">
        <v>7035</v>
      </c>
      <c r="B7092" s="83">
        <v>0.89</v>
      </c>
      <c r="C7092" s="83">
        <v>0.11</v>
      </c>
      <c r="J7092" s="49">
        <f t="shared" si="231"/>
        <v>2.88109206638082</v>
      </c>
    </row>
    <row r="7093" ht="19.5" spans="1:10">
      <c r="A7093" s="72" t="s">
        <v>7036</v>
      </c>
      <c r="B7093" s="83">
        <v>0.88</v>
      </c>
      <c r="C7093" s="83">
        <v>0.12</v>
      </c>
      <c r="J7093" s="49">
        <f t="shared" si="231"/>
        <v>3.05078756603719</v>
      </c>
    </row>
    <row r="7094" ht="19.5" spans="1:10">
      <c r="A7094" s="72" t="s">
        <v>7037</v>
      </c>
      <c r="B7094" s="83">
        <v>0.87</v>
      </c>
      <c r="C7094" s="83">
        <v>0.13</v>
      </c>
      <c r="J7094" s="49">
        <f t="shared" si="231"/>
        <v>3.21260145060882</v>
      </c>
    </row>
    <row r="7095" ht="19.5" spans="1:10">
      <c r="A7095" s="72" t="s">
        <v>7038</v>
      </c>
      <c r="B7095" s="83">
        <v>0.86</v>
      </c>
      <c r="C7095" s="83">
        <v>0.14</v>
      </c>
      <c r="J7095" s="49">
        <f t="shared" si="231"/>
        <v>3.36705755758654</v>
      </c>
    </row>
    <row r="7096" ht="19.5" spans="1:10">
      <c r="A7096" s="72" t="s">
        <v>7039</v>
      </c>
      <c r="B7096" s="83">
        <v>0.85</v>
      </c>
      <c r="C7096" s="83">
        <v>0.15</v>
      </c>
      <c r="J7096" s="49">
        <f t="shared" si="231"/>
        <v>3.51460287470845</v>
      </c>
    </row>
    <row r="7097" ht="19.5" spans="1:10">
      <c r="A7097" s="72" t="s">
        <v>7040</v>
      </c>
      <c r="B7097" s="83">
        <v>0.84</v>
      </c>
      <c r="C7097" s="83">
        <v>0.16</v>
      </c>
      <c r="J7097" s="49">
        <f t="shared" si="231"/>
        <v>3.65562290152584</v>
      </c>
    </row>
    <row r="7098" ht="19.5" spans="1:10">
      <c r="A7098" s="72" t="s">
        <v>7041</v>
      </c>
      <c r="B7098" s="83">
        <v>0.83</v>
      </c>
      <c r="C7098" s="83">
        <v>0.17</v>
      </c>
      <c r="J7098" s="49">
        <f t="shared" si="231"/>
        <v>3.79045315340201</v>
      </c>
    </row>
    <row r="7099" ht="19.5" spans="1:10">
      <c r="A7099" s="72" t="s">
        <v>7042</v>
      </c>
      <c r="B7099" s="83">
        <v>0.82</v>
      </c>
      <c r="C7099" s="83">
        <v>0.18</v>
      </c>
      <c r="J7099" s="49">
        <f t="shared" si="231"/>
        <v>3.9193879470649</v>
      </c>
    </row>
    <row r="7100" ht="19.5" spans="1:10">
      <c r="A7100" s="72" t="s">
        <v>7043</v>
      </c>
      <c r="B7100" s="83">
        <v>0.81</v>
      </c>
      <c r="C7100" s="83">
        <v>0.19</v>
      </c>
      <c r="J7100" s="49">
        <f t="shared" si="231"/>
        <v>4.04268722543746</v>
      </c>
    </row>
    <row r="7101" ht="19.5" spans="1:10">
      <c r="A7101" s="72" t="s">
        <v>7044</v>
      </c>
      <c r="B7101" s="83">
        <v>0.8</v>
      </c>
      <c r="C7101" s="83">
        <v>0.2</v>
      </c>
      <c r="J7101" s="49">
        <f t="shared" si="231"/>
        <v>4.16058193924041</v>
      </c>
    </row>
    <row r="7102" ht="19.5" spans="1:10">
      <c r="A7102" s="72" t="s">
        <v>7045</v>
      </c>
      <c r="B7102" s="83">
        <v>0.79</v>
      </c>
      <c r="C7102" s="83">
        <v>0.21</v>
      </c>
      <c r="J7102" s="49">
        <f t="shared" si="231"/>
        <v>4.27327834706015</v>
      </c>
    </row>
    <row r="7103" ht="19.5" spans="1:10">
      <c r="A7103" s="72" t="s">
        <v>7046</v>
      </c>
      <c r="B7103" s="83">
        <v>0.78</v>
      </c>
      <c r="C7103" s="83">
        <v>0.22</v>
      </c>
      <c r="J7103" s="49">
        <f t="shared" si="231"/>
        <v>4.38096149189829</v>
      </c>
    </row>
    <row r="7104" ht="19.5" spans="1:10">
      <c r="A7104" s="72" t="s">
        <v>7047</v>
      </c>
      <c r="B7104" s="83">
        <v>0.77</v>
      </c>
      <c r="C7104" s="83">
        <v>0.23</v>
      </c>
      <c r="J7104" s="49">
        <f t="shared" si="231"/>
        <v>4.48379804163966</v>
      </c>
    </row>
    <row r="7105" ht="19.5" spans="1:10">
      <c r="A7105" s="72" t="s">
        <v>7048</v>
      </c>
      <c r="B7105" s="83">
        <v>0.76</v>
      </c>
      <c r="C7105" s="83">
        <v>0.24</v>
      </c>
      <c r="J7105" s="49">
        <f t="shared" si="231"/>
        <v>4.58193863184115</v>
      </c>
    </row>
    <row r="7106" ht="19.5" spans="1:10">
      <c r="A7106" s="72" t="s">
        <v>7049</v>
      </c>
      <c r="B7106" s="83">
        <v>0.75</v>
      </c>
      <c r="C7106" s="83">
        <v>0.25</v>
      </c>
      <c r="J7106" s="49">
        <f t="shared" si="231"/>
        <v>4.67551981454903</v>
      </c>
    </row>
    <row r="7107" ht="19.5" spans="1:10">
      <c r="A7107" s="72" t="s">
        <v>7050</v>
      </c>
      <c r="B7107" s="83">
        <v>0.74</v>
      </c>
      <c r="C7107" s="83">
        <v>0.26</v>
      </c>
      <c r="J7107" s="49">
        <f t="shared" si="231"/>
        <v>4.76466569189552</v>
      </c>
    </row>
    <row r="7108" ht="19.5" spans="1:10">
      <c r="A7108" s="72" t="s">
        <v>7051</v>
      </c>
      <c r="B7108" s="83">
        <v>0.73</v>
      </c>
      <c r="C7108" s="83">
        <v>0.27</v>
      </c>
      <c r="J7108" s="49">
        <f t="shared" si="231"/>
        <v>4.8494892950017</v>
      </c>
    </row>
    <row r="7109" ht="19.5" spans="1:10">
      <c r="A7109" s="72" t="s">
        <v>7052</v>
      </c>
      <c r="B7109" s="83">
        <v>0.72</v>
      </c>
      <c r="C7109" s="83">
        <v>0.28</v>
      </c>
      <c r="J7109" s="49">
        <f t="shared" si="231"/>
        <v>4.93009375522414</v>
      </c>
    </row>
    <row r="7110" ht="19.5" spans="1:10">
      <c r="A7110" s="72" t="s">
        <v>7053</v>
      </c>
      <c r="B7110" s="83">
        <v>0.71</v>
      </c>
      <c r="C7110" s="83">
        <v>0.29</v>
      </c>
      <c r="J7110" s="49">
        <f t="shared" si="231"/>
        <v>5.00657330466973</v>
      </c>
    </row>
    <row r="7111" ht="19.5" spans="1:10">
      <c r="A7111" s="72" t="s">
        <v>7054</v>
      </c>
      <c r="B7111" s="83">
        <v>0.7</v>
      </c>
      <c r="C7111" s="83">
        <v>0.3</v>
      </c>
      <c r="J7111" s="49">
        <f t="shared" si="231"/>
        <v>5.07901413523496</v>
      </c>
    </row>
    <row r="7112" ht="19.5" spans="1:10">
      <c r="A7112" s="72" t="s">
        <v>7055</v>
      </c>
      <c r="B7112" s="83">
        <v>0.69</v>
      </c>
      <c r="C7112" s="83">
        <v>0.31</v>
      </c>
      <c r="J7112" s="49">
        <f t="shared" si="231"/>
        <v>5.14749513954794</v>
      </c>
    </row>
    <row r="7113" ht="19.5" spans="1:10">
      <c r="A7113" s="72" t="s">
        <v>7056</v>
      </c>
      <c r="B7113" s="83">
        <v>0.68</v>
      </c>
      <c r="C7113" s="83">
        <v>0.32</v>
      </c>
      <c r="J7113" s="49">
        <f t="shared" si="231"/>
        <v>5.21208855264113</v>
      </c>
    </row>
    <row r="7114" ht="19.5" spans="1:10">
      <c r="A7114" s="72" t="s">
        <v>7057</v>
      </c>
      <c r="B7114" s="83">
        <v>0.67</v>
      </c>
      <c r="C7114" s="83">
        <v>0.33</v>
      </c>
      <c r="J7114" s="49">
        <f t="shared" ref="J7114:J7145" si="232">-8.314472*(B7114*LN(B7114)+C7114*LN(C7114))</f>
        <v>5.27286050962734</v>
      </c>
    </row>
    <row r="7115" ht="19.5" spans="1:10">
      <c r="A7115" s="72" t="s">
        <v>7058</v>
      </c>
      <c r="B7115" s="83">
        <v>0.66</v>
      </c>
      <c r="C7115" s="83">
        <v>0.34</v>
      </c>
      <c r="J7115" s="49">
        <f t="shared" si="232"/>
        <v>5.32987153184949</v>
      </c>
    </row>
    <row r="7116" ht="19.5" spans="1:10">
      <c r="A7116" s="72" t="s">
        <v>7059</v>
      </c>
      <c r="B7116" s="83">
        <v>0.65</v>
      </c>
      <c r="C7116" s="83">
        <v>0.35</v>
      </c>
      <c r="J7116" s="49">
        <f t="shared" si="232"/>
        <v>5.38317695174756</v>
      </c>
    </row>
    <row r="7117" ht="19.5" spans="1:10">
      <c r="A7117" s="72" t="s">
        <v>7060</v>
      </c>
      <c r="B7117" s="83">
        <v>0.64</v>
      </c>
      <c r="C7117" s="83">
        <v>0.36</v>
      </c>
      <c r="J7117" s="49">
        <f t="shared" si="232"/>
        <v>5.43282728490278</v>
      </c>
    </row>
    <row r="7118" ht="19.5" spans="1:10">
      <c r="A7118" s="72" t="s">
        <v>7061</v>
      </c>
      <c r="B7118" s="83">
        <v>0.63</v>
      </c>
      <c r="C7118" s="83">
        <v>0.37</v>
      </c>
      <c r="J7118" s="49">
        <f t="shared" si="232"/>
        <v>5.47886855628027</v>
      </c>
    </row>
    <row r="7119" ht="19.5" spans="1:10">
      <c r="A7119" s="72" t="s">
        <v>7062</v>
      </c>
      <c r="B7119" s="83">
        <v>0.62</v>
      </c>
      <c r="C7119" s="83">
        <v>0.38</v>
      </c>
      <c r="J7119" s="49">
        <f t="shared" si="232"/>
        <v>5.52134258652173</v>
      </c>
    </row>
    <row r="7120" ht="19.5" spans="1:10">
      <c r="A7120" s="72" t="s">
        <v>7063</v>
      </c>
      <c r="B7120" s="83">
        <v>0.61</v>
      </c>
      <c r="C7120" s="83">
        <v>0.39</v>
      </c>
      <c r="J7120" s="49">
        <f t="shared" si="232"/>
        <v>5.56028724318294</v>
      </c>
    </row>
    <row r="7121" ht="19.5" spans="1:10">
      <c r="A7121" s="72" t="s">
        <v>7064</v>
      </c>
      <c r="B7121" s="83">
        <v>0.6</v>
      </c>
      <c r="C7121" s="83">
        <v>0.4</v>
      </c>
      <c r="J7121" s="49">
        <f t="shared" si="232"/>
        <v>5.59573666102179</v>
      </c>
    </row>
    <row r="7122" ht="19.5" spans="1:10">
      <c r="A7122" s="72" t="s">
        <v>7065</v>
      </c>
      <c r="B7122" s="83">
        <v>0.59</v>
      </c>
      <c r="C7122" s="83">
        <v>0.41</v>
      </c>
      <c r="J7122" s="49">
        <f t="shared" si="232"/>
        <v>5.62772143478844</v>
      </c>
    </row>
    <row r="7123" ht="19.5" spans="1:10">
      <c r="A7123" s="72" t="s">
        <v>7066</v>
      </c>
      <c r="B7123" s="83">
        <v>0.58</v>
      </c>
      <c r="C7123" s="83">
        <v>0.42</v>
      </c>
      <c r="J7123" s="49">
        <f t="shared" si="232"/>
        <v>5.65626878742166</v>
      </c>
    </row>
    <row r="7124" ht="19.5" spans="1:10">
      <c r="A7124" s="72" t="s">
        <v>7067</v>
      </c>
      <c r="B7124" s="83">
        <v>0.57</v>
      </c>
      <c r="C7124" s="83">
        <v>0.43</v>
      </c>
      <c r="J7124" s="49">
        <f t="shared" si="232"/>
        <v>5.68140271609482</v>
      </c>
    </row>
    <row r="7125" ht="19.5" spans="1:10">
      <c r="A7125" s="72" t="s">
        <v>7068</v>
      </c>
      <c r="B7125" s="83">
        <v>0.56</v>
      </c>
      <c r="C7125" s="83">
        <v>0.44</v>
      </c>
      <c r="J7125" s="49">
        <f t="shared" si="232"/>
        <v>5.70314411816395</v>
      </c>
    </row>
    <row r="7126" ht="19.5" spans="1:10">
      <c r="A7126" s="72" t="s">
        <v>7069</v>
      </c>
      <c r="B7126" s="83">
        <v>0.55</v>
      </c>
      <c r="C7126" s="83">
        <v>0.45</v>
      </c>
      <c r="J7126" s="49">
        <f t="shared" si="232"/>
        <v>5.72151089873485</v>
      </c>
    </row>
    <row r="7127" ht="19.5" spans="1:10">
      <c r="A7127" s="72" t="s">
        <v>7070</v>
      </c>
      <c r="B7127" s="83">
        <v>0.54</v>
      </c>
      <c r="C7127" s="83">
        <v>0.46</v>
      </c>
      <c r="J7127" s="49">
        <f t="shared" si="232"/>
        <v>5.73651806127713</v>
      </c>
    </row>
    <row r="7128" ht="19.5" spans="1:10">
      <c r="A7128" s="72" t="s">
        <v>7071</v>
      </c>
      <c r="B7128" s="83">
        <v>0.53</v>
      </c>
      <c r="C7128" s="83">
        <v>0.47</v>
      </c>
      <c r="J7128" s="49">
        <f t="shared" si="232"/>
        <v>5.74817778245919</v>
      </c>
    </row>
    <row r="7129" ht="19.5" spans="1:10">
      <c r="A7129" s="72" t="s">
        <v>7072</v>
      </c>
      <c r="B7129" s="83">
        <v>0.52</v>
      </c>
      <c r="C7129" s="83">
        <v>0.48</v>
      </c>
      <c r="J7129" s="49">
        <f t="shared" si="232"/>
        <v>5.75649947215441</v>
      </c>
    </row>
    <row r="7130" ht="19.5" spans="1:10">
      <c r="A7130" s="72" t="s">
        <v>7073</v>
      </c>
      <c r="B7130" s="83">
        <v>0.51</v>
      </c>
      <c r="C7130" s="83">
        <v>0.49</v>
      </c>
      <c r="J7130" s="49">
        <f t="shared" si="232"/>
        <v>5.76148981936724</v>
      </c>
    </row>
    <row r="7131" ht="19.5" spans="1:10">
      <c r="A7131" s="72" t="s">
        <v>7074</v>
      </c>
      <c r="B7131" s="83">
        <v>0.5</v>
      </c>
      <c r="C7131" s="83">
        <v>0.5</v>
      </c>
      <c r="J7131" s="49">
        <f t="shared" si="232"/>
        <v>5.76315282464461</v>
      </c>
    </row>
    <row r="7132" ht="19.5" spans="1:10">
      <c r="A7132" s="72" t="s">
        <v>7075</v>
      </c>
      <c r="B7132" s="83">
        <v>0.49</v>
      </c>
      <c r="C7132" s="83">
        <v>0.51</v>
      </c>
      <c r="J7132" s="49">
        <f t="shared" si="232"/>
        <v>5.76148981936724</v>
      </c>
    </row>
    <row r="7133" ht="19.5" spans="1:10">
      <c r="A7133" s="72" t="s">
        <v>7076</v>
      </c>
      <c r="B7133" s="83">
        <v>0.48</v>
      </c>
      <c r="C7133" s="83">
        <v>0.52</v>
      </c>
      <c r="J7133" s="49">
        <f t="shared" si="232"/>
        <v>5.75649947215441</v>
      </c>
    </row>
    <row r="7134" ht="19.5" spans="1:10">
      <c r="A7134" s="72" t="s">
        <v>7077</v>
      </c>
      <c r="B7134" s="83">
        <v>0.47</v>
      </c>
      <c r="C7134" s="83">
        <v>0.53</v>
      </c>
      <c r="J7134" s="49">
        <f t="shared" si="232"/>
        <v>5.74817778245919</v>
      </c>
    </row>
    <row r="7135" ht="19.5" spans="1:10">
      <c r="A7135" s="72" t="s">
        <v>7078</v>
      </c>
      <c r="B7135" s="83">
        <v>0.46</v>
      </c>
      <c r="C7135" s="83">
        <v>0.54</v>
      </c>
      <c r="J7135" s="49">
        <f t="shared" si="232"/>
        <v>5.73651806127713</v>
      </c>
    </row>
    <row r="7136" ht="19.5" spans="1:10">
      <c r="A7136" s="72" t="s">
        <v>7079</v>
      </c>
      <c r="B7136" s="83">
        <v>0.45</v>
      </c>
      <c r="C7136" s="83">
        <v>0.55</v>
      </c>
      <c r="J7136" s="49">
        <f t="shared" si="232"/>
        <v>5.72151089873485</v>
      </c>
    </row>
    <row r="7137" ht="19.5" spans="1:10">
      <c r="A7137" s="72" t="s">
        <v>7080</v>
      </c>
      <c r="B7137" s="83">
        <v>0.44</v>
      </c>
      <c r="C7137" s="83">
        <v>0.56</v>
      </c>
      <c r="J7137" s="49">
        <f t="shared" si="232"/>
        <v>5.70314411816395</v>
      </c>
    </row>
    <row r="7138" ht="19.5" spans="1:10">
      <c r="A7138" s="72" t="s">
        <v>7081</v>
      </c>
      <c r="B7138" s="83">
        <v>0.429999999999999</v>
      </c>
      <c r="C7138" s="83">
        <v>0.57</v>
      </c>
      <c r="J7138" s="49">
        <f t="shared" si="232"/>
        <v>5.68140271609482</v>
      </c>
    </row>
    <row r="7139" ht="19.5" spans="1:10">
      <c r="A7139" s="72" t="s">
        <v>7082</v>
      </c>
      <c r="B7139" s="83">
        <v>0.419999999999999</v>
      </c>
      <c r="C7139" s="83">
        <v>0.58</v>
      </c>
      <c r="J7139" s="49">
        <f t="shared" si="232"/>
        <v>5.65626878742165</v>
      </c>
    </row>
    <row r="7140" ht="19.5" spans="1:10">
      <c r="A7140" s="72" t="s">
        <v>7083</v>
      </c>
      <c r="B7140" s="83">
        <v>0.409999999999999</v>
      </c>
      <c r="C7140" s="83">
        <v>0.59</v>
      </c>
      <c r="J7140" s="49">
        <f t="shared" si="232"/>
        <v>5.62772143478844</v>
      </c>
    </row>
    <row r="7141" ht="19.5" spans="1:10">
      <c r="A7141" s="72" t="s">
        <v>7084</v>
      </c>
      <c r="B7141" s="83">
        <v>0.399999999999999</v>
      </c>
      <c r="C7141" s="83">
        <v>0.6</v>
      </c>
      <c r="J7141" s="49">
        <f t="shared" si="232"/>
        <v>5.59573666102179</v>
      </c>
    </row>
    <row r="7142" ht="19.5" spans="1:10">
      <c r="A7142" s="72" t="s">
        <v>7085</v>
      </c>
      <c r="B7142" s="83">
        <v>0.389999999999999</v>
      </c>
      <c r="C7142" s="83">
        <v>0.61</v>
      </c>
      <c r="J7142" s="49">
        <f t="shared" si="232"/>
        <v>5.56028724318294</v>
      </c>
    </row>
    <row r="7143" ht="19.5" spans="1:10">
      <c r="A7143" s="72" t="s">
        <v>7086</v>
      </c>
      <c r="B7143" s="83">
        <v>0.379999999999999</v>
      </c>
      <c r="C7143" s="83">
        <v>0.62</v>
      </c>
      <c r="J7143" s="49">
        <f t="shared" si="232"/>
        <v>5.52134258652173</v>
      </c>
    </row>
    <row r="7144" ht="19.5" spans="1:10">
      <c r="A7144" s="72" t="s">
        <v>7087</v>
      </c>
      <c r="B7144" s="83">
        <v>0.369999999999999</v>
      </c>
      <c r="C7144" s="83">
        <v>0.63</v>
      </c>
      <c r="J7144" s="49">
        <f t="shared" si="232"/>
        <v>5.47886855628026</v>
      </c>
    </row>
    <row r="7145" ht="19.5" spans="1:10">
      <c r="A7145" s="72" t="s">
        <v>7088</v>
      </c>
      <c r="B7145" s="83">
        <v>0.359999999999999</v>
      </c>
      <c r="C7145" s="83">
        <v>0.64</v>
      </c>
      <c r="J7145" s="49">
        <f t="shared" si="232"/>
        <v>5.43282728490278</v>
      </c>
    </row>
    <row r="7146" ht="19.5" spans="1:10">
      <c r="A7146" s="72" t="s">
        <v>7089</v>
      </c>
      <c r="B7146" s="83">
        <v>0.349999999999999</v>
      </c>
      <c r="C7146" s="83">
        <v>0.65</v>
      </c>
      <c r="J7146" s="49">
        <f t="shared" ref="J7146:J7180" si="233">-8.314472*(B7146*LN(B7146)+C7146*LN(C7146))</f>
        <v>5.38317695174756</v>
      </c>
    </row>
    <row r="7147" ht="19.5" spans="1:10">
      <c r="A7147" s="72" t="s">
        <v>7090</v>
      </c>
      <c r="B7147" s="83">
        <v>0.339999999999999</v>
      </c>
      <c r="C7147" s="83">
        <v>0.66</v>
      </c>
      <c r="J7147" s="49">
        <f t="shared" si="233"/>
        <v>5.32987153184949</v>
      </c>
    </row>
    <row r="7148" ht="19.5" spans="1:10">
      <c r="A7148" s="72" t="s">
        <v>7091</v>
      </c>
      <c r="B7148" s="83">
        <v>0.329999999999999</v>
      </c>
      <c r="C7148" s="83">
        <v>0.67</v>
      </c>
      <c r="J7148" s="49">
        <f t="shared" si="233"/>
        <v>5.27286050962733</v>
      </c>
    </row>
    <row r="7149" ht="19.5" spans="1:10">
      <c r="A7149" s="72" t="s">
        <v>7092</v>
      </c>
      <c r="B7149" s="83">
        <v>0.319999999999999</v>
      </c>
      <c r="C7149" s="83">
        <v>0.68</v>
      </c>
      <c r="J7149" s="49">
        <f t="shared" si="233"/>
        <v>5.21208855264112</v>
      </c>
    </row>
    <row r="7150" ht="19.5" spans="1:10">
      <c r="A7150" s="72" t="s">
        <v>7093</v>
      </c>
      <c r="B7150" s="83">
        <v>0.309999999999999</v>
      </c>
      <c r="C7150" s="83">
        <v>0.69</v>
      </c>
      <c r="J7150" s="49">
        <f t="shared" si="233"/>
        <v>5.14749513954794</v>
      </c>
    </row>
    <row r="7151" ht="19.5" spans="1:10">
      <c r="A7151" s="72" t="s">
        <v>7094</v>
      </c>
      <c r="B7151" s="83">
        <v>0.299999999999999</v>
      </c>
      <c r="C7151" s="83">
        <v>0.7</v>
      </c>
      <c r="J7151" s="49">
        <f t="shared" si="233"/>
        <v>5.07901413523495</v>
      </c>
    </row>
    <row r="7152" ht="19.5" spans="1:10">
      <c r="A7152" s="72" t="s">
        <v>7095</v>
      </c>
      <c r="B7152" s="83">
        <v>0.289999999999999</v>
      </c>
      <c r="C7152" s="83">
        <v>0.71</v>
      </c>
      <c r="J7152" s="49">
        <f t="shared" si="233"/>
        <v>5.00657330466972</v>
      </c>
    </row>
    <row r="7153" ht="19.5" spans="1:10">
      <c r="A7153" s="72" t="s">
        <v>7096</v>
      </c>
      <c r="B7153" s="83">
        <v>0.279999999999999</v>
      </c>
      <c r="C7153" s="83">
        <v>0.72</v>
      </c>
      <c r="J7153" s="49">
        <f t="shared" si="233"/>
        <v>4.93009375522413</v>
      </c>
    </row>
    <row r="7154" ht="19.5" spans="1:10">
      <c r="A7154" s="72" t="s">
        <v>7097</v>
      </c>
      <c r="B7154" s="83">
        <v>0.269999999999999</v>
      </c>
      <c r="C7154" s="83">
        <v>0.73</v>
      </c>
      <c r="J7154" s="49">
        <f t="shared" si="233"/>
        <v>4.84948929500169</v>
      </c>
    </row>
    <row r="7155" ht="19.5" spans="1:10">
      <c r="A7155" s="72" t="s">
        <v>7098</v>
      </c>
      <c r="B7155" s="83">
        <v>0.259999999999999</v>
      </c>
      <c r="C7155" s="83">
        <v>0.74</v>
      </c>
      <c r="J7155" s="49">
        <f t="shared" si="233"/>
        <v>4.76466569189551</v>
      </c>
    </row>
    <row r="7156" ht="19.5" spans="1:10">
      <c r="A7156" s="72" t="s">
        <v>7099</v>
      </c>
      <c r="B7156" s="83">
        <v>0.249999999999999</v>
      </c>
      <c r="C7156" s="83">
        <v>0.75</v>
      </c>
      <c r="J7156" s="49">
        <f t="shared" si="233"/>
        <v>4.67551981454903</v>
      </c>
    </row>
    <row r="7157" ht="19.5" spans="1:10">
      <c r="A7157" s="72" t="s">
        <v>7100</v>
      </c>
      <c r="B7157" s="83">
        <v>0.239999999999999</v>
      </c>
      <c r="C7157" s="83">
        <v>0.76</v>
      </c>
      <c r="J7157" s="49">
        <f t="shared" si="233"/>
        <v>4.58193863184114</v>
      </c>
    </row>
    <row r="7158" ht="19.5" spans="1:10">
      <c r="A7158" s="72" t="s">
        <v>7101</v>
      </c>
      <c r="B7158" s="83">
        <v>0.229999999999999</v>
      </c>
      <c r="C7158" s="83">
        <v>0.77</v>
      </c>
      <c r="J7158" s="49">
        <f t="shared" si="233"/>
        <v>4.48379804163966</v>
      </c>
    </row>
    <row r="7159" ht="19.5" spans="1:10">
      <c r="A7159" s="72" t="s">
        <v>7102</v>
      </c>
      <c r="B7159" s="83">
        <v>0.219999999999999</v>
      </c>
      <c r="C7159" s="83">
        <v>0.78</v>
      </c>
      <c r="J7159" s="49">
        <f t="shared" si="233"/>
        <v>4.38096149189829</v>
      </c>
    </row>
    <row r="7160" ht="19.5" spans="1:10">
      <c r="A7160" s="72" t="s">
        <v>7103</v>
      </c>
      <c r="B7160" s="83">
        <v>0.209999999999999</v>
      </c>
      <c r="C7160" s="83">
        <v>0.79</v>
      </c>
      <c r="J7160" s="49">
        <f t="shared" si="233"/>
        <v>4.27327834706014</v>
      </c>
    </row>
    <row r="7161" ht="19.5" spans="1:10">
      <c r="A7161" s="72" t="s">
        <v>7104</v>
      </c>
      <c r="B7161" s="83">
        <v>0.199999999999999</v>
      </c>
      <c r="C7161" s="83">
        <v>0.8</v>
      </c>
      <c r="J7161" s="49">
        <f t="shared" si="233"/>
        <v>4.1605819392404</v>
      </c>
    </row>
    <row r="7162" ht="19.5" spans="1:10">
      <c r="A7162" s="72" t="s">
        <v>7105</v>
      </c>
      <c r="B7162" s="83">
        <v>0.189999999999999</v>
      </c>
      <c r="C7162" s="83">
        <v>0.81</v>
      </c>
      <c r="J7162" s="49">
        <f t="shared" si="233"/>
        <v>4.04268722543745</v>
      </c>
    </row>
    <row r="7163" ht="19.5" spans="1:10">
      <c r="A7163" s="72" t="s">
        <v>7106</v>
      </c>
      <c r="B7163" s="83">
        <v>0.179999999999999</v>
      </c>
      <c r="C7163" s="83">
        <v>0.820000000000001</v>
      </c>
      <c r="J7163" s="49">
        <f t="shared" si="233"/>
        <v>3.91938794706489</v>
      </c>
    </row>
    <row r="7164" ht="19.5" spans="1:10">
      <c r="A7164" s="72" t="s">
        <v>7107</v>
      </c>
      <c r="B7164" s="83">
        <v>0.169999999999999</v>
      </c>
      <c r="C7164" s="83">
        <v>0.830000000000001</v>
      </c>
      <c r="J7164" s="49">
        <f t="shared" si="233"/>
        <v>3.790453153402</v>
      </c>
    </row>
    <row r="7165" ht="19.5" spans="1:10">
      <c r="A7165" s="72" t="s">
        <v>7108</v>
      </c>
      <c r="B7165" s="83">
        <v>0.159999999999999</v>
      </c>
      <c r="C7165" s="83">
        <v>0.840000000000001</v>
      </c>
      <c r="J7165" s="49">
        <f t="shared" si="233"/>
        <v>3.65562290152583</v>
      </c>
    </row>
    <row r="7166" ht="19.5" spans="1:10">
      <c r="A7166" s="72" t="s">
        <v>7109</v>
      </c>
      <c r="B7166" s="83">
        <v>0.149999999999999</v>
      </c>
      <c r="C7166" s="83">
        <v>0.850000000000001</v>
      </c>
      <c r="J7166" s="49">
        <f t="shared" si="233"/>
        <v>3.51460287470844</v>
      </c>
    </row>
    <row r="7167" ht="19.5" spans="1:10">
      <c r="A7167" s="72" t="s">
        <v>7110</v>
      </c>
      <c r="B7167" s="83">
        <v>0.139999999999999</v>
      </c>
      <c r="C7167" s="83">
        <v>0.860000000000001</v>
      </c>
      <c r="J7167" s="49">
        <f t="shared" si="233"/>
        <v>3.36705755758652</v>
      </c>
    </row>
    <row r="7168" ht="19.5" spans="1:10">
      <c r="A7168" s="72" t="s">
        <v>7111</v>
      </c>
      <c r="B7168" s="83">
        <v>0.129999999999999</v>
      </c>
      <c r="C7168" s="83">
        <v>0.870000000000001</v>
      </c>
      <c r="J7168" s="49">
        <f t="shared" si="233"/>
        <v>3.21260145060881</v>
      </c>
    </row>
    <row r="7169" ht="19.5" spans="1:10">
      <c r="A7169" s="72" t="s">
        <v>7112</v>
      </c>
      <c r="B7169" s="83">
        <v>0.119999999999999</v>
      </c>
      <c r="C7169" s="83">
        <v>0.880000000000001</v>
      </c>
      <c r="J7169" s="49">
        <f t="shared" si="233"/>
        <v>3.05078756603718</v>
      </c>
    </row>
    <row r="7170" ht="19.5" spans="1:10">
      <c r="A7170" s="72" t="s">
        <v>7113</v>
      </c>
      <c r="B7170" s="83">
        <v>0.109999999999999</v>
      </c>
      <c r="C7170" s="83">
        <v>0.890000000000001</v>
      </c>
      <c r="J7170" s="49">
        <f t="shared" si="233"/>
        <v>2.8810920663808</v>
      </c>
    </row>
    <row r="7171" ht="19.5" spans="1:10">
      <c r="A7171" s="72" t="s">
        <v>7114</v>
      </c>
      <c r="B7171" s="83">
        <v>0.0999999999999992</v>
      </c>
      <c r="C7171" s="83">
        <v>0.900000000000001</v>
      </c>
      <c r="J7171" s="49">
        <f t="shared" si="233"/>
        <v>2.70289327993993</v>
      </c>
    </row>
    <row r="7172" ht="19.5" spans="1:10">
      <c r="A7172" s="72" t="s">
        <v>7115</v>
      </c>
      <c r="B7172" s="83">
        <v>0.0899999999999992</v>
      </c>
      <c r="C7172" s="83">
        <v>0.910000000000001</v>
      </c>
      <c r="J7172" s="49">
        <f t="shared" si="233"/>
        <v>2.51544225908509</v>
      </c>
    </row>
    <row r="7173" ht="19.5" spans="1:10">
      <c r="A7173" s="72" t="s">
        <v>7116</v>
      </c>
      <c r="B7173" s="83">
        <v>0.0799999999999992</v>
      </c>
      <c r="C7173" s="83">
        <v>0.920000000000001</v>
      </c>
      <c r="J7173" s="49">
        <f t="shared" si="233"/>
        <v>2.3178201360275</v>
      </c>
    </row>
    <row r="7174" ht="19.5" spans="1:10">
      <c r="A7174" s="72" t="s">
        <v>7117</v>
      </c>
      <c r="B7174" s="83">
        <v>0.0699999999999992</v>
      </c>
      <c r="C7174" s="83">
        <v>0.930000000000001</v>
      </c>
      <c r="J7174" s="49">
        <f t="shared" si="233"/>
        <v>2.10887392228987</v>
      </c>
    </row>
    <row r="7175" ht="19.5" spans="1:10">
      <c r="A7175" s="72" t="s">
        <v>7118</v>
      </c>
      <c r="B7175" s="83">
        <v>0.0599999999999992</v>
      </c>
      <c r="C7175" s="83">
        <v>0.940000000000001</v>
      </c>
      <c r="J7175" s="49">
        <f t="shared" si="233"/>
        <v>1.88711511074063</v>
      </c>
    </row>
    <row r="7176" ht="19.5" spans="1:10">
      <c r="A7176" s="72" t="s">
        <v>7119</v>
      </c>
      <c r="B7176" s="83">
        <v>0.0499999999999992</v>
      </c>
      <c r="C7176" s="83">
        <v>0.950000000000001</v>
      </c>
      <c r="J7176" s="49">
        <f t="shared" si="233"/>
        <v>1.65054943237242</v>
      </c>
    </row>
    <row r="7177" ht="19.5" spans="1:10">
      <c r="A7177" s="72" t="s">
        <v>7120</v>
      </c>
      <c r="B7177" s="83">
        <v>0.0399999999999991</v>
      </c>
      <c r="C7177" s="83">
        <v>0.960000000000001</v>
      </c>
      <c r="J7177" s="49">
        <f t="shared" si="233"/>
        <v>1.39636691389962</v>
      </c>
    </row>
    <row r="7178" ht="19.5" spans="1:10">
      <c r="A7178" s="72" t="s">
        <v>7121</v>
      </c>
      <c r="B7178" s="83">
        <v>0.0299999999999991</v>
      </c>
      <c r="C7178" s="83">
        <v>0.970000000000001</v>
      </c>
      <c r="J7178" s="49">
        <f t="shared" si="233"/>
        <v>1.12030998454994</v>
      </c>
    </row>
    <row r="7179" ht="19.5" spans="1:10">
      <c r="A7179" s="72" t="s">
        <v>7122</v>
      </c>
      <c r="B7179" s="83">
        <v>0.0199999999999991</v>
      </c>
      <c r="C7179" s="83">
        <v>0.980000000000001</v>
      </c>
      <c r="J7179" s="49">
        <f t="shared" si="233"/>
        <v>0.815143462269133</v>
      </c>
    </row>
    <row r="7180" ht="19.5" spans="1:10">
      <c r="A7180" s="72" t="s">
        <v>7123</v>
      </c>
      <c r="B7180" s="83">
        <v>0.00999999999999912</v>
      </c>
      <c r="C7180" s="83">
        <v>0.990000000000001</v>
      </c>
      <c r="J7180" s="49">
        <f t="shared" si="233"/>
        <v>0.465623189350385</v>
      </c>
    </row>
    <row r="7181" ht="19.5" spans="1:10">
      <c r="A7181" s="72" t="s">
        <v>7124</v>
      </c>
      <c r="B7181" s="83">
        <v>0</v>
      </c>
      <c r="C7181" s="83">
        <v>1</v>
      </c>
      <c r="J7181" s="49">
        <f>-8.314472*(C7181*LN(C7181))</f>
        <v>0</v>
      </c>
    </row>
    <row r="7182" s="47" customFormat="1" spans="1:10">
      <c r="A7182" s="80"/>
      <c r="B7182" s="81"/>
      <c r="C7182" s="81"/>
      <c r="D7182" s="81"/>
      <c r="E7182" s="81"/>
      <c r="F7182" s="81"/>
      <c r="G7182" s="81"/>
      <c r="H7182" s="81"/>
      <c r="I7182" s="81"/>
      <c r="J7182" s="86"/>
    </row>
    <row r="7183" ht="19.5" spans="1:10">
      <c r="A7183" s="72" t="s">
        <v>7125</v>
      </c>
      <c r="B7183" s="83">
        <v>1</v>
      </c>
      <c r="C7183" s="83">
        <v>0</v>
      </c>
      <c r="J7183" s="49">
        <f>-8.314472*(B7183*LN(B7183))</f>
        <v>0</v>
      </c>
    </row>
    <row r="7184" ht="19.5" spans="1:10">
      <c r="A7184" s="72" t="s">
        <v>7126</v>
      </c>
      <c r="B7184" s="83">
        <v>0.99</v>
      </c>
      <c r="C7184" s="83">
        <v>0.01</v>
      </c>
      <c r="J7184" s="49">
        <f t="shared" ref="J7184:J7215" si="234">-8.314472*(B7184*LN(B7184)+C7184*LN(C7184))</f>
        <v>0.465623189350416</v>
      </c>
    </row>
    <row r="7185" ht="19.5" spans="1:10">
      <c r="A7185" s="72" t="s">
        <v>7127</v>
      </c>
      <c r="B7185" s="83">
        <v>0.98</v>
      </c>
      <c r="C7185" s="83">
        <v>0.02</v>
      </c>
      <c r="J7185" s="49">
        <f t="shared" si="234"/>
        <v>0.81514346226916</v>
      </c>
    </row>
    <row r="7186" ht="19.5" spans="1:10">
      <c r="A7186" s="72" t="s">
        <v>7128</v>
      </c>
      <c r="B7186" s="83">
        <v>0.97</v>
      </c>
      <c r="C7186" s="83">
        <v>0.03</v>
      </c>
      <c r="J7186" s="49">
        <f t="shared" si="234"/>
        <v>1.12030998454996</v>
      </c>
    </row>
    <row r="7187" ht="19.5" spans="1:10">
      <c r="A7187" s="72" t="s">
        <v>7129</v>
      </c>
      <c r="B7187" s="83">
        <v>0.96</v>
      </c>
      <c r="C7187" s="83">
        <v>0.04</v>
      </c>
      <c r="J7187" s="49">
        <f t="shared" si="234"/>
        <v>1.39636691389964</v>
      </c>
    </row>
    <row r="7188" ht="19.5" spans="1:10">
      <c r="A7188" s="72" t="s">
        <v>7130</v>
      </c>
      <c r="B7188" s="83">
        <v>0.95</v>
      </c>
      <c r="C7188" s="83">
        <v>0.05</v>
      </c>
      <c r="J7188" s="49">
        <f t="shared" si="234"/>
        <v>1.65054943237244</v>
      </c>
    </row>
    <row r="7189" ht="19.5" spans="1:10">
      <c r="A7189" s="72" t="s">
        <v>7131</v>
      </c>
      <c r="B7189" s="83">
        <v>0.94</v>
      </c>
      <c r="C7189" s="83">
        <v>0.06</v>
      </c>
      <c r="J7189" s="49">
        <f t="shared" si="234"/>
        <v>1.88711511074065</v>
      </c>
    </row>
    <row r="7190" ht="19.5" spans="1:10">
      <c r="A7190" s="72" t="s">
        <v>7132</v>
      </c>
      <c r="B7190" s="83">
        <v>0.93</v>
      </c>
      <c r="C7190" s="83">
        <v>0.07</v>
      </c>
      <c r="J7190" s="49">
        <f t="shared" si="234"/>
        <v>2.10887392228989</v>
      </c>
    </row>
    <row r="7191" ht="19.5" spans="1:10">
      <c r="A7191" s="72" t="s">
        <v>7133</v>
      </c>
      <c r="B7191" s="83">
        <v>0.92</v>
      </c>
      <c r="C7191" s="83">
        <v>0.08</v>
      </c>
      <c r="J7191" s="49">
        <f t="shared" si="234"/>
        <v>2.31782013602751</v>
      </c>
    </row>
    <row r="7192" ht="19.5" spans="1:10">
      <c r="A7192" s="72" t="s">
        <v>7134</v>
      </c>
      <c r="B7192" s="83">
        <v>0.91</v>
      </c>
      <c r="C7192" s="83">
        <v>0.09</v>
      </c>
      <c r="J7192" s="49">
        <f t="shared" si="234"/>
        <v>2.5154422590851</v>
      </c>
    </row>
    <row r="7193" ht="19.5" spans="1:10">
      <c r="A7193" s="72" t="s">
        <v>7135</v>
      </c>
      <c r="B7193" s="83">
        <v>0.9</v>
      </c>
      <c r="C7193" s="83">
        <v>0.1</v>
      </c>
      <c r="J7193" s="49">
        <f t="shared" si="234"/>
        <v>2.70289327993994</v>
      </c>
    </row>
    <row r="7194" ht="19.5" spans="1:10">
      <c r="A7194" s="72" t="s">
        <v>7136</v>
      </c>
      <c r="B7194" s="83">
        <v>0.89</v>
      </c>
      <c r="C7194" s="83">
        <v>0.11</v>
      </c>
      <c r="J7194" s="49">
        <f t="shared" si="234"/>
        <v>2.88109206638082</v>
      </c>
    </row>
    <row r="7195" ht="19.5" spans="1:10">
      <c r="A7195" s="72" t="s">
        <v>7137</v>
      </c>
      <c r="B7195" s="83">
        <v>0.88</v>
      </c>
      <c r="C7195" s="83">
        <v>0.12</v>
      </c>
      <c r="J7195" s="49">
        <f t="shared" si="234"/>
        <v>3.05078756603719</v>
      </c>
    </row>
    <row r="7196" ht="19.5" spans="1:10">
      <c r="A7196" s="72" t="s">
        <v>7138</v>
      </c>
      <c r="B7196" s="83">
        <v>0.87</v>
      </c>
      <c r="C7196" s="83">
        <v>0.13</v>
      </c>
      <c r="J7196" s="49">
        <f t="shared" si="234"/>
        <v>3.21260145060882</v>
      </c>
    </row>
    <row r="7197" ht="19.5" spans="1:10">
      <c r="A7197" s="72" t="s">
        <v>7139</v>
      </c>
      <c r="B7197" s="83">
        <v>0.86</v>
      </c>
      <c r="C7197" s="83">
        <v>0.14</v>
      </c>
      <c r="J7197" s="49">
        <f t="shared" si="234"/>
        <v>3.36705755758654</v>
      </c>
    </row>
    <row r="7198" ht="19.5" spans="1:10">
      <c r="A7198" s="72" t="s">
        <v>7140</v>
      </c>
      <c r="B7198" s="83">
        <v>0.85</v>
      </c>
      <c r="C7198" s="83">
        <v>0.15</v>
      </c>
      <c r="J7198" s="49">
        <f t="shared" si="234"/>
        <v>3.51460287470845</v>
      </c>
    </row>
    <row r="7199" ht="19.5" spans="1:10">
      <c r="A7199" s="72" t="s">
        <v>7141</v>
      </c>
      <c r="B7199" s="83">
        <v>0.84</v>
      </c>
      <c r="C7199" s="83">
        <v>0.16</v>
      </c>
      <c r="J7199" s="49">
        <f t="shared" si="234"/>
        <v>3.65562290152584</v>
      </c>
    </row>
    <row r="7200" ht="19.5" spans="1:10">
      <c r="A7200" s="72" t="s">
        <v>7142</v>
      </c>
      <c r="B7200" s="83">
        <v>0.83</v>
      </c>
      <c r="C7200" s="83">
        <v>0.17</v>
      </c>
      <c r="J7200" s="49">
        <f t="shared" si="234"/>
        <v>3.79045315340201</v>
      </c>
    </row>
    <row r="7201" ht="19.5" spans="1:10">
      <c r="A7201" s="72" t="s">
        <v>7143</v>
      </c>
      <c r="B7201" s="83">
        <v>0.82</v>
      </c>
      <c r="C7201" s="83">
        <v>0.18</v>
      </c>
      <c r="J7201" s="49">
        <f t="shared" si="234"/>
        <v>3.9193879470649</v>
      </c>
    </row>
    <row r="7202" ht="19.5" spans="1:10">
      <c r="A7202" s="72" t="s">
        <v>7144</v>
      </c>
      <c r="B7202" s="83">
        <v>0.81</v>
      </c>
      <c r="C7202" s="83">
        <v>0.19</v>
      </c>
      <c r="J7202" s="49">
        <f t="shared" si="234"/>
        <v>4.04268722543746</v>
      </c>
    </row>
    <row r="7203" ht="19.5" spans="1:10">
      <c r="A7203" s="72" t="s">
        <v>7145</v>
      </c>
      <c r="B7203" s="83">
        <v>0.8</v>
      </c>
      <c r="C7203" s="83">
        <v>0.2</v>
      </c>
      <c r="J7203" s="49">
        <f t="shared" si="234"/>
        <v>4.16058193924041</v>
      </c>
    </row>
    <row r="7204" ht="19.5" spans="1:10">
      <c r="A7204" s="72" t="s">
        <v>7146</v>
      </c>
      <c r="B7204" s="83">
        <v>0.79</v>
      </c>
      <c r="C7204" s="83">
        <v>0.21</v>
      </c>
      <c r="J7204" s="49">
        <f t="shared" si="234"/>
        <v>4.27327834706015</v>
      </c>
    </row>
    <row r="7205" ht="19.5" spans="1:10">
      <c r="A7205" s="72" t="s">
        <v>7147</v>
      </c>
      <c r="B7205" s="83">
        <v>0.78</v>
      </c>
      <c r="C7205" s="83">
        <v>0.22</v>
      </c>
      <c r="J7205" s="49">
        <f t="shared" si="234"/>
        <v>4.38096149189829</v>
      </c>
    </row>
    <row r="7206" ht="19.5" spans="1:10">
      <c r="A7206" s="72" t="s">
        <v>7148</v>
      </c>
      <c r="B7206" s="83">
        <v>0.77</v>
      </c>
      <c r="C7206" s="83">
        <v>0.23</v>
      </c>
      <c r="J7206" s="49">
        <f t="shared" si="234"/>
        <v>4.48379804163966</v>
      </c>
    </row>
    <row r="7207" ht="19.5" spans="1:10">
      <c r="A7207" s="72" t="s">
        <v>7149</v>
      </c>
      <c r="B7207" s="83">
        <v>0.76</v>
      </c>
      <c r="C7207" s="83">
        <v>0.24</v>
      </c>
      <c r="J7207" s="49">
        <f t="shared" si="234"/>
        <v>4.58193863184115</v>
      </c>
    </row>
    <row r="7208" ht="19.5" spans="1:10">
      <c r="A7208" s="72" t="s">
        <v>7150</v>
      </c>
      <c r="B7208" s="83">
        <v>0.75</v>
      </c>
      <c r="C7208" s="83">
        <v>0.25</v>
      </c>
      <c r="J7208" s="49">
        <f t="shared" si="234"/>
        <v>4.67551981454903</v>
      </c>
    </row>
    <row r="7209" ht="19.5" spans="1:10">
      <c r="A7209" s="72" t="s">
        <v>7151</v>
      </c>
      <c r="B7209" s="83">
        <v>0.74</v>
      </c>
      <c r="C7209" s="83">
        <v>0.26</v>
      </c>
      <c r="J7209" s="49">
        <f t="shared" si="234"/>
        <v>4.76466569189552</v>
      </c>
    </row>
    <row r="7210" ht="19.5" spans="1:10">
      <c r="A7210" s="72" t="s">
        <v>7152</v>
      </c>
      <c r="B7210" s="83">
        <v>0.73</v>
      </c>
      <c r="C7210" s="83">
        <v>0.27</v>
      </c>
      <c r="J7210" s="49">
        <f t="shared" si="234"/>
        <v>4.8494892950017</v>
      </c>
    </row>
    <row r="7211" ht="19.5" spans="1:10">
      <c r="A7211" s="72" t="s">
        <v>7153</v>
      </c>
      <c r="B7211" s="83">
        <v>0.72</v>
      </c>
      <c r="C7211" s="83">
        <v>0.28</v>
      </c>
      <c r="J7211" s="49">
        <f t="shared" si="234"/>
        <v>4.93009375522414</v>
      </c>
    </row>
    <row r="7212" ht="19.5" spans="1:10">
      <c r="A7212" s="72" t="s">
        <v>7154</v>
      </c>
      <c r="B7212" s="83">
        <v>0.71</v>
      </c>
      <c r="C7212" s="83">
        <v>0.29</v>
      </c>
      <c r="J7212" s="49">
        <f t="shared" si="234"/>
        <v>5.00657330466973</v>
      </c>
    </row>
    <row r="7213" ht="19.5" spans="1:10">
      <c r="A7213" s="72" t="s">
        <v>7155</v>
      </c>
      <c r="B7213" s="83">
        <v>0.7</v>
      </c>
      <c r="C7213" s="83">
        <v>0.3</v>
      </c>
      <c r="J7213" s="49">
        <f t="shared" si="234"/>
        <v>5.07901413523496</v>
      </c>
    </row>
    <row r="7214" ht="19.5" spans="1:10">
      <c r="A7214" s="72" t="s">
        <v>7156</v>
      </c>
      <c r="B7214" s="83">
        <v>0.69</v>
      </c>
      <c r="C7214" s="83">
        <v>0.31</v>
      </c>
      <c r="J7214" s="49">
        <f t="shared" si="234"/>
        <v>5.14749513954794</v>
      </c>
    </row>
    <row r="7215" ht="19.5" spans="1:10">
      <c r="A7215" s="72" t="s">
        <v>7157</v>
      </c>
      <c r="B7215" s="83">
        <v>0.68</v>
      </c>
      <c r="C7215" s="83">
        <v>0.32</v>
      </c>
      <c r="J7215" s="49">
        <f t="shared" si="234"/>
        <v>5.21208855264113</v>
      </c>
    </row>
    <row r="7216" ht="19.5" spans="1:10">
      <c r="A7216" s="72" t="s">
        <v>7158</v>
      </c>
      <c r="B7216" s="83">
        <v>0.67</v>
      </c>
      <c r="C7216" s="83">
        <v>0.33</v>
      </c>
      <c r="J7216" s="49">
        <f t="shared" ref="J7216:J7247" si="235">-8.314472*(B7216*LN(B7216)+C7216*LN(C7216))</f>
        <v>5.27286050962734</v>
      </c>
    </row>
    <row r="7217" ht="19.5" spans="1:10">
      <c r="A7217" s="72" t="s">
        <v>7159</v>
      </c>
      <c r="B7217" s="83">
        <v>0.66</v>
      </c>
      <c r="C7217" s="83">
        <v>0.34</v>
      </c>
      <c r="J7217" s="49">
        <f t="shared" si="235"/>
        <v>5.32987153184949</v>
      </c>
    </row>
    <row r="7218" ht="19.5" spans="1:10">
      <c r="A7218" s="72" t="s">
        <v>7160</v>
      </c>
      <c r="B7218" s="83">
        <v>0.65</v>
      </c>
      <c r="C7218" s="83">
        <v>0.35</v>
      </c>
      <c r="J7218" s="49">
        <f t="shared" si="235"/>
        <v>5.38317695174756</v>
      </c>
    </row>
    <row r="7219" ht="19.5" spans="1:10">
      <c r="A7219" s="72" t="s">
        <v>7161</v>
      </c>
      <c r="B7219" s="83">
        <v>0.64</v>
      </c>
      <c r="C7219" s="83">
        <v>0.36</v>
      </c>
      <c r="J7219" s="49">
        <f t="shared" si="235"/>
        <v>5.43282728490278</v>
      </c>
    </row>
    <row r="7220" ht="19.5" spans="1:10">
      <c r="A7220" s="72" t="s">
        <v>7162</v>
      </c>
      <c r="B7220" s="83">
        <v>0.63</v>
      </c>
      <c r="C7220" s="83">
        <v>0.37</v>
      </c>
      <c r="J7220" s="49">
        <f t="shared" si="235"/>
        <v>5.47886855628027</v>
      </c>
    </row>
    <row r="7221" ht="19.5" spans="1:10">
      <c r="A7221" s="72" t="s">
        <v>7163</v>
      </c>
      <c r="B7221" s="83">
        <v>0.62</v>
      </c>
      <c r="C7221" s="83">
        <v>0.38</v>
      </c>
      <c r="J7221" s="49">
        <f t="shared" si="235"/>
        <v>5.52134258652173</v>
      </c>
    </row>
    <row r="7222" ht="19.5" spans="1:10">
      <c r="A7222" s="72" t="s">
        <v>7164</v>
      </c>
      <c r="B7222" s="83">
        <v>0.61</v>
      </c>
      <c r="C7222" s="83">
        <v>0.39</v>
      </c>
      <c r="J7222" s="49">
        <f t="shared" si="235"/>
        <v>5.56028724318294</v>
      </c>
    </row>
    <row r="7223" ht="19.5" spans="1:10">
      <c r="A7223" s="72" t="s">
        <v>7165</v>
      </c>
      <c r="B7223" s="83">
        <v>0.6</v>
      </c>
      <c r="C7223" s="83">
        <v>0.4</v>
      </c>
      <c r="J7223" s="49">
        <f t="shared" si="235"/>
        <v>5.59573666102179</v>
      </c>
    </row>
    <row r="7224" ht="19.5" spans="1:10">
      <c r="A7224" s="72" t="s">
        <v>7166</v>
      </c>
      <c r="B7224" s="83">
        <v>0.59</v>
      </c>
      <c r="C7224" s="83">
        <v>0.41</v>
      </c>
      <c r="J7224" s="49">
        <f t="shared" si="235"/>
        <v>5.62772143478844</v>
      </c>
    </row>
    <row r="7225" ht="19.5" spans="1:10">
      <c r="A7225" s="72" t="s">
        <v>7167</v>
      </c>
      <c r="B7225" s="83">
        <v>0.58</v>
      </c>
      <c r="C7225" s="83">
        <v>0.42</v>
      </c>
      <c r="J7225" s="49">
        <f t="shared" si="235"/>
        <v>5.65626878742166</v>
      </c>
    </row>
    <row r="7226" ht="19.5" spans="1:10">
      <c r="A7226" s="72" t="s">
        <v>7168</v>
      </c>
      <c r="B7226" s="83">
        <v>0.57</v>
      </c>
      <c r="C7226" s="83">
        <v>0.43</v>
      </c>
      <c r="J7226" s="49">
        <f t="shared" si="235"/>
        <v>5.68140271609482</v>
      </c>
    </row>
    <row r="7227" ht="19.5" spans="1:10">
      <c r="A7227" s="72" t="s">
        <v>7169</v>
      </c>
      <c r="B7227" s="83">
        <v>0.56</v>
      </c>
      <c r="C7227" s="83">
        <v>0.44</v>
      </c>
      <c r="J7227" s="49">
        <f t="shared" si="235"/>
        <v>5.70314411816395</v>
      </c>
    </row>
    <row r="7228" ht="19.5" spans="1:10">
      <c r="A7228" s="72" t="s">
        <v>7170</v>
      </c>
      <c r="B7228" s="83">
        <v>0.55</v>
      </c>
      <c r="C7228" s="83">
        <v>0.45</v>
      </c>
      <c r="J7228" s="49">
        <f t="shared" si="235"/>
        <v>5.72151089873485</v>
      </c>
    </row>
    <row r="7229" ht="19.5" spans="1:10">
      <c r="A7229" s="72" t="s">
        <v>7171</v>
      </c>
      <c r="B7229" s="83">
        <v>0.54</v>
      </c>
      <c r="C7229" s="83">
        <v>0.46</v>
      </c>
      <c r="J7229" s="49">
        <f t="shared" si="235"/>
        <v>5.73651806127713</v>
      </c>
    </row>
    <row r="7230" ht="19.5" spans="1:10">
      <c r="A7230" s="72" t="s">
        <v>7172</v>
      </c>
      <c r="B7230" s="83">
        <v>0.53</v>
      </c>
      <c r="C7230" s="83">
        <v>0.47</v>
      </c>
      <c r="J7230" s="49">
        <f t="shared" si="235"/>
        <v>5.74817778245919</v>
      </c>
    </row>
    <row r="7231" ht="19.5" spans="1:10">
      <c r="A7231" s="72" t="s">
        <v>7173</v>
      </c>
      <c r="B7231" s="83">
        <v>0.52</v>
      </c>
      <c r="C7231" s="83">
        <v>0.48</v>
      </c>
      <c r="J7231" s="49">
        <f t="shared" si="235"/>
        <v>5.75649947215441</v>
      </c>
    </row>
    <row r="7232" ht="19.5" spans="1:10">
      <c r="A7232" s="72" t="s">
        <v>7174</v>
      </c>
      <c r="B7232" s="83">
        <v>0.51</v>
      </c>
      <c r="C7232" s="83">
        <v>0.49</v>
      </c>
      <c r="J7232" s="49">
        <f t="shared" si="235"/>
        <v>5.76148981936724</v>
      </c>
    </row>
    <row r="7233" ht="19.5" spans="1:10">
      <c r="A7233" s="72" t="s">
        <v>7175</v>
      </c>
      <c r="B7233" s="83">
        <v>0.5</v>
      </c>
      <c r="C7233" s="83">
        <v>0.5</v>
      </c>
      <c r="J7233" s="49">
        <f t="shared" si="235"/>
        <v>5.76315282464461</v>
      </c>
    </row>
    <row r="7234" ht="19.5" spans="1:10">
      <c r="A7234" s="72" t="s">
        <v>7176</v>
      </c>
      <c r="B7234" s="83">
        <v>0.49</v>
      </c>
      <c r="C7234" s="83">
        <v>0.51</v>
      </c>
      <c r="J7234" s="49">
        <f t="shared" si="235"/>
        <v>5.76148981936724</v>
      </c>
    </row>
    <row r="7235" ht="19.5" spans="1:10">
      <c r="A7235" s="72" t="s">
        <v>7177</v>
      </c>
      <c r="B7235" s="83">
        <v>0.48</v>
      </c>
      <c r="C7235" s="83">
        <v>0.52</v>
      </c>
      <c r="J7235" s="49">
        <f t="shared" si="235"/>
        <v>5.75649947215441</v>
      </c>
    </row>
    <row r="7236" ht="19.5" spans="1:10">
      <c r="A7236" s="72" t="s">
        <v>7178</v>
      </c>
      <c r="B7236" s="83">
        <v>0.47</v>
      </c>
      <c r="C7236" s="83">
        <v>0.53</v>
      </c>
      <c r="J7236" s="49">
        <f t="shared" si="235"/>
        <v>5.74817778245919</v>
      </c>
    </row>
    <row r="7237" ht="19.5" spans="1:10">
      <c r="A7237" s="72" t="s">
        <v>7179</v>
      </c>
      <c r="B7237" s="83">
        <v>0.46</v>
      </c>
      <c r="C7237" s="83">
        <v>0.54</v>
      </c>
      <c r="J7237" s="49">
        <f t="shared" si="235"/>
        <v>5.73651806127713</v>
      </c>
    </row>
    <row r="7238" ht="19.5" spans="1:10">
      <c r="A7238" s="72" t="s">
        <v>7180</v>
      </c>
      <c r="B7238" s="83">
        <v>0.45</v>
      </c>
      <c r="C7238" s="83">
        <v>0.55</v>
      </c>
      <c r="J7238" s="49">
        <f t="shared" si="235"/>
        <v>5.72151089873485</v>
      </c>
    </row>
    <row r="7239" ht="19.5" spans="1:10">
      <c r="A7239" s="72" t="s">
        <v>7181</v>
      </c>
      <c r="B7239" s="83">
        <v>0.44</v>
      </c>
      <c r="C7239" s="83">
        <v>0.56</v>
      </c>
      <c r="J7239" s="49">
        <f t="shared" si="235"/>
        <v>5.70314411816395</v>
      </c>
    </row>
    <row r="7240" ht="19.5" spans="1:10">
      <c r="A7240" s="72" t="s">
        <v>7182</v>
      </c>
      <c r="B7240" s="83">
        <v>0.429999999999999</v>
      </c>
      <c r="C7240" s="83">
        <v>0.57</v>
      </c>
      <c r="J7240" s="49">
        <f t="shared" si="235"/>
        <v>5.68140271609482</v>
      </c>
    </row>
    <row r="7241" ht="19.5" spans="1:10">
      <c r="A7241" s="72" t="s">
        <v>7183</v>
      </c>
      <c r="B7241" s="83">
        <v>0.419999999999999</v>
      </c>
      <c r="C7241" s="83">
        <v>0.58</v>
      </c>
      <c r="J7241" s="49">
        <f t="shared" si="235"/>
        <v>5.65626878742165</v>
      </c>
    </row>
    <row r="7242" ht="19.5" spans="1:10">
      <c r="A7242" s="72" t="s">
        <v>7184</v>
      </c>
      <c r="B7242" s="83">
        <v>0.409999999999999</v>
      </c>
      <c r="C7242" s="83">
        <v>0.59</v>
      </c>
      <c r="J7242" s="49">
        <f t="shared" si="235"/>
        <v>5.62772143478844</v>
      </c>
    </row>
    <row r="7243" ht="19.5" spans="1:10">
      <c r="A7243" s="72" t="s">
        <v>7185</v>
      </c>
      <c r="B7243" s="83">
        <v>0.399999999999999</v>
      </c>
      <c r="C7243" s="83">
        <v>0.6</v>
      </c>
      <c r="J7243" s="49">
        <f t="shared" si="235"/>
        <v>5.59573666102179</v>
      </c>
    </row>
    <row r="7244" ht="19.5" spans="1:10">
      <c r="A7244" s="72" t="s">
        <v>7186</v>
      </c>
      <c r="B7244" s="83">
        <v>0.389999999999999</v>
      </c>
      <c r="C7244" s="83">
        <v>0.61</v>
      </c>
      <c r="J7244" s="49">
        <f t="shared" si="235"/>
        <v>5.56028724318294</v>
      </c>
    </row>
    <row r="7245" ht="19.5" spans="1:10">
      <c r="A7245" s="72" t="s">
        <v>7187</v>
      </c>
      <c r="B7245" s="83">
        <v>0.379999999999999</v>
      </c>
      <c r="C7245" s="83">
        <v>0.62</v>
      </c>
      <c r="J7245" s="49">
        <f t="shared" si="235"/>
        <v>5.52134258652173</v>
      </c>
    </row>
    <row r="7246" ht="19.5" spans="1:10">
      <c r="A7246" s="72" t="s">
        <v>7188</v>
      </c>
      <c r="B7246" s="83">
        <v>0.369999999999999</v>
      </c>
      <c r="C7246" s="83">
        <v>0.63</v>
      </c>
      <c r="J7246" s="49">
        <f t="shared" si="235"/>
        <v>5.47886855628026</v>
      </c>
    </row>
    <row r="7247" ht="19.5" spans="1:10">
      <c r="A7247" s="72" t="s">
        <v>7189</v>
      </c>
      <c r="B7247" s="83">
        <v>0.359999999999999</v>
      </c>
      <c r="C7247" s="83">
        <v>0.64</v>
      </c>
      <c r="J7247" s="49">
        <f t="shared" si="235"/>
        <v>5.43282728490278</v>
      </c>
    </row>
    <row r="7248" ht="19.5" spans="1:10">
      <c r="A7248" s="72" t="s">
        <v>7190</v>
      </c>
      <c r="B7248" s="83">
        <v>0.349999999999999</v>
      </c>
      <c r="C7248" s="83">
        <v>0.65</v>
      </c>
      <c r="J7248" s="49">
        <f t="shared" ref="J7248:J7282" si="236">-8.314472*(B7248*LN(B7248)+C7248*LN(C7248))</f>
        <v>5.38317695174756</v>
      </c>
    </row>
    <row r="7249" ht="19.5" spans="1:10">
      <c r="A7249" s="72" t="s">
        <v>7191</v>
      </c>
      <c r="B7249" s="83">
        <v>0.339999999999999</v>
      </c>
      <c r="C7249" s="83">
        <v>0.66</v>
      </c>
      <c r="J7249" s="49">
        <f t="shared" si="236"/>
        <v>5.32987153184949</v>
      </c>
    </row>
    <row r="7250" ht="19.5" spans="1:10">
      <c r="A7250" s="72" t="s">
        <v>7192</v>
      </c>
      <c r="B7250" s="83">
        <v>0.329999999999999</v>
      </c>
      <c r="C7250" s="83">
        <v>0.67</v>
      </c>
      <c r="J7250" s="49">
        <f t="shared" si="236"/>
        <v>5.27286050962733</v>
      </c>
    </row>
    <row r="7251" ht="19.5" spans="1:10">
      <c r="A7251" s="72" t="s">
        <v>7193</v>
      </c>
      <c r="B7251" s="83">
        <v>0.319999999999999</v>
      </c>
      <c r="C7251" s="83">
        <v>0.68</v>
      </c>
      <c r="J7251" s="49">
        <f t="shared" si="236"/>
        <v>5.21208855264112</v>
      </c>
    </row>
    <row r="7252" ht="19.5" spans="1:10">
      <c r="A7252" s="72" t="s">
        <v>7194</v>
      </c>
      <c r="B7252" s="83">
        <v>0.309999999999999</v>
      </c>
      <c r="C7252" s="83">
        <v>0.69</v>
      </c>
      <c r="J7252" s="49">
        <f t="shared" si="236"/>
        <v>5.14749513954794</v>
      </c>
    </row>
    <row r="7253" ht="19.5" spans="1:10">
      <c r="A7253" s="72" t="s">
        <v>7195</v>
      </c>
      <c r="B7253" s="83">
        <v>0.299999999999999</v>
      </c>
      <c r="C7253" s="83">
        <v>0.7</v>
      </c>
      <c r="J7253" s="49">
        <f t="shared" si="236"/>
        <v>5.07901413523495</v>
      </c>
    </row>
    <row r="7254" ht="19.5" spans="1:10">
      <c r="A7254" s="72" t="s">
        <v>7196</v>
      </c>
      <c r="B7254" s="83">
        <v>0.289999999999999</v>
      </c>
      <c r="C7254" s="83">
        <v>0.71</v>
      </c>
      <c r="J7254" s="49">
        <f t="shared" si="236"/>
        <v>5.00657330466972</v>
      </c>
    </row>
    <row r="7255" ht="19.5" spans="1:10">
      <c r="A7255" s="72" t="s">
        <v>7197</v>
      </c>
      <c r="B7255" s="83">
        <v>0.279999999999999</v>
      </c>
      <c r="C7255" s="83">
        <v>0.72</v>
      </c>
      <c r="J7255" s="49">
        <f t="shared" si="236"/>
        <v>4.93009375522413</v>
      </c>
    </row>
    <row r="7256" ht="19.5" spans="1:10">
      <c r="A7256" s="72" t="s">
        <v>7198</v>
      </c>
      <c r="B7256" s="83">
        <v>0.269999999999999</v>
      </c>
      <c r="C7256" s="83">
        <v>0.73</v>
      </c>
      <c r="J7256" s="49">
        <f t="shared" si="236"/>
        <v>4.84948929500169</v>
      </c>
    </row>
    <row r="7257" ht="19.5" spans="1:10">
      <c r="A7257" s="72" t="s">
        <v>7199</v>
      </c>
      <c r="B7257" s="83">
        <v>0.259999999999999</v>
      </c>
      <c r="C7257" s="83">
        <v>0.74</v>
      </c>
      <c r="J7257" s="49">
        <f t="shared" si="236"/>
        <v>4.76466569189551</v>
      </c>
    </row>
    <row r="7258" ht="19.5" spans="1:10">
      <c r="A7258" s="72" t="s">
        <v>7200</v>
      </c>
      <c r="B7258" s="83">
        <v>0.249999999999999</v>
      </c>
      <c r="C7258" s="83">
        <v>0.75</v>
      </c>
      <c r="J7258" s="49">
        <f t="shared" si="236"/>
        <v>4.67551981454903</v>
      </c>
    </row>
    <row r="7259" ht="19.5" spans="1:10">
      <c r="A7259" s="72" t="s">
        <v>7201</v>
      </c>
      <c r="B7259" s="83">
        <v>0.239999999999999</v>
      </c>
      <c r="C7259" s="83">
        <v>0.76</v>
      </c>
      <c r="J7259" s="49">
        <f t="shared" si="236"/>
        <v>4.58193863184114</v>
      </c>
    </row>
    <row r="7260" ht="19.5" spans="1:10">
      <c r="A7260" s="72" t="s">
        <v>7202</v>
      </c>
      <c r="B7260" s="83">
        <v>0.229999999999999</v>
      </c>
      <c r="C7260" s="83">
        <v>0.77</v>
      </c>
      <c r="J7260" s="49">
        <f t="shared" si="236"/>
        <v>4.48379804163966</v>
      </c>
    </row>
    <row r="7261" ht="19.5" spans="1:10">
      <c r="A7261" s="72" t="s">
        <v>7203</v>
      </c>
      <c r="B7261" s="83">
        <v>0.219999999999999</v>
      </c>
      <c r="C7261" s="83">
        <v>0.78</v>
      </c>
      <c r="J7261" s="49">
        <f t="shared" si="236"/>
        <v>4.38096149189829</v>
      </c>
    </row>
    <row r="7262" ht="19.5" spans="1:10">
      <c r="A7262" s="72" t="s">
        <v>7204</v>
      </c>
      <c r="B7262" s="83">
        <v>0.209999999999999</v>
      </c>
      <c r="C7262" s="83">
        <v>0.79</v>
      </c>
      <c r="J7262" s="49">
        <f t="shared" si="236"/>
        <v>4.27327834706014</v>
      </c>
    </row>
    <row r="7263" ht="19.5" spans="1:10">
      <c r="A7263" s="72" t="s">
        <v>7205</v>
      </c>
      <c r="B7263" s="83">
        <v>0.199999999999999</v>
      </c>
      <c r="C7263" s="83">
        <v>0.8</v>
      </c>
      <c r="J7263" s="49">
        <f t="shared" si="236"/>
        <v>4.1605819392404</v>
      </c>
    </row>
    <row r="7264" ht="19.5" spans="1:10">
      <c r="A7264" s="72" t="s">
        <v>7206</v>
      </c>
      <c r="B7264" s="83">
        <v>0.189999999999999</v>
      </c>
      <c r="C7264" s="83">
        <v>0.81</v>
      </c>
      <c r="J7264" s="49">
        <f t="shared" si="236"/>
        <v>4.04268722543745</v>
      </c>
    </row>
    <row r="7265" ht="19.5" spans="1:10">
      <c r="A7265" s="72" t="s">
        <v>7207</v>
      </c>
      <c r="B7265" s="83">
        <v>0.179999999999999</v>
      </c>
      <c r="C7265" s="83">
        <v>0.820000000000001</v>
      </c>
      <c r="J7265" s="49">
        <f t="shared" si="236"/>
        <v>3.91938794706489</v>
      </c>
    </row>
    <row r="7266" ht="19.5" spans="1:10">
      <c r="A7266" s="72" t="s">
        <v>7208</v>
      </c>
      <c r="B7266" s="83">
        <v>0.169999999999999</v>
      </c>
      <c r="C7266" s="83">
        <v>0.830000000000001</v>
      </c>
      <c r="J7266" s="49">
        <f t="shared" si="236"/>
        <v>3.790453153402</v>
      </c>
    </row>
    <row r="7267" ht="19.5" spans="1:10">
      <c r="A7267" s="72" t="s">
        <v>7209</v>
      </c>
      <c r="B7267" s="83">
        <v>0.159999999999999</v>
      </c>
      <c r="C7267" s="83">
        <v>0.840000000000001</v>
      </c>
      <c r="J7267" s="49">
        <f t="shared" si="236"/>
        <v>3.65562290152583</v>
      </c>
    </row>
    <row r="7268" ht="19.5" spans="1:10">
      <c r="A7268" s="72" t="s">
        <v>7210</v>
      </c>
      <c r="B7268" s="83">
        <v>0.149999999999999</v>
      </c>
      <c r="C7268" s="83">
        <v>0.850000000000001</v>
      </c>
      <c r="J7268" s="49">
        <f t="shared" si="236"/>
        <v>3.51460287470844</v>
      </c>
    </row>
    <row r="7269" ht="19.5" spans="1:10">
      <c r="A7269" s="72" t="s">
        <v>7211</v>
      </c>
      <c r="B7269" s="83">
        <v>0.139999999999999</v>
      </c>
      <c r="C7269" s="83">
        <v>0.860000000000001</v>
      </c>
      <c r="J7269" s="49">
        <f t="shared" si="236"/>
        <v>3.36705755758652</v>
      </c>
    </row>
    <row r="7270" ht="19.5" spans="1:10">
      <c r="A7270" s="72" t="s">
        <v>7212</v>
      </c>
      <c r="B7270" s="83">
        <v>0.129999999999999</v>
      </c>
      <c r="C7270" s="83">
        <v>0.870000000000001</v>
      </c>
      <c r="J7270" s="49">
        <f t="shared" si="236"/>
        <v>3.21260145060881</v>
      </c>
    </row>
    <row r="7271" ht="19.5" spans="1:10">
      <c r="A7271" s="72" t="s">
        <v>7213</v>
      </c>
      <c r="B7271" s="83">
        <v>0.119999999999999</v>
      </c>
      <c r="C7271" s="83">
        <v>0.880000000000001</v>
      </c>
      <c r="J7271" s="49">
        <f t="shared" si="236"/>
        <v>3.05078756603718</v>
      </c>
    </row>
    <row r="7272" ht="19.5" spans="1:10">
      <c r="A7272" s="72" t="s">
        <v>7214</v>
      </c>
      <c r="B7272" s="83">
        <v>0.109999999999999</v>
      </c>
      <c r="C7272" s="83">
        <v>0.890000000000001</v>
      </c>
      <c r="J7272" s="49">
        <f t="shared" si="236"/>
        <v>2.8810920663808</v>
      </c>
    </row>
    <row r="7273" ht="19.5" spans="1:10">
      <c r="A7273" s="72" t="s">
        <v>7215</v>
      </c>
      <c r="B7273" s="83">
        <v>0.0999999999999992</v>
      </c>
      <c r="C7273" s="83">
        <v>0.900000000000001</v>
      </c>
      <c r="J7273" s="49">
        <f t="shared" si="236"/>
        <v>2.70289327993993</v>
      </c>
    </row>
    <row r="7274" ht="19.5" spans="1:10">
      <c r="A7274" s="72" t="s">
        <v>7216</v>
      </c>
      <c r="B7274" s="83">
        <v>0.0899999999999992</v>
      </c>
      <c r="C7274" s="83">
        <v>0.910000000000001</v>
      </c>
      <c r="J7274" s="49">
        <f t="shared" si="236"/>
        <v>2.51544225908509</v>
      </c>
    </row>
    <row r="7275" ht="19.5" spans="1:10">
      <c r="A7275" s="72" t="s">
        <v>7217</v>
      </c>
      <c r="B7275" s="83">
        <v>0.0799999999999992</v>
      </c>
      <c r="C7275" s="83">
        <v>0.920000000000001</v>
      </c>
      <c r="J7275" s="49">
        <f t="shared" si="236"/>
        <v>2.3178201360275</v>
      </c>
    </row>
    <row r="7276" ht="19.5" spans="1:10">
      <c r="A7276" s="72" t="s">
        <v>7218</v>
      </c>
      <c r="B7276" s="83">
        <v>0.0699999999999992</v>
      </c>
      <c r="C7276" s="83">
        <v>0.930000000000001</v>
      </c>
      <c r="J7276" s="49">
        <f t="shared" si="236"/>
        <v>2.10887392228987</v>
      </c>
    </row>
    <row r="7277" ht="19.5" spans="1:10">
      <c r="A7277" s="72" t="s">
        <v>7219</v>
      </c>
      <c r="B7277" s="83">
        <v>0.0599999999999992</v>
      </c>
      <c r="C7277" s="83">
        <v>0.940000000000001</v>
      </c>
      <c r="J7277" s="49">
        <f t="shared" si="236"/>
        <v>1.88711511074063</v>
      </c>
    </row>
    <row r="7278" ht="19.5" spans="1:10">
      <c r="A7278" s="72" t="s">
        <v>7220</v>
      </c>
      <c r="B7278" s="83">
        <v>0.0499999999999992</v>
      </c>
      <c r="C7278" s="83">
        <v>0.950000000000001</v>
      </c>
      <c r="J7278" s="49">
        <f t="shared" si="236"/>
        <v>1.65054943237242</v>
      </c>
    </row>
    <row r="7279" ht="19.5" spans="1:10">
      <c r="A7279" s="72" t="s">
        <v>7221</v>
      </c>
      <c r="B7279" s="83">
        <v>0.0399999999999991</v>
      </c>
      <c r="C7279" s="83">
        <v>0.960000000000001</v>
      </c>
      <c r="J7279" s="49">
        <f t="shared" si="236"/>
        <v>1.39636691389962</v>
      </c>
    </row>
    <row r="7280" ht="19.5" spans="1:10">
      <c r="A7280" s="72" t="s">
        <v>7222</v>
      </c>
      <c r="B7280" s="83">
        <v>0.0299999999999991</v>
      </c>
      <c r="C7280" s="83">
        <v>0.970000000000001</v>
      </c>
      <c r="J7280" s="49">
        <f t="shared" si="236"/>
        <v>1.12030998454994</v>
      </c>
    </row>
    <row r="7281" ht="19.5" spans="1:10">
      <c r="A7281" s="72" t="s">
        <v>7223</v>
      </c>
      <c r="B7281" s="83">
        <v>0.0199999999999991</v>
      </c>
      <c r="C7281" s="83">
        <v>0.980000000000001</v>
      </c>
      <c r="J7281" s="49">
        <f t="shared" si="236"/>
        <v>0.815143462269133</v>
      </c>
    </row>
    <row r="7282" ht="19.5" spans="1:10">
      <c r="A7282" s="72" t="s">
        <v>7224</v>
      </c>
      <c r="B7282" s="83">
        <v>0.00999999999999912</v>
      </c>
      <c r="C7282" s="83">
        <v>0.990000000000001</v>
      </c>
      <c r="J7282" s="49">
        <f t="shared" si="236"/>
        <v>0.465623189350385</v>
      </c>
    </row>
    <row r="7283" ht="19.5" spans="1:10">
      <c r="A7283" s="72" t="s">
        <v>7225</v>
      </c>
      <c r="B7283" s="83">
        <v>0</v>
      </c>
      <c r="C7283" s="83">
        <v>1</v>
      </c>
      <c r="J7283" s="49">
        <f>-8.314472*(C7283*LN(C7283))</f>
        <v>0</v>
      </c>
    </row>
    <row r="7284" s="47" customFormat="1" spans="1:10">
      <c r="A7284" s="80"/>
      <c r="B7284" s="81"/>
      <c r="C7284" s="81"/>
      <c r="D7284" s="81"/>
      <c r="E7284" s="81"/>
      <c r="F7284" s="81"/>
      <c r="G7284" s="81"/>
      <c r="H7284" s="81"/>
      <c r="I7284" s="81"/>
      <c r="J7284" s="86"/>
    </row>
    <row r="7285" ht="19.5" spans="1:10">
      <c r="A7285" s="72" t="s">
        <v>7226</v>
      </c>
      <c r="B7285" s="83">
        <v>1</v>
      </c>
      <c r="C7285" s="83">
        <v>0</v>
      </c>
      <c r="J7285" s="49">
        <f>-8.314472*(B7285*LN(B7285))</f>
        <v>0</v>
      </c>
    </row>
    <row r="7286" ht="19.5" spans="1:10">
      <c r="A7286" s="72" t="s">
        <v>7227</v>
      </c>
      <c r="B7286" s="83">
        <v>0.99</v>
      </c>
      <c r="C7286" s="83">
        <v>0.01</v>
      </c>
      <c r="J7286" s="49">
        <f t="shared" ref="J7286:J7317" si="237">-8.314472*(B7286*LN(B7286)+C7286*LN(C7286))</f>
        <v>0.465623189350416</v>
      </c>
    </row>
    <row r="7287" ht="19.5" spans="1:10">
      <c r="A7287" s="72" t="s">
        <v>7228</v>
      </c>
      <c r="B7287" s="83">
        <v>0.98</v>
      </c>
      <c r="C7287" s="83">
        <v>0.02</v>
      </c>
      <c r="J7287" s="49">
        <f t="shared" si="237"/>
        <v>0.81514346226916</v>
      </c>
    </row>
    <row r="7288" ht="19.5" spans="1:10">
      <c r="A7288" s="72" t="s">
        <v>7229</v>
      </c>
      <c r="B7288" s="83">
        <v>0.97</v>
      </c>
      <c r="C7288" s="83">
        <v>0.03</v>
      </c>
      <c r="J7288" s="49">
        <f t="shared" si="237"/>
        <v>1.12030998454996</v>
      </c>
    </row>
    <row r="7289" ht="19.5" spans="1:10">
      <c r="A7289" s="72" t="s">
        <v>7230</v>
      </c>
      <c r="B7289" s="83">
        <v>0.96</v>
      </c>
      <c r="C7289" s="83">
        <v>0.04</v>
      </c>
      <c r="J7289" s="49">
        <f t="shared" si="237"/>
        <v>1.39636691389964</v>
      </c>
    </row>
    <row r="7290" ht="19.5" spans="1:10">
      <c r="A7290" s="72" t="s">
        <v>7231</v>
      </c>
      <c r="B7290" s="83">
        <v>0.95</v>
      </c>
      <c r="C7290" s="83">
        <v>0.05</v>
      </c>
      <c r="J7290" s="49">
        <f t="shared" si="237"/>
        <v>1.65054943237244</v>
      </c>
    </row>
    <row r="7291" ht="19.5" spans="1:10">
      <c r="A7291" s="72" t="s">
        <v>7232</v>
      </c>
      <c r="B7291" s="83">
        <v>0.94</v>
      </c>
      <c r="C7291" s="83">
        <v>0.06</v>
      </c>
      <c r="J7291" s="49">
        <f t="shared" si="237"/>
        <v>1.88711511074065</v>
      </c>
    </row>
    <row r="7292" ht="19.5" spans="1:10">
      <c r="A7292" s="72" t="s">
        <v>7233</v>
      </c>
      <c r="B7292" s="83">
        <v>0.93</v>
      </c>
      <c r="C7292" s="83">
        <v>0.07</v>
      </c>
      <c r="J7292" s="49">
        <f t="shared" si="237"/>
        <v>2.10887392228989</v>
      </c>
    </row>
    <row r="7293" ht="19.5" spans="1:10">
      <c r="A7293" s="72" t="s">
        <v>7234</v>
      </c>
      <c r="B7293" s="83">
        <v>0.92</v>
      </c>
      <c r="C7293" s="83">
        <v>0.08</v>
      </c>
      <c r="J7293" s="49">
        <f t="shared" si="237"/>
        <v>2.31782013602751</v>
      </c>
    </row>
    <row r="7294" ht="19.5" spans="1:10">
      <c r="A7294" s="72" t="s">
        <v>7235</v>
      </c>
      <c r="B7294" s="83">
        <v>0.91</v>
      </c>
      <c r="C7294" s="83">
        <v>0.09</v>
      </c>
      <c r="J7294" s="49">
        <f t="shared" si="237"/>
        <v>2.5154422590851</v>
      </c>
    </row>
    <row r="7295" ht="19.5" spans="1:10">
      <c r="A7295" s="72" t="s">
        <v>7236</v>
      </c>
      <c r="B7295" s="83">
        <v>0.9</v>
      </c>
      <c r="C7295" s="83">
        <v>0.1</v>
      </c>
      <c r="J7295" s="49">
        <f t="shared" si="237"/>
        <v>2.70289327993994</v>
      </c>
    </row>
    <row r="7296" ht="19.5" spans="1:10">
      <c r="A7296" s="72" t="s">
        <v>7237</v>
      </c>
      <c r="B7296" s="83">
        <v>0.89</v>
      </c>
      <c r="C7296" s="83">
        <v>0.11</v>
      </c>
      <c r="J7296" s="49">
        <f t="shared" si="237"/>
        <v>2.88109206638082</v>
      </c>
    </row>
    <row r="7297" ht="19.5" spans="1:10">
      <c r="A7297" s="72" t="s">
        <v>7238</v>
      </c>
      <c r="B7297" s="83">
        <v>0.88</v>
      </c>
      <c r="C7297" s="83">
        <v>0.12</v>
      </c>
      <c r="J7297" s="49">
        <f t="shared" si="237"/>
        <v>3.05078756603719</v>
      </c>
    </row>
    <row r="7298" ht="19.5" spans="1:10">
      <c r="A7298" s="72" t="s">
        <v>7239</v>
      </c>
      <c r="B7298" s="83">
        <v>0.87</v>
      </c>
      <c r="C7298" s="83">
        <v>0.13</v>
      </c>
      <c r="J7298" s="49">
        <f t="shared" si="237"/>
        <v>3.21260145060882</v>
      </c>
    </row>
    <row r="7299" ht="19.5" spans="1:10">
      <c r="A7299" s="72" t="s">
        <v>7240</v>
      </c>
      <c r="B7299" s="83">
        <v>0.86</v>
      </c>
      <c r="C7299" s="83">
        <v>0.14</v>
      </c>
      <c r="J7299" s="49">
        <f t="shared" si="237"/>
        <v>3.36705755758654</v>
      </c>
    </row>
    <row r="7300" ht="19.5" spans="1:10">
      <c r="A7300" s="72" t="s">
        <v>7241</v>
      </c>
      <c r="B7300" s="83">
        <v>0.85</v>
      </c>
      <c r="C7300" s="83">
        <v>0.15</v>
      </c>
      <c r="J7300" s="49">
        <f t="shared" si="237"/>
        <v>3.51460287470845</v>
      </c>
    </row>
    <row r="7301" ht="19.5" spans="1:10">
      <c r="A7301" s="72" t="s">
        <v>7242</v>
      </c>
      <c r="B7301" s="83">
        <v>0.84</v>
      </c>
      <c r="C7301" s="83">
        <v>0.16</v>
      </c>
      <c r="J7301" s="49">
        <f t="shared" si="237"/>
        <v>3.65562290152584</v>
      </c>
    </row>
    <row r="7302" ht="19.5" spans="1:10">
      <c r="A7302" s="72" t="s">
        <v>7243</v>
      </c>
      <c r="B7302" s="83">
        <v>0.83</v>
      </c>
      <c r="C7302" s="83">
        <v>0.17</v>
      </c>
      <c r="J7302" s="49">
        <f t="shared" si="237"/>
        <v>3.79045315340201</v>
      </c>
    </row>
    <row r="7303" ht="19.5" spans="1:10">
      <c r="A7303" s="72" t="s">
        <v>7244</v>
      </c>
      <c r="B7303" s="83">
        <v>0.82</v>
      </c>
      <c r="C7303" s="83">
        <v>0.18</v>
      </c>
      <c r="J7303" s="49">
        <f t="shared" si="237"/>
        <v>3.9193879470649</v>
      </c>
    </row>
    <row r="7304" ht="19.5" spans="1:10">
      <c r="A7304" s="72" t="s">
        <v>7245</v>
      </c>
      <c r="B7304" s="83">
        <v>0.81</v>
      </c>
      <c r="C7304" s="83">
        <v>0.19</v>
      </c>
      <c r="J7304" s="49">
        <f t="shared" si="237"/>
        <v>4.04268722543746</v>
      </c>
    </row>
    <row r="7305" ht="19.5" spans="1:10">
      <c r="A7305" s="72" t="s">
        <v>7246</v>
      </c>
      <c r="B7305" s="83">
        <v>0.8</v>
      </c>
      <c r="C7305" s="83">
        <v>0.2</v>
      </c>
      <c r="J7305" s="49">
        <f t="shared" si="237"/>
        <v>4.16058193924041</v>
      </c>
    </row>
    <row r="7306" ht="19.5" spans="1:10">
      <c r="A7306" s="72" t="s">
        <v>7247</v>
      </c>
      <c r="B7306" s="83">
        <v>0.79</v>
      </c>
      <c r="C7306" s="83">
        <v>0.21</v>
      </c>
      <c r="J7306" s="49">
        <f t="shared" si="237"/>
        <v>4.27327834706015</v>
      </c>
    </row>
    <row r="7307" ht="19.5" spans="1:10">
      <c r="A7307" s="72" t="s">
        <v>7248</v>
      </c>
      <c r="B7307" s="83">
        <v>0.78</v>
      </c>
      <c r="C7307" s="83">
        <v>0.22</v>
      </c>
      <c r="J7307" s="49">
        <f t="shared" si="237"/>
        <v>4.38096149189829</v>
      </c>
    </row>
    <row r="7308" ht="19.5" spans="1:10">
      <c r="A7308" s="72" t="s">
        <v>7249</v>
      </c>
      <c r="B7308" s="83">
        <v>0.77</v>
      </c>
      <c r="C7308" s="83">
        <v>0.23</v>
      </c>
      <c r="J7308" s="49">
        <f t="shared" si="237"/>
        <v>4.48379804163966</v>
      </c>
    </row>
    <row r="7309" ht="19.5" spans="1:10">
      <c r="A7309" s="72" t="s">
        <v>7250</v>
      </c>
      <c r="B7309" s="83">
        <v>0.76</v>
      </c>
      <c r="C7309" s="83">
        <v>0.24</v>
      </c>
      <c r="J7309" s="49">
        <f t="shared" si="237"/>
        <v>4.58193863184115</v>
      </c>
    </row>
    <row r="7310" ht="19.5" spans="1:10">
      <c r="A7310" s="72" t="s">
        <v>7251</v>
      </c>
      <c r="B7310" s="83">
        <v>0.75</v>
      </c>
      <c r="C7310" s="83">
        <v>0.25</v>
      </c>
      <c r="J7310" s="49">
        <f t="shared" si="237"/>
        <v>4.67551981454903</v>
      </c>
    </row>
    <row r="7311" ht="19.5" spans="1:10">
      <c r="A7311" s="72" t="s">
        <v>7252</v>
      </c>
      <c r="B7311" s="83">
        <v>0.74</v>
      </c>
      <c r="C7311" s="83">
        <v>0.26</v>
      </c>
      <c r="J7311" s="49">
        <f t="shared" si="237"/>
        <v>4.76466569189552</v>
      </c>
    </row>
    <row r="7312" ht="19.5" spans="1:10">
      <c r="A7312" s="72" t="s">
        <v>7253</v>
      </c>
      <c r="B7312" s="83">
        <v>0.73</v>
      </c>
      <c r="C7312" s="83">
        <v>0.27</v>
      </c>
      <c r="J7312" s="49">
        <f t="shared" si="237"/>
        <v>4.8494892950017</v>
      </c>
    </row>
    <row r="7313" ht="19.5" spans="1:10">
      <c r="A7313" s="72" t="s">
        <v>7254</v>
      </c>
      <c r="B7313" s="83">
        <v>0.72</v>
      </c>
      <c r="C7313" s="83">
        <v>0.28</v>
      </c>
      <c r="J7313" s="49">
        <f t="shared" si="237"/>
        <v>4.93009375522414</v>
      </c>
    </row>
    <row r="7314" ht="19.5" spans="1:10">
      <c r="A7314" s="72" t="s">
        <v>7255</v>
      </c>
      <c r="B7314" s="83">
        <v>0.71</v>
      </c>
      <c r="C7314" s="83">
        <v>0.29</v>
      </c>
      <c r="J7314" s="49">
        <f t="shared" si="237"/>
        <v>5.00657330466973</v>
      </c>
    </row>
    <row r="7315" ht="19.5" spans="1:10">
      <c r="A7315" s="72" t="s">
        <v>7256</v>
      </c>
      <c r="B7315" s="83">
        <v>0.7</v>
      </c>
      <c r="C7315" s="83">
        <v>0.3</v>
      </c>
      <c r="J7315" s="49">
        <f t="shared" si="237"/>
        <v>5.07901413523496</v>
      </c>
    </row>
    <row r="7316" ht="19.5" spans="1:10">
      <c r="A7316" s="72" t="s">
        <v>7257</v>
      </c>
      <c r="B7316" s="83">
        <v>0.69</v>
      </c>
      <c r="C7316" s="83">
        <v>0.31</v>
      </c>
      <c r="J7316" s="49">
        <f t="shared" si="237"/>
        <v>5.14749513954794</v>
      </c>
    </row>
    <row r="7317" ht="19.5" spans="1:10">
      <c r="A7317" s="72" t="s">
        <v>7258</v>
      </c>
      <c r="B7317" s="83">
        <v>0.68</v>
      </c>
      <c r="C7317" s="83">
        <v>0.32</v>
      </c>
      <c r="J7317" s="49">
        <f t="shared" si="237"/>
        <v>5.21208855264113</v>
      </c>
    </row>
    <row r="7318" ht="19.5" spans="1:10">
      <c r="A7318" s="72" t="s">
        <v>7259</v>
      </c>
      <c r="B7318" s="83">
        <v>0.67</v>
      </c>
      <c r="C7318" s="83">
        <v>0.33</v>
      </c>
      <c r="J7318" s="49">
        <f t="shared" ref="J7318:J7349" si="238">-8.314472*(B7318*LN(B7318)+C7318*LN(C7318))</f>
        <v>5.27286050962734</v>
      </c>
    </row>
    <row r="7319" ht="19.5" spans="1:10">
      <c r="A7319" s="72" t="s">
        <v>7260</v>
      </c>
      <c r="B7319" s="83">
        <v>0.66</v>
      </c>
      <c r="C7319" s="83">
        <v>0.34</v>
      </c>
      <c r="J7319" s="49">
        <f t="shared" si="238"/>
        <v>5.32987153184949</v>
      </c>
    </row>
    <row r="7320" ht="19.5" spans="1:10">
      <c r="A7320" s="72" t="s">
        <v>7261</v>
      </c>
      <c r="B7320" s="83">
        <v>0.65</v>
      </c>
      <c r="C7320" s="83">
        <v>0.35</v>
      </c>
      <c r="J7320" s="49">
        <f t="shared" si="238"/>
        <v>5.38317695174756</v>
      </c>
    </row>
    <row r="7321" ht="19.5" spans="1:10">
      <c r="A7321" s="72" t="s">
        <v>7262</v>
      </c>
      <c r="B7321" s="83">
        <v>0.64</v>
      </c>
      <c r="C7321" s="83">
        <v>0.36</v>
      </c>
      <c r="J7321" s="49">
        <f t="shared" si="238"/>
        <v>5.43282728490278</v>
      </c>
    </row>
    <row r="7322" ht="19.5" spans="1:10">
      <c r="A7322" s="72" t="s">
        <v>7263</v>
      </c>
      <c r="B7322" s="83">
        <v>0.63</v>
      </c>
      <c r="C7322" s="83">
        <v>0.37</v>
      </c>
      <c r="J7322" s="49">
        <f t="shared" si="238"/>
        <v>5.47886855628027</v>
      </c>
    </row>
    <row r="7323" ht="19.5" spans="1:10">
      <c r="A7323" s="72" t="s">
        <v>7264</v>
      </c>
      <c r="B7323" s="83">
        <v>0.62</v>
      </c>
      <c r="C7323" s="83">
        <v>0.38</v>
      </c>
      <c r="J7323" s="49">
        <f t="shared" si="238"/>
        <v>5.52134258652173</v>
      </c>
    </row>
    <row r="7324" ht="19.5" spans="1:10">
      <c r="A7324" s="72" t="s">
        <v>7265</v>
      </c>
      <c r="B7324" s="83">
        <v>0.61</v>
      </c>
      <c r="C7324" s="83">
        <v>0.39</v>
      </c>
      <c r="J7324" s="49">
        <f t="shared" si="238"/>
        <v>5.56028724318294</v>
      </c>
    </row>
    <row r="7325" ht="19.5" spans="1:10">
      <c r="A7325" s="72" t="s">
        <v>7266</v>
      </c>
      <c r="B7325" s="83">
        <v>0.6</v>
      </c>
      <c r="C7325" s="83">
        <v>0.4</v>
      </c>
      <c r="J7325" s="49">
        <f t="shared" si="238"/>
        <v>5.59573666102179</v>
      </c>
    </row>
    <row r="7326" ht="19.5" spans="1:10">
      <c r="A7326" s="72" t="s">
        <v>7267</v>
      </c>
      <c r="B7326" s="83">
        <v>0.59</v>
      </c>
      <c r="C7326" s="83">
        <v>0.41</v>
      </c>
      <c r="J7326" s="49">
        <f t="shared" si="238"/>
        <v>5.62772143478844</v>
      </c>
    </row>
    <row r="7327" ht="19.5" spans="1:10">
      <c r="A7327" s="72" t="s">
        <v>7268</v>
      </c>
      <c r="B7327" s="83">
        <v>0.58</v>
      </c>
      <c r="C7327" s="83">
        <v>0.42</v>
      </c>
      <c r="J7327" s="49">
        <f t="shared" si="238"/>
        <v>5.65626878742166</v>
      </c>
    </row>
    <row r="7328" ht="19.5" spans="1:10">
      <c r="A7328" s="72" t="s">
        <v>7269</v>
      </c>
      <c r="B7328" s="83">
        <v>0.57</v>
      </c>
      <c r="C7328" s="83">
        <v>0.43</v>
      </c>
      <c r="J7328" s="49">
        <f t="shared" si="238"/>
        <v>5.68140271609482</v>
      </c>
    </row>
    <row r="7329" ht="19.5" spans="1:10">
      <c r="A7329" s="72" t="s">
        <v>7270</v>
      </c>
      <c r="B7329" s="83">
        <v>0.56</v>
      </c>
      <c r="C7329" s="83">
        <v>0.44</v>
      </c>
      <c r="J7329" s="49">
        <f t="shared" si="238"/>
        <v>5.70314411816395</v>
      </c>
    </row>
    <row r="7330" ht="19.5" spans="1:10">
      <c r="A7330" s="72" t="s">
        <v>7271</v>
      </c>
      <c r="B7330" s="83">
        <v>0.55</v>
      </c>
      <c r="C7330" s="83">
        <v>0.45</v>
      </c>
      <c r="J7330" s="49">
        <f t="shared" si="238"/>
        <v>5.72151089873485</v>
      </c>
    </row>
    <row r="7331" ht="19.5" spans="1:10">
      <c r="A7331" s="72" t="s">
        <v>7272</v>
      </c>
      <c r="B7331" s="83">
        <v>0.54</v>
      </c>
      <c r="C7331" s="83">
        <v>0.46</v>
      </c>
      <c r="J7331" s="49">
        <f t="shared" si="238"/>
        <v>5.73651806127713</v>
      </c>
    </row>
    <row r="7332" ht="19.5" spans="1:10">
      <c r="A7332" s="72" t="s">
        <v>7273</v>
      </c>
      <c r="B7332" s="83">
        <v>0.53</v>
      </c>
      <c r="C7332" s="83">
        <v>0.47</v>
      </c>
      <c r="J7332" s="49">
        <f t="shared" si="238"/>
        <v>5.74817778245919</v>
      </c>
    </row>
    <row r="7333" ht="19.5" spans="1:10">
      <c r="A7333" s="72" t="s">
        <v>7274</v>
      </c>
      <c r="B7333" s="83">
        <v>0.52</v>
      </c>
      <c r="C7333" s="83">
        <v>0.48</v>
      </c>
      <c r="J7333" s="49">
        <f t="shared" si="238"/>
        <v>5.75649947215441</v>
      </c>
    </row>
    <row r="7334" ht="19.5" spans="1:10">
      <c r="A7334" s="72" t="s">
        <v>7275</v>
      </c>
      <c r="B7334" s="83">
        <v>0.51</v>
      </c>
      <c r="C7334" s="83">
        <v>0.49</v>
      </c>
      <c r="J7334" s="49">
        <f t="shared" si="238"/>
        <v>5.76148981936724</v>
      </c>
    </row>
    <row r="7335" ht="19.5" spans="1:10">
      <c r="A7335" s="72" t="s">
        <v>7276</v>
      </c>
      <c r="B7335" s="83">
        <v>0.5</v>
      </c>
      <c r="C7335" s="83">
        <v>0.5</v>
      </c>
      <c r="J7335" s="49">
        <f t="shared" si="238"/>
        <v>5.76315282464461</v>
      </c>
    </row>
    <row r="7336" ht="19.5" spans="1:10">
      <c r="A7336" s="72" t="s">
        <v>7277</v>
      </c>
      <c r="B7336" s="83">
        <v>0.49</v>
      </c>
      <c r="C7336" s="83">
        <v>0.51</v>
      </c>
      <c r="J7336" s="49">
        <f t="shared" si="238"/>
        <v>5.76148981936724</v>
      </c>
    </row>
    <row r="7337" ht="19.5" spans="1:10">
      <c r="A7337" s="72" t="s">
        <v>7278</v>
      </c>
      <c r="B7337" s="83">
        <v>0.48</v>
      </c>
      <c r="C7337" s="83">
        <v>0.52</v>
      </c>
      <c r="J7337" s="49">
        <f t="shared" si="238"/>
        <v>5.75649947215441</v>
      </c>
    </row>
    <row r="7338" ht="19.5" spans="1:10">
      <c r="A7338" s="72" t="s">
        <v>7279</v>
      </c>
      <c r="B7338" s="83">
        <v>0.47</v>
      </c>
      <c r="C7338" s="83">
        <v>0.53</v>
      </c>
      <c r="J7338" s="49">
        <f t="shared" si="238"/>
        <v>5.74817778245919</v>
      </c>
    </row>
    <row r="7339" ht="19.5" spans="1:10">
      <c r="A7339" s="72" t="s">
        <v>7280</v>
      </c>
      <c r="B7339" s="83">
        <v>0.46</v>
      </c>
      <c r="C7339" s="83">
        <v>0.54</v>
      </c>
      <c r="J7339" s="49">
        <f t="shared" si="238"/>
        <v>5.73651806127713</v>
      </c>
    </row>
    <row r="7340" ht="19.5" spans="1:10">
      <c r="A7340" s="72" t="s">
        <v>7281</v>
      </c>
      <c r="B7340" s="83">
        <v>0.45</v>
      </c>
      <c r="C7340" s="83">
        <v>0.55</v>
      </c>
      <c r="J7340" s="49">
        <f t="shared" si="238"/>
        <v>5.72151089873485</v>
      </c>
    </row>
    <row r="7341" ht="19.5" spans="1:10">
      <c r="A7341" s="72" t="s">
        <v>7282</v>
      </c>
      <c r="B7341" s="83">
        <v>0.44</v>
      </c>
      <c r="C7341" s="83">
        <v>0.56</v>
      </c>
      <c r="J7341" s="49">
        <f t="shared" si="238"/>
        <v>5.70314411816395</v>
      </c>
    </row>
    <row r="7342" ht="19.5" spans="1:10">
      <c r="A7342" s="72" t="s">
        <v>7283</v>
      </c>
      <c r="B7342" s="83">
        <v>0.429999999999999</v>
      </c>
      <c r="C7342" s="83">
        <v>0.57</v>
      </c>
      <c r="J7342" s="49">
        <f t="shared" si="238"/>
        <v>5.68140271609482</v>
      </c>
    </row>
    <row r="7343" ht="19.5" spans="1:10">
      <c r="A7343" s="72" t="s">
        <v>7284</v>
      </c>
      <c r="B7343" s="83">
        <v>0.419999999999999</v>
      </c>
      <c r="C7343" s="83">
        <v>0.58</v>
      </c>
      <c r="J7343" s="49">
        <f t="shared" si="238"/>
        <v>5.65626878742165</v>
      </c>
    </row>
    <row r="7344" ht="19.5" spans="1:10">
      <c r="A7344" s="72" t="s">
        <v>7285</v>
      </c>
      <c r="B7344" s="83">
        <v>0.409999999999999</v>
      </c>
      <c r="C7344" s="83">
        <v>0.59</v>
      </c>
      <c r="J7344" s="49">
        <f t="shared" si="238"/>
        <v>5.62772143478844</v>
      </c>
    </row>
    <row r="7345" ht="19.5" spans="1:10">
      <c r="A7345" s="72" t="s">
        <v>7286</v>
      </c>
      <c r="B7345" s="83">
        <v>0.399999999999999</v>
      </c>
      <c r="C7345" s="83">
        <v>0.6</v>
      </c>
      <c r="J7345" s="49">
        <f t="shared" si="238"/>
        <v>5.59573666102179</v>
      </c>
    </row>
    <row r="7346" ht="19.5" spans="1:10">
      <c r="A7346" s="72" t="s">
        <v>7287</v>
      </c>
      <c r="B7346" s="83">
        <v>0.389999999999999</v>
      </c>
      <c r="C7346" s="83">
        <v>0.61</v>
      </c>
      <c r="J7346" s="49">
        <f t="shared" si="238"/>
        <v>5.56028724318294</v>
      </c>
    </row>
    <row r="7347" ht="19.5" spans="1:10">
      <c r="A7347" s="72" t="s">
        <v>7288</v>
      </c>
      <c r="B7347" s="83">
        <v>0.379999999999999</v>
      </c>
      <c r="C7347" s="83">
        <v>0.62</v>
      </c>
      <c r="J7347" s="49">
        <f t="shared" si="238"/>
        <v>5.52134258652173</v>
      </c>
    </row>
    <row r="7348" ht="19.5" spans="1:10">
      <c r="A7348" s="72" t="s">
        <v>7289</v>
      </c>
      <c r="B7348" s="83">
        <v>0.369999999999999</v>
      </c>
      <c r="C7348" s="83">
        <v>0.63</v>
      </c>
      <c r="J7348" s="49">
        <f t="shared" si="238"/>
        <v>5.47886855628026</v>
      </c>
    </row>
    <row r="7349" ht="19.5" spans="1:10">
      <c r="A7349" s="72" t="s">
        <v>7290</v>
      </c>
      <c r="B7349" s="83">
        <v>0.359999999999999</v>
      </c>
      <c r="C7349" s="83">
        <v>0.64</v>
      </c>
      <c r="J7349" s="49">
        <f t="shared" si="238"/>
        <v>5.43282728490278</v>
      </c>
    </row>
    <row r="7350" ht="19.5" spans="1:10">
      <c r="A7350" s="72" t="s">
        <v>7291</v>
      </c>
      <c r="B7350" s="83">
        <v>0.349999999999999</v>
      </c>
      <c r="C7350" s="83">
        <v>0.65</v>
      </c>
      <c r="J7350" s="49">
        <f t="shared" ref="J7350:J7384" si="239">-8.314472*(B7350*LN(B7350)+C7350*LN(C7350))</f>
        <v>5.38317695174756</v>
      </c>
    </row>
    <row r="7351" ht="19.5" spans="1:10">
      <c r="A7351" s="72" t="s">
        <v>7292</v>
      </c>
      <c r="B7351" s="83">
        <v>0.339999999999999</v>
      </c>
      <c r="C7351" s="83">
        <v>0.66</v>
      </c>
      <c r="J7351" s="49">
        <f t="shared" si="239"/>
        <v>5.32987153184949</v>
      </c>
    </row>
    <row r="7352" ht="19.5" spans="1:10">
      <c r="A7352" s="72" t="s">
        <v>7293</v>
      </c>
      <c r="B7352" s="83">
        <v>0.329999999999999</v>
      </c>
      <c r="C7352" s="83">
        <v>0.67</v>
      </c>
      <c r="J7352" s="49">
        <f t="shared" si="239"/>
        <v>5.27286050962733</v>
      </c>
    </row>
    <row r="7353" ht="19.5" spans="1:10">
      <c r="A7353" s="72" t="s">
        <v>7294</v>
      </c>
      <c r="B7353" s="83">
        <v>0.319999999999999</v>
      </c>
      <c r="C7353" s="83">
        <v>0.68</v>
      </c>
      <c r="J7353" s="49">
        <f t="shared" si="239"/>
        <v>5.21208855264112</v>
      </c>
    </row>
    <row r="7354" ht="19.5" spans="1:10">
      <c r="A7354" s="72" t="s">
        <v>7295</v>
      </c>
      <c r="B7354" s="83">
        <v>0.309999999999999</v>
      </c>
      <c r="C7354" s="83">
        <v>0.69</v>
      </c>
      <c r="J7354" s="49">
        <f t="shared" si="239"/>
        <v>5.14749513954794</v>
      </c>
    </row>
    <row r="7355" ht="19.5" spans="1:10">
      <c r="A7355" s="72" t="s">
        <v>7296</v>
      </c>
      <c r="B7355" s="83">
        <v>0.299999999999999</v>
      </c>
      <c r="C7355" s="83">
        <v>0.7</v>
      </c>
      <c r="J7355" s="49">
        <f t="shared" si="239"/>
        <v>5.07901413523495</v>
      </c>
    </row>
    <row r="7356" ht="19.5" spans="1:10">
      <c r="A7356" s="72" t="s">
        <v>7297</v>
      </c>
      <c r="B7356" s="83">
        <v>0.289999999999999</v>
      </c>
      <c r="C7356" s="83">
        <v>0.71</v>
      </c>
      <c r="J7356" s="49">
        <f t="shared" si="239"/>
        <v>5.00657330466972</v>
      </c>
    </row>
    <row r="7357" ht="19.5" spans="1:10">
      <c r="A7357" s="72" t="s">
        <v>7298</v>
      </c>
      <c r="B7357" s="83">
        <v>0.279999999999999</v>
      </c>
      <c r="C7357" s="83">
        <v>0.72</v>
      </c>
      <c r="J7357" s="49">
        <f t="shared" si="239"/>
        <v>4.93009375522413</v>
      </c>
    </row>
    <row r="7358" ht="19.5" spans="1:10">
      <c r="A7358" s="72" t="s">
        <v>7299</v>
      </c>
      <c r="B7358" s="83">
        <v>0.269999999999999</v>
      </c>
      <c r="C7358" s="83">
        <v>0.73</v>
      </c>
      <c r="J7358" s="49">
        <f t="shared" si="239"/>
        <v>4.84948929500169</v>
      </c>
    </row>
    <row r="7359" ht="19.5" spans="1:10">
      <c r="A7359" s="72" t="s">
        <v>7300</v>
      </c>
      <c r="B7359" s="83">
        <v>0.259999999999999</v>
      </c>
      <c r="C7359" s="83">
        <v>0.74</v>
      </c>
      <c r="J7359" s="49">
        <f t="shared" si="239"/>
        <v>4.76466569189551</v>
      </c>
    </row>
    <row r="7360" ht="19.5" spans="1:10">
      <c r="A7360" s="72" t="s">
        <v>7301</v>
      </c>
      <c r="B7360" s="83">
        <v>0.249999999999999</v>
      </c>
      <c r="C7360" s="83">
        <v>0.75</v>
      </c>
      <c r="J7360" s="49">
        <f t="shared" si="239"/>
        <v>4.67551981454903</v>
      </c>
    </row>
    <row r="7361" ht="19.5" spans="1:10">
      <c r="A7361" s="72" t="s">
        <v>7302</v>
      </c>
      <c r="B7361" s="83">
        <v>0.239999999999999</v>
      </c>
      <c r="C7361" s="83">
        <v>0.76</v>
      </c>
      <c r="J7361" s="49">
        <f t="shared" si="239"/>
        <v>4.58193863184114</v>
      </c>
    </row>
    <row r="7362" ht="19.5" spans="1:10">
      <c r="A7362" s="72" t="s">
        <v>7303</v>
      </c>
      <c r="B7362" s="83">
        <v>0.229999999999999</v>
      </c>
      <c r="C7362" s="83">
        <v>0.77</v>
      </c>
      <c r="J7362" s="49">
        <f t="shared" si="239"/>
        <v>4.48379804163966</v>
      </c>
    </row>
    <row r="7363" ht="19.5" spans="1:10">
      <c r="A7363" s="72" t="s">
        <v>7304</v>
      </c>
      <c r="B7363" s="83">
        <v>0.219999999999999</v>
      </c>
      <c r="C7363" s="83">
        <v>0.78</v>
      </c>
      <c r="J7363" s="49">
        <f t="shared" si="239"/>
        <v>4.38096149189829</v>
      </c>
    </row>
    <row r="7364" ht="19.5" spans="1:10">
      <c r="A7364" s="72" t="s">
        <v>7305</v>
      </c>
      <c r="B7364" s="83">
        <v>0.209999999999999</v>
      </c>
      <c r="C7364" s="83">
        <v>0.79</v>
      </c>
      <c r="J7364" s="49">
        <f t="shared" si="239"/>
        <v>4.27327834706014</v>
      </c>
    </row>
    <row r="7365" ht="19.5" spans="1:10">
      <c r="A7365" s="72" t="s">
        <v>7306</v>
      </c>
      <c r="B7365" s="83">
        <v>0.199999999999999</v>
      </c>
      <c r="C7365" s="83">
        <v>0.8</v>
      </c>
      <c r="J7365" s="49">
        <f t="shared" si="239"/>
        <v>4.1605819392404</v>
      </c>
    </row>
    <row r="7366" ht="19.5" spans="1:10">
      <c r="A7366" s="72" t="s">
        <v>7307</v>
      </c>
      <c r="B7366" s="83">
        <v>0.189999999999999</v>
      </c>
      <c r="C7366" s="83">
        <v>0.81</v>
      </c>
      <c r="J7366" s="49">
        <f t="shared" si="239"/>
        <v>4.04268722543745</v>
      </c>
    </row>
    <row r="7367" ht="19.5" spans="1:10">
      <c r="A7367" s="72" t="s">
        <v>7308</v>
      </c>
      <c r="B7367" s="83">
        <v>0.179999999999999</v>
      </c>
      <c r="C7367" s="83">
        <v>0.820000000000001</v>
      </c>
      <c r="J7367" s="49">
        <f t="shared" si="239"/>
        <v>3.91938794706489</v>
      </c>
    </row>
    <row r="7368" ht="19.5" spans="1:10">
      <c r="A7368" s="72" t="s">
        <v>7309</v>
      </c>
      <c r="B7368" s="83">
        <v>0.169999999999999</v>
      </c>
      <c r="C7368" s="83">
        <v>0.830000000000001</v>
      </c>
      <c r="J7368" s="49">
        <f t="shared" si="239"/>
        <v>3.790453153402</v>
      </c>
    </row>
    <row r="7369" ht="19.5" spans="1:10">
      <c r="A7369" s="72" t="s">
        <v>7310</v>
      </c>
      <c r="B7369" s="83">
        <v>0.159999999999999</v>
      </c>
      <c r="C7369" s="83">
        <v>0.840000000000001</v>
      </c>
      <c r="J7369" s="49">
        <f t="shared" si="239"/>
        <v>3.65562290152583</v>
      </c>
    </row>
    <row r="7370" ht="19.5" spans="1:10">
      <c r="A7370" s="72" t="s">
        <v>7311</v>
      </c>
      <c r="B7370" s="83">
        <v>0.149999999999999</v>
      </c>
      <c r="C7370" s="83">
        <v>0.850000000000001</v>
      </c>
      <c r="J7370" s="49">
        <f t="shared" si="239"/>
        <v>3.51460287470844</v>
      </c>
    </row>
    <row r="7371" ht="19.5" spans="1:10">
      <c r="A7371" s="72" t="s">
        <v>7312</v>
      </c>
      <c r="B7371" s="83">
        <v>0.139999999999999</v>
      </c>
      <c r="C7371" s="83">
        <v>0.860000000000001</v>
      </c>
      <c r="J7371" s="49">
        <f t="shared" si="239"/>
        <v>3.36705755758652</v>
      </c>
    </row>
    <row r="7372" ht="19.5" spans="1:10">
      <c r="A7372" s="72" t="s">
        <v>7313</v>
      </c>
      <c r="B7372" s="83">
        <v>0.129999999999999</v>
      </c>
      <c r="C7372" s="83">
        <v>0.870000000000001</v>
      </c>
      <c r="J7372" s="49">
        <f t="shared" si="239"/>
        <v>3.21260145060881</v>
      </c>
    </row>
    <row r="7373" ht="19.5" spans="1:10">
      <c r="A7373" s="72" t="s">
        <v>7314</v>
      </c>
      <c r="B7373" s="83">
        <v>0.119999999999999</v>
      </c>
      <c r="C7373" s="83">
        <v>0.880000000000001</v>
      </c>
      <c r="J7373" s="49">
        <f t="shared" si="239"/>
        <v>3.05078756603718</v>
      </c>
    </row>
    <row r="7374" ht="19.5" spans="1:10">
      <c r="A7374" s="72" t="s">
        <v>7315</v>
      </c>
      <c r="B7374" s="83">
        <v>0.109999999999999</v>
      </c>
      <c r="C7374" s="83">
        <v>0.890000000000001</v>
      </c>
      <c r="J7374" s="49">
        <f t="shared" si="239"/>
        <v>2.8810920663808</v>
      </c>
    </row>
    <row r="7375" ht="19.5" spans="1:10">
      <c r="A7375" s="72" t="s">
        <v>7316</v>
      </c>
      <c r="B7375" s="83">
        <v>0.0999999999999992</v>
      </c>
      <c r="C7375" s="83">
        <v>0.900000000000001</v>
      </c>
      <c r="J7375" s="49">
        <f t="shared" si="239"/>
        <v>2.70289327993993</v>
      </c>
    </row>
    <row r="7376" ht="19.5" spans="1:10">
      <c r="A7376" s="72" t="s">
        <v>7317</v>
      </c>
      <c r="B7376" s="83">
        <v>0.0899999999999992</v>
      </c>
      <c r="C7376" s="83">
        <v>0.910000000000001</v>
      </c>
      <c r="J7376" s="49">
        <f t="shared" si="239"/>
        <v>2.51544225908509</v>
      </c>
    </row>
    <row r="7377" ht="19.5" spans="1:10">
      <c r="A7377" s="72" t="s">
        <v>7318</v>
      </c>
      <c r="B7377" s="83">
        <v>0.0799999999999992</v>
      </c>
      <c r="C7377" s="83">
        <v>0.920000000000001</v>
      </c>
      <c r="J7377" s="49">
        <f t="shared" si="239"/>
        <v>2.3178201360275</v>
      </c>
    </row>
    <row r="7378" ht="19.5" spans="1:10">
      <c r="A7378" s="72" t="s">
        <v>7319</v>
      </c>
      <c r="B7378" s="83">
        <v>0.0699999999999992</v>
      </c>
      <c r="C7378" s="83">
        <v>0.930000000000001</v>
      </c>
      <c r="J7378" s="49">
        <f t="shared" si="239"/>
        <v>2.10887392228987</v>
      </c>
    </row>
    <row r="7379" ht="19.5" spans="1:10">
      <c r="A7379" s="72" t="s">
        <v>7320</v>
      </c>
      <c r="B7379" s="83">
        <v>0.0599999999999992</v>
      </c>
      <c r="C7379" s="83">
        <v>0.940000000000001</v>
      </c>
      <c r="J7379" s="49">
        <f t="shared" si="239"/>
        <v>1.88711511074063</v>
      </c>
    </row>
    <row r="7380" ht="19.5" spans="1:10">
      <c r="A7380" s="72" t="s">
        <v>7321</v>
      </c>
      <c r="B7380" s="83">
        <v>0.0499999999999992</v>
      </c>
      <c r="C7380" s="83">
        <v>0.950000000000001</v>
      </c>
      <c r="J7380" s="49">
        <f t="shared" si="239"/>
        <v>1.65054943237242</v>
      </c>
    </row>
    <row r="7381" ht="19.5" spans="1:10">
      <c r="A7381" s="72" t="s">
        <v>7322</v>
      </c>
      <c r="B7381" s="83">
        <v>0.0399999999999991</v>
      </c>
      <c r="C7381" s="83">
        <v>0.960000000000001</v>
      </c>
      <c r="J7381" s="49">
        <f t="shared" si="239"/>
        <v>1.39636691389962</v>
      </c>
    </row>
    <row r="7382" ht="19.5" spans="1:10">
      <c r="A7382" s="72" t="s">
        <v>7323</v>
      </c>
      <c r="B7382" s="83">
        <v>0.0299999999999991</v>
      </c>
      <c r="C7382" s="83">
        <v>0.970000000000001</v>
      </c>
      <c r="J7382" s="49">
        <f t="shared" si="239"/>
        <v>1.12030998454994</v>
      </c>
    </row>
    <row r="7383" ht="19.5" spans="1:10">
      <c r="A7383" s="72" t="s">
        <v>7324</v>
      </c>
      <c r="B7383" s="83">
        <v>0.0199999999999991</v>
      </c>
      <c r="C7383" s="83">
        <v>0.980000000000001</v>
      </c>
      <c r="J7383" s="49">
        <f t="shared" si="239"/>
        <v>0.815143462269133</v>
      </c>
    </row>
    <row r="7384" ht="19.5" spans="1:10">
      <c r="A7384" s="72" t="s">
        <v>7325</v>
      </c>
      <c r="B7384" s="83">
        <v>0.00999999999999912</v>
      </c>
      <c r="C7384" s="83">
        <v>0.990000000000001</v>
      </c>
      <c r="J7384" s="49">
        <f t="shared" si="239"/>
        <v>0.465623189350385</v>
      </c>
    </row>
    <row r="7385" ht="19.5" spans="1:10">
      <c r="A7385" s="72" t="s">
        <v>7326</v>
      </c>
      <c r="B7385" s="83">
        <v>0</v>
      </c>
      <c r="C7385" s="83">
        <v>1</v>
      </c>
      <c r="J7385" s="49">
        <f>-8.314472*(C7385*LN(C7385))</f>
        <v>0</v>
      </c>
    </row>
    <row r="7386" s="47" customFormat="1" spans="1:10">
      <c r="A7386" s="80"/>
      <c r="B7386" s="81"/>
      <c r="C7386" s="81"/>
      <c r="D7386" s="81"/>
      <c r="E7386" s="81"/>
      <c r="F7386" s="81"/>
      <c r="G7386" s="81"/>
      <c r="H7386" s="81"/>
      <c r="I7386" s="81"/>
      <c r="J7386" s="86"/>
    </row>
    <row r="7387" ht="19.5" spans="1:10">
      <c r="A7387" s="72" t="s">
        <v>7327</v>
      </c>
      <c r="B7387" s="83">
        <v>1</v>
      </c>
      <c r="C7387" s="83">
        <v>0</v>
      </c>
      <c r="J7387" s="49">
        <f>-8.314472*(B7387*LN(B7387))</f>
        <v>0</v>
      </c>
    </row>
    <row r="7388" ht="19.5" spans="1:10">
      <c r="A7388" s="72" t="s">
        <v>7328</v>
      </c>
      <c r="B7388" s="83">
        <v>0.99</v>
      </c>
      <c r="C7388" s="83">
        <v>0.01</v>
      </c>
      <c r="J7388" s="49">
        <f t="shared" ref="J7388:J7419" si="240">-8.314472*(B7388*LN(B7388)+C7388*LN(C7388))</f>
        <v>0.465623189350416</v>
      </c>
    </row>
    <row r="7389" ht="19.5" spans="1:10">
      <c r="A7389" s="72" t="s">
        <v>7329</v>
      </c>
      <c r="B7389" s="83">
        <v>0.98</v>
      </c>
      <c r="C7389" s="83">
        <v>0.02</v>
      </c>
      <c r="J7389" s="49">
        <f t="shared" si="240"/>
        <v>0.81514346226916</v>
      </c>
    </row>
    <row r="7390" ht="19.5" spans="1:10">
      <c r="A7390" s="72" t="s">
        <v>7330</v>
      </c>
      <c r="B7390" s="83">
        <v>0.97</v>
      </c>
      <c r="C7390" s="83">
        <v>0.03</v>
      </c>
      <c r="J7390" s="49">
        <f t="shared" si="240"/>
        <v>1.12030998454996</v>
      </c>
    </row>
    <row r="7391" ht="19.5" spans="1:10">
      <c r="A7391" s="72" t="s">
        <v>7331</v>
      </c>
      <c r="B7391" s="83">
        <v>0.96</v>
      </c>
      <c r="C7391" s="83">
        <v>0.04</v>
      </c>
      <c r="J7391" s="49">
        <f t="shared" si="240"/>
        <v>1.39636691389964</v>
      </c>
    </row>
    <row r="7392" ht="19.5" spans="1:10">
      <c r="A7392" s="72" t="s">
        <v>7332</v>
      </c>
      <c r="B7392" s="83">
        <v>0.95</v>
      </c>
      <c r="C7392" s="83">
        <v>0.05</v>
      </c>
      <c r="J7392" s="49">
        <f t="shared" si="240"/>
        <v>1.65054943237244</v>
      </c>
    </row>
    <row r="7393" ht="19.5" spans="1:10">
      <c r="A7393" s="72" t="s">
        <v>7333</v>
      </c>
      <c r="B7393" s="83">
        <v>0.94</v>
      </c>
      <c r="C7393" s="83">
        <v>0.06</v>
      </c>
      <c r="J7393" s="49">
        <f t="shared" si="240"/>
        <v>1.88711511074065</v>
      </c>
    </row>
    <row r="7394" ht="19.5" spans="1:10">
      <c r="A7394" s="72" t="s">
        <v>7334</v>
      </c>
      <c r="B7394" s="83">
        <v>0.93</v>
      </c>
      <c r="C7394" s="83">
        <v>0.07</v>
      </c>
      <c r="J7394" s="49">
        <f t="shared" si="240"/>
        <v>2.10887392228989</v>
      </c>
    </row>
    <row r="7395" ht="19.5" spans="1:10">
      <c r="A7395" s="72" t="s">
        <v>7335</v>
      </c>
      <c r="B7395" s="83">
        <v>0.92</v>
      </c>
      <c r="C7395" s="83">
        <v>0.08</v>
      </c>
      <c r="J7395" s="49">
        <f t="shared" si="240"/>
        <v>2.31782013602751</v>
      </c>
    </row>
    <row r="7396" ht="19.5" spans="1:10">
      <c r="A7396" s="72" t="s">
        <v>7336</v>
      </c>
      <c r="B7396" s="83">
        <v>0.91</v>
      </c>
      <c r="C7396" s="83">
        <v>0.09</v>
      </c>
      <c r="J7396" s="49">
        <f t="shared" si="240"/>
        <v>2.5154422590851</v>
      </c>
    </row>
    <row r="7397" ht="19.5" spans="1:10">
      <c r="A7397" s="72" t="s">
        <v>7337</v>
      </c>
      <c r="B7397" s="83">
        <v>0.9</v>
      </c>
      <c r="C7397" s="83">
        <v>0.1</v>
      </c>
      <c r="J7397" s="49">
        <f t="shared" si="240"/>
        <v>2.70289327993994</v>
      </c>
    </row>
    <row r="7398" ht="19.5" spans="1:10">
      <c r="A7398" s="72" t="s">
        <v>7338</v>
      </c>
      <c r="B7398" s="83">
        <v>0.89</v>
      </c>
      <c r="C7398" s="83">
        <v>0.11</v>
      </c>
      <c r="J7398" s="49">
        <f t="shared" si="240"/>
        <v>2.88109206638082</v>
      </c>
    </row>
    <row r="7399" ht="19.5" spans="1:10">
      <c r="A7399" s="72" t="s">
        <v>7339</v>
      </c>
      <c r="B7399" s="83">
        <v>0.88</v>
      </c>
      <c r="C7399" s="83">
        <v>0.12</v>
      </c>
      <c r="J7399" s="49">
        <f t="shared" si="240"/>
        <v>3.05078756603719</v>
      </c>
    </row>
    <row r="7400" ht="19.5" spans="1:10">
      <c r="A7400" s="72" t="s">
        <v>7340</v>
      </c>
      <c r="B7400" s="83">
        <v>0.87</v>
      </c>
      <c r="C7400" s="83">
        <v>0.13</v>
      </c>
      <c r="J7400" s="49">
        <f t="shared" si="240"/>
        <v>3.21260145060882</v>
      </c>
    </row>
    <row r="7401" ht="19.5" spans="1:10">
      <c r="A7401" s="72" t="s">
        <v>7341</v>
      </c>
      <c r="B7401" s="83">
        <v>0.86</v>
      </c>
      <c r="C7401" s="83">
        <v>0.14</v>
      </c>
      <c r="J7401" s="49">
        <f t="shared" si="240"/>
        <v>3.36705755758654</v>
      </c>
    </row>
    <row r="7402" ht="19.5" spans="1:10">
      <c r="A7402" s="72" t="s">
        <v>7342</v>
      </c>
      <c r="B7402" s="83">
        <v>0.85</v>
      </c>
      <c r="C7402" s="83">
        <v>0.15</v>
      </c>
      <c r="J7402" s="49">
        <f t="shared" si="240"/>
        <v>3.51460287470845</v>
      </c>
    </row>
    <row r="7403" ht="19.5" spans="1:10">
      <c r="A7403" s="72" t="s">
        <v>7343</v>
      </c>
      <c r="B7403" s="83">
        <v>0.84</v>
      </c>
      <c r="C7403" s="83">
        <v>0.16</v>
      </c>
      <c r="J7403" s="49">
        <f t="shared" si="240"/>
        <v>3.65562290152584</v>
      </c>
    </row>
    <row r="7404" ht="19.5" spans="1:10">
      <c r="A7404" s="72" t="s">
        <v>7344</v>
      </c>
      <c r="B7404" s="83">
        <v>0.83</v>
      </c>
      <c r="C7404" s="83">
        <v>0.17</v>
      </c>
      <c r="J7404" s="49">
        <f t="shared" si="240"/>
        <v>3.79045315340201</v>
      </c>
    </row>
    <row r="7405" ht="19.5" spans="1:10">
      <c r="A7405" s="72" t="s">
        <v>7345</v>
      </c>
      <c r="B7405" s="83">
        <v>0.82</v>
      </c>
      <c r="C7405" s="83">
        <v>0.18</v>
      </c>
      <c r="J7405" s="49">
        <f t="shared" si="240"/>
        <v>3.9193879470649</v>
      </c>
    </row>
    <row r="7406" ht="19.5" spans="1:10">
      <c r="A7406" s="72" t="s">
        <v>7346</v>
      </c>
      <c r="B7406" s="83">
        <v>0.81</v>
      </c>
      <c r="C7406" s="83">
        <v>0.19</v>
      </c>
      <c r="J7406" s="49">
        <f t="shared" si="240"/>
        <v>4.04268722543746</v>
      </c>
    </row>
    <row r="7407" ht="19.5" spans="1:10">
      <c r="A7407" s="72" t="s">
        <v>7347</v>
      </c>
      <c r="B7407" s="83">
        <v>0.8</v>
      </c>
      <c r="C7407" s="83">
        <v>0.2</v>
      </c>
      <c r="J7407" s="49">
        <f t="shared" si="240"/>
        <v>4.16058193924041</v>
      </c>
    </row>
    <row r="7408" ht="19.5" spans="1:10">
      <c r="A7408" s="72" t="s">
        <v>7348</v>
      </c>
      <c r="B7408" s="83">
        <v>0.79</v>
      </c>
      <c r="C7408" s="83">
        <v>0.21</v>
      </c>
      <c r="J7408" s="49">
        <f t="shared" si="240"/>
        <v>4.27327834706015</v>
      </c>
    </row>
    <row r="7409" ht="19.5" spans="1:10">
      <c r="A7409" s="72" t="s">
        <v>7349</v>
      </c>
      <c r="B7409" s="83">
        <v>0.78</v>
      </c>
      <c r="C7409" s="83">
        <v>0.22</v>
      </c>
      <c r="J7409" s="49">
        <f t="shared" si="240"/>
        <v>4.38096149189829</v>
      </c>
    </row>
    <row r="7410" ht="19.5" spans="1:10">
      <c r="A7410" s="72" t="s">
        <v>7350</v>
      </c>
      <c r="B7410" s="83">
        <v>0.77</v>
      </c>
      <c r="C7410" s="83">
        <v>0.23</v>
      </c>
      <c r="J7410" s="49">
        <f t="shared" si="240"/>
        <v>4.48379804163966</v>
      </c>
    </row>
    <row r="7411" ht="19.5" spans="1:10">
      <c r="A7411" s="72" t="s">
        <v>7351</v>
      </c>
      <c r="B7411" s="83">
        <v>0.76</v>
      </c>
      <c r="C7411" s="83">
        <v>0.24</v>
      </c>
      <c r="J7411" s="49">
        <f t="shared" si="240"/>
        <v>4.58193863184115</v>
      </c>
    </row>
    <row r="7412" ht="19.5" spans="1:10">
      <c r="A7412" s="72" t="s">
        <v>7352</v>
      </c>
      <c r="B7412" s="83">
        <v>0.75</v>
      </c>
      <c r="C7412" s="83">
        <v>0.25</v>
      </c>
      <c r="J7412" s="49">
        <f t="shared" si="240"/>
        <v>4.67551981454903</v>
      </c>
    </row>
    <row r="7413" ht="19.5" spans="1:10">
      <c r="A7413" s="72" t="s">
        <v>7353</v>
      </c>
      <c r="B7413" s="83">
        <v>0.74</v>
      </c>
      <c r="C7413" s="83">
        <v>0.26</v>
      </c>
      <c r="J7413" s="49">
        <f t="shared" si="240"/>
        <v>4.76466569189552</v>
      </c>
    </row>
    <row r="7414" ht="19.5" spans="1:10">
      <c r="A7414" s="72" t="s">
        <v>7354</v>
      </c>
      <c r="B7414" s="83">
        <v>0.73</v>
      </c>
      <c r="C7414" s="83">
        <v>0.27</v>
      </c>
      <c r="J7414" s="49">
        <f t="shared" si="240"/>
        <v>4.8494892950017</v>
      </c>
    </row>
    <row r="7415" ht="19.5" spans="1:10">
      <c r="A7415" s="72" t="s">
        <v>7355</v>
      </c>
      <c r="B7415" s="83">
        <v>0.72</v>
      </c>
      <c r="C7415" s="83">
        <v>0.28</v>
      </c>
      <c r="J7415" s="49">
        <f t="shared" si="240"/>
        <v>4.93009375522414</v>
      </c>
    </row>
    <row r="7416" ht="19.5" spans="1:10">
      <c r="A7416" s="72" t="s">
        <v>7356</v>
      </c>
      <c r="B7416" s="83">
        <v>0.71</v>
      </c>
      <c r="C7416" s="83">
        <v>0.29</v>
      </c>
      <c r="J7416" s="49">
        <f t="shared" si="240"/>
        <v>5.00657330466973</v>
      </c>
    </row>
    <row r="7417" ht="19.5" spans="1:10">
      <c r="A7417" s="72" t="s">
        <v>7357</v>
      </c>
      <c r="B7417" s="83">
        <v>0.7</v>
      </c>
      <c r="C7417" s="83">
        <v>0.3</v>
      </c>
      <c r="J7417" s="49">
        <f t="shared" si="240"/>
        <v>5.07901413523496</v>
      </c>
    </row>
    <row r="7418" ht="19.5" spans="1:10">
      <c r="A7418" s="72" t="s">
        <v>7358</v>
      </c>
      <c r="B7418" s="83">
        <v>0.69</v>
      </c>
      <c r="C7418" s="83">
        <v>0.31</v>
      </c>
      <c r="J7418" s="49">
        <f t="shared" si="240"/>
        <v>5.14749513954794</v>
      </c>
    </row>
    <row r="7419" ht="19.5" spans="1:10">
      <c r="A7419" s="72" t="s">
        <v>7359</v>
      </c>
      <c r="B7419" s="83">
        <v>0.68</v>
      </c>
      <c r="C7419" s="83">
        <v>0.32</v>
      </c>
      <c r="J7419" s="49">
        <f t="shared" si="240"/>
        <v>5.21208855264113</v>
      </c>
    </row>
    <row r="7420" ht="19.5" spans="1:10">
      <c r="A7420" s="72" t="s">
        <v>7360</v>
      </c>
      <c r="B7420" s="83">
        <v>0.67</v>
      </c>
      <c r="C7420" s="83">
        <v>0.33</v>
      </c>
      <c r="J7420" s="49">
        <f t="shared" ref="J7420:J7451" si="241">-8.314472*(B7420*LN(B7420)+C7420*LN(C7420))</f>
        <v>5.27286050962734</v>
      </c>
    </row>
    <row r="7421" ht="19.5" spans="1:10">
      <c r="A7421" s="72" t="s">
        <v>7361</v>
      </c>
      <c r="B7421" s="83">
        <v>0.66</v>
      </c>
      <c r="C7421" s="83">
        <v>0.34</v>
      </c>
      <c r="J7421" s="49">
        <f t="shared" si="241"/>
        <v>5.32987153184949</v>
      </c>
    </row>
    <row r="7422" ht="19.5" spans="1:10">
      <c r="A7422" s="72" t="s">
        <v>7362</v>
      </c>
      <c r="B7422" s="83">
        <v>0.65</v>
      </c>
      <c r="C7422" s="83">
        <v>0.35</v>
      </c>
      <c r="J7422" s="49">
        <f t="shared" si="241"/>
        <v>5.38317695174756</v>
      </c>
    </row>
    <row r="7423" ht="19.5" spans="1:10">
      <c r="A7423" s="72" t="s">
        <v>7363</v>
      </c>
      <c r="B7423" s="83">
        <v>0.64</v>
      </c>
      <c r="C7423" s="83">
        <v>0.36</v>
      </c>
      <c r="J7423" s="49">
        <f t="shared" si="241"/>
        <v>5.43282728490278</v>
      </c>
    </row>
    <row r="7424" ht="19.5" spans="1:10">
      <c r="A7424" s="72" t="s">
        <v>7364</v>
      </c>
      <c r="B7424" s="83">
        <v>0.63</v>
      </c>
      <c r="C7424" s="83">
        <v>0.37</v>
      </c>
      <c r="J7424" s="49">
        <f t="shared" si="241"/>
        <v>5.47886855628027</v>
      </c>
    </row>
    <row r="7425" ht="19.5" spans="1:10">
      <c r="A7425" s="72" t="s">
        <v>7365</v>
      </c>
      <c r="B7425" s="83">
        <v>0.62</v>
      </c>
      <c r="C7425" s="83">
        <v>0.38</v>
      </c>
      <c r="J7425" s="49">
        <f t="shared" si="241"/>
        <v>5.52134258652173</v>
      </c>
    </row>
    <row r="7426" ht="19.5" spans="1:10">
      <c r="A7426" s="72" t="s">
        <v>7366</v>
      </c>
      <c r="B7426" s="83">
        <v>0.61</v>
      </c>
      <c r="C7426" s="83">
        <v>0.39</v>
      </c>
      <c r="J7426" s="49">
        <f t="shared" si="241"/>
        <v>5.56028724318294</v>
      </c>
    </row>
    <row r="7427" ht="19.5" spans="1:10">
      <c r="A7427" s="72" t="s">
        <v>7367</v>
      </c>
      <c r="B7427" s="83">
        <v>0.6</v>
      </c>
      <c r="C7427" s="83">
        <v>0.4</v>
      </c>
      <c r="J7427" s="49">
        <f t="shared" si="241"/>
        <v>5.59573666102179</v>
      </c>
    </row>
    <row r="7428" ht="19.5" spans="1:10">
      <c r="A7428" s="72" t="s">
        <v>7368</v>
      </c>
      <c r="B7428" s="83">
        <v>0.59</v>
      </c>
      <c r="C7428" s="83">
        <v>0.41</v>
      </c>
      <c r="J7428" s="49">
        <f t="shared" si="241"/>
        <v>5.62772143478844</v>
      </c>
    </row>
    <row r="7429" ht="19.5" spans="1:10">
      <c r="A7429" s="72" t="s">
        <v>7369</v>
      </c>
      <c r="B7429" s="83">
        <v>0.58</v>
      </c>
      <c r="C7429" s="83">
        <v>0.42</v>
      </c>
      <c r="J7429" s="49">
        <f t="shared" si="241"/>
        <v>5.65626878742166</v>
      </c>
    </row>
    <row r="7430" ht="19.5" spans="1:10">
      <c r="A7430" s="72" t="s">
        <v>7370</v>
      </c>
      <c r="B7430" s="83">
        <v>0.57</v>
      </c>
      <c r="C7430" s="83">
        <v>0.43</v>
      </c>
      <c r="J7430" s="49">
        <f t="shared" si="241"/>
        <v>5.68140271609482</v>
      </c>
    </row>
    <row r="7431" ht="19.5" spans="1:10">
      <c r="A7431" s="72" t="s">
        <v>7371</v>
      </c>
      <c r="B7431" s="83">
        <v>0.56</v>
      </c>
      <c r="C7431" s="83">
        <v>0.44</v>
      </c>
      <c r="J7431" s="49">
        <f t="shared" si="241"/>
        <v>5.70314411816395</v>
      </c>
    </row>
    <row r="7432" ht="19.5" spans="1:10">
      <c r="A7432" s="72" t="s">
        <v>7372</v>
      </c>
      <c r="B7432" s="83">
        <v>0.55</v>
      </c>
      <c r="C7432" s="83">
        <v>0.45</v>
      </c>
      <c r="J7432" s="49">
        <f t="shared" si="241"/>
        <v>5.72151089873485</v>
      </c>
    </row>
    <row r="7433" ht="19.5" spans="1:10">
      <c r="A7433" s="72" t="s">
        <v>7373</v>
      </c>
      <c r="B7433" s="83">
        <v>0.54</v>
      </c>
      <c r="C7433" s="83">
        <v>0.46</v>
      </c>
      <c r="J7433" s="49">
        <f t="shared" si="241"/>
        <v>5.73651806127713</v>
      </c>
    </row>
    <row r="7434" ht="19.5" spans="1:10">
      <c r="A7434" s="72" t="s">
        <v>7374</v>
      </c>
      <c r="B7434" s="83">
        <v>0.53</v>
      </c>
      <c r="C7434" s="83">
        <v>0.47</v>
      </c>
      <c r="J7434" s="49">
        <f t="shared" si="241"/>
        <v>5.74817778245919</v>
      </c>
    </row>
    <row r="7435" ht="19.5" spans="1:10">
      <c r="A7435" s="72" t="s">
        <v>7375</v>
      </c>
      <c r="B7435" s="83">
        <v>0.52</v>
      </c>
      <c r="C7435" s="83">
        <v>0.48</v>
      </c>
      <c r="J7435" s="49">
        <f t="shared" si="241"/>
        <v>5.75649947215441</v>
      </c>
    </row>
    <row r="7436" ht="19.5" spans="1:10">
      <c r="A7436" s="72" t="s">
        <v>7376</v>
      </c>
      <c r="B7436" s="83">
        <v>0.51</v>
      </c>
      <c r="C7436" s="83">
        <v>0.49</v>
      </c>
      <c r="J7436" s="49">
        <f t="shared" si="241"/>
        <v>5.76148981936724</v>
      </c>
    </row>
    <row r="7437" ht="19.5" spans="1:10">
      <c r="A7437" s="72" t="s">
        <v>7377</v>
      </c>
      <c r="B7437" s="83">
        <v>0.5</v>
      </c>
      <c r="C7437" s="83">
        <v>0.5</v>
      </c>
      <c r="J7437" s="49">
        <f t="shared" si="241"/>
        <v>5.76315282464461</v>
      </c>
    </row>
    <row r="7438" ht="19.5" spans="1:10">
      <c r="A7438" s="72" t="s">
        <v>7378</v>
      </c>
      <c r="B7438" s="83">
        <v>0.49</v>
      </c>
      <c r="C7438" s="83">
        <v>0.51</v>
      </c>
      <c r="J7438" s="49">
        <f t="shared" si="241"/>
        <v>5.76148981936724</v>
      </c>
    </row>
    <row r="7439" ht="19.5" spans="1:10">
      <c r="A7439" s="72" t="s">
        <v>7379</v>
      </c>
      <c r="B7439" s="83">
        <v>0.48</v>
      </c>
      <c r="C7439" s="83">
        <v>0.52</v>
      </c>
      <c r="J7439" s="49">
        <f t="shared" si="241"/>
        <v>5.75649947215441</v>
      </c>
    </row>
    <row r="7440" ht="19.5" spans="1:10">
      <c r="A7440" s="72" t="s">
        <v>7380</v>
      </c>
      <c r="B7440" s="83">
        <v>0.47</v>
      </c>
      <c r="C7440" s="83">
        <v>0.53</v>
      </c>
      <c r="J7440" s="49">
        <f t="shared" si="241"/>
        <v>5.74817778245919</v>
      </c>
    </row>
    <row r="7441" ht="19.5" spans="1:10">
      <c r="A7441" s="72" t="s">
        <v>7381</v>
      </c>
      <c r="B7441" s="83">
        <v>0.46</v>
      </c>
      <c r="C7441" s="83">
        <v>0.54</v>
      </c>
      <c r="J7441" s="49">
        <f t="shared" si="241"/>
        <v>5.73651806127713</v>
      </c>
    </row>
    <row r="7442" ht="19.5" spans="1:10">
      <c r="A7442" s="72" t="s">
        <v>7382</v>
      </c>
      <c r="B7442" s="83">
        <v>0.45</v>
      </c>
      <c r="C7442" s="83">
        <v>0.55</v>
      </c>
      <c r="J7442" s="49">
        <f t="shared" si="241"/>
        <v>5.72151089873485</v>
      </c>
    </row>
    <row r="7443" ht="19.5" spans="1:10">
      <c r="A7443" s="72" t="s">
        <v>7383</v>
      </c>
      <c r="B7443" s="83">
        <v>0.44</v>
      </c>
      <c r="C7443" s="83">
        <v>0.56</v>
      </c>
      <c r="J7443" s="49">
        <f t="shared" si="241"/>
        <v>5.70314411816395</v>
      </c>
    </row>
    <row r="7444" ht="19.5" spans="1:10">
      <c r="A7444" s="72" t="s">
        <v>7384</v>
      </c>
      <c r="B7444" s="83">
        <v>0.429999999999999</v>
      </c>
      <c r="C7444" s="83">
        <v>0.57</v>
      </c>
      <c r="J7444" s="49">
        <f t="shared" si="241"/>
        <v>5.68140271609482</v>
      </c>
    </row>
    <row r="7445" ht="19.5" spans="1:10">
      <c r="A7445" s="72" t="s">
        <v>7385</v>
      </c>
      <c r="B7445" s="83">
        <v>0.419999999999999</v>
      </c>
      <c r="C7445" s="83">
        <v>0.58</v>
      </c>
      <c r="J7445" s="49">
        <f t="shared" si="241"/>
        <v>5.65626878742165</v>
      </c>
    </row>
    <row r="7446" ht="19.5" spans="1:10">
      <c r="A7446" s="72" t="s">
        <v>7386</v>
      </c>
      <c r="B7446" s="83">
        <v>0.409999999999999</v>
      </c>
      <c r="C7446" s="83">
        <v>0.59</v>
      </c>
      <c r="J7446" s="49">
        <f t="shared" si="241"/>
        <v>5.62772143478844</v>
      </c>
    </row>
    <row r="7447" ht="19.5" spans="1:10">
      <c r="A7447" s="72" t="s">
        <v>7387</v>
      </c>
      <c r="B7447" s="83">
        <v>0.399999999999999</v>
      </c>
      <c r="C7447" s="83">
        <v>0.6</v>
      </c>
      <c r="J7447" s="49">
        <f t="shared" si="241"/>
        <v>5.59573666102179</v>
      </c>
    </row>
    <row r="7448" ht="19.5" spans="1:10">
      <c r="A7448" s="72" t="s">
        <v>7388</v>
      </c>
      <c r="B7448" s="83">
        <v>0.389999999999999</v>
      </c>
      <c r="C7448" s="83">
        <v>0.61</v>
      </c>
      <c r="J7448" s="49">
        <f t="shared" si="241"/>
        <v>5.56028724318294</v>
      </c>
    </row>
    <row r="7449" ht="19.5" spans="1:10">
      <c r="A7449" s="72" t="s">
        <v>7389</v>
      </c>
      <c r="B7449" s="83">
        <v>0.379999999999999</v>
      </c>
      <c r="C7449" s="83">
        <v>0.62</v>
      </c>
      <c r="J7449" s="49">
        <f t="shared" si="241"/>
        <v>5.52134258652173</v>
      </c>
    </row>
    <row r="7450" ht="19.5" spans="1:10">
      <c r="A7450" s="72" t="s">
        <v>7390</v>
      </c>
      <c r="B7450" s="83">
        <v>0.369999999999999</v>
      </c>
      <c r="C7450" s="83">
        <v>0.63</v>
      </c>
      <c r="J7450" s="49">
        <f t="shared" si="241"/>
        <v>5.47886855628026</v>
      </c>
    </row>
    <row r="7451" ht="19.5" spans="1:10">
      <c r="A7451" s="72" t="s">
        <v>7391</v>
      </c>
      <c r="B7451" s="83">
        <v>0.359999999999999</v>
      </c>
      <c r="C7451" s="83">
        <v>0.64</v>
      </c>
      <c r="J7451" s="49">
        <f t="shared" si="241"/>
        <v>5.43282728490278</v>
      </c>
    </row>
    <row r="7452" ht="19.5" spans="1:10">
      <c r="A7452" s="72" t="s">
        <v>7392</v>
      </c>
      <c r="B7452" s="83">
        <v>0.349999999999999</v>
      </c>
      <c r="C7452" s="83">
        <v>0.65</v>
      </c>
      <c r="J7452" s="49">
        <f t="shared" ref="J7452:J7486" si="242">-8.314472*(B7452*LN(B7452)+C7452*LN(C7452))</f>
        <v>5.38317695174756</v>
      </c>
    </row>
    <row r="7453" ht="19.5" spans="1:10">
      <c r="A7453" s="72" t="s">
        <v>7393</v>
      </c>
      <c r="B7453" s="83">
        <v>0.339999999999999</v>
      </c>
      <c r="C7453" s="83">
        <v>0.66</v>
      </c>
      <c r="J7453" s="49">
        <f t="shared" si="242"/>
        <v>5.32987153184949</v>
      </c>
    </row>
    <row r="7454" ht="19.5" spans="1:10">
      <c r="A7454" s="72" t="s">
        <v>7394</v>
      </c>
      <c r="B7454" s="83">
        <v>0.329999999999999</v>
      </c>
      <c r="C7454" s="83">
        <v>0.67</v>
      </c>
      <c r="J7454" s="49">
        <f t="shared" si="242"/>
        <v>5.27286050962733</v>
      </c>
    </row>
    <row r="7455" ht="19.5" spans="1:10">
      <c r="A7455" s="72" t="s">
        <v>7395</v>
      </c>
      <c r="B7455" s="83">
        <v>0.319999999999999</v>
      </c>
      <c r="C7455" s="83">
        <v>0.68</v>
      </c>
      <c r="J7455" s="49">
        <f t="shared" si="242"/>
        <v>5.21208855264112</v>
      </c>
    </row>
    <row r="7456" ht="19.5" spans="1:10">
      <c r="A7456" s="72" t="s">
        <v>7396</v>
      </c>
      <c r="B7456" s="83">
        <v>0.309999999999999</v>
      </c>
      <c r="C7456" s="83">
        <v>0.69</v>
      </c>
      <c r="J7456" s="49">
        <f t="shared" si="242"/>
        <v>5.14749513954794</v>
      </c>
    </row>
    <row r="7457" ht="19.5" spans="1:10">
      <c r="A7457" s="72" t="s">
        <v>7397</v>
      </c>
      <c r="B7457" s="83">
        <v>0.299999999999999</v>
      </c>
      <c r="C7457" s="83">
        <v>0.7</v>
      </c>
      <c r="J7457" s="49">
        <f t="shared" si="242"/>
        <v>5.07901413523495</v>
      </c>
    </row>
    <row r="7458" ht="19.5" spans="1:10">
      <c r="A7458" s="72" t="s">
        <v>7398</v>
      </c>
      <c r="B7458" s="83">
        <v>0.289999999999999</v>
      </c>
      <c r="C7458" s="83">
        <v>0.71</v>
      </c>
      <c r="J7458" s="49">
        <f t="shared" si="242"/>
        <v>5.00657330466972</v>
      </c>
    </row>
    <row r="7459" ht="19.5" spans="1:10">
      <c r="A7459" s="72" t="s">
        <v>7399</v>
      </c>
      <c r="B7459" s="83">
        <v>0.279999999999999</v>
      </c>
      <c r="C7459" s="83">
        <v>0.72</v>
      </c>
      <c r="J7459" s="49">
        <f t="shared" si="242"/>
        <v>4.93009375522413</v>
      </c>
    </row>
    <row r="7460" ht="19.5" spans="1:10">
      <c r="A7460" s="72" t="s">
        <v>7400</v>
      </c>
      <c r="B7460" s="83">
        <v>0.269999999999999</v>
      </c>
      <c r="C7460" s="83">
        <v>0.73</v>
      </c>
      <c r="J7460" s="49">
        <f t="shared" si="242"/>
        <v>4.84948929500169</v>
      </c>
    </row>
    <row r="7461" ht="19.5" spans="1:10">
      <c r="A7461" s="72" t="s">
        <v>7401</v>
      </c>
      <c r="B7461" s="83">
        <v>0.259999999999999</v>
      </c>
      <c r="C7461" s="83">
        <v>0.74</v>
      </c>
      <c r="J7461" s="49">
        <f t="shared" si="242"/>
        <v>4.76466569189551</v>
      </c>
    </row>
    <row r="7462" ht="19.5" spans="1:10">
      <c r="A7462" s="72" t="s">
        <v>7402</v>
      </c>
      <c r="B7462" s="83">
        <v>0.249999999999999</v>
      </c>
      <c r="C7462" s="83">
        <v>0.75</v>
      </c>
      <c r="J7462" s="49">
        <f t="shared" si="242"/>
        <v>4.67551981454903</v>
      </c>
    </row>
    <row r="7463" ht="19.5" spans="1:10">
      <c r="A7463" s="72" t="s">
        <v>7403</v>
      </c>
      <c r="B7463" s="83">
        <v>0.239999999999999</v>
      </c>
      <c r="C7463" s="83">
        <v>0.76</v>
      </c>
      <c r="J7463" s="49">
        <f t="shared" si="242"/>
        <v>4.58193863184114</v>
      </c>
    </row>
    <row r="7464" ht="19.5" spans="1:10">
      <c r="A7464" s="72" t="s">
        <v>7404</v>
      </c>
      <c r="B7464" s="83">
        <v>0.229999999999999</v>
      </c>
      <c r="C7464" s="83">
        <v>0.77</v>
      </c>
      <c r="J7464" s="49">
        <f t="shared" si="242"/>
        <v>4.48379804163966</v>
      </c>
    </row>
    <row r="7465" ht="19.5" spans="1:10">
      <c r="A7465" s="72" t="s">
        <v>7405</v>
      </c>
      <c r="B7465" s="83">
        <v>0.219999999999999</v>
      </c>
      <c r="C7465" s="83">
        <v>0.78</v>
      </c>
      <c r="J7465" s="49">
        <f t="shared" si="242"/>
        <v>4.38096149189829</v>
      </c>
    </row>
    <row r="7466" ht="19.5" spans="1:10">
      <c r="A7466" s="72" t="s">
        <v>7406</v>
      </c>
      <c r="B7466" s="83">
        <v>0.209999999999999</v>
      </c>
      <c r="C7466" s="83">
        <v>0.79</v>
      </c>
      <c r="J7466" s="49">
        <f t="shared" si="242"/>
        <v>4.27327834706014</v>
      </c>
    </row>
    <row r="7467" ht="19.5" spans="1:10">
      <c r="A7467" s="72" t="s">
        <v>7407</v>
      </c>
      <c r="B7467" s="83">
        <v>0.199999999999999</v>
      </c>
      <c r="C7467" s="83">
        <v>0.8</v>
      </c>
      <c r="J7467" s="49">
        <f t="shared" si="242"/>
        <v>4.1605819392404</v>
      </c>
    </row>
    <row r="7468" ht="19.5" spans="1:10">
      <c r="A7468" s="72" t="s">
        <v>7408</v>
      </c>
      <c r="B7468" s="83">
        <v>0.189999999999999</v>
      </c>
      <c r="C7468" s="83">
        <v>0.81</v>
      </c>
      <c r="J7468" s="49">
        <f t="shared" si="242"/>
        <v>4.04268722543745</v>
      </c>
    </row>
    <row r="7469" ht="19.5" spans="1:10">
      <c r="A7469" s="72" t="s">
        <v>7409</v>
      </c>
      <c r="B7469" s="83">
        <v>0.179999999999999</v>
      </c>
      <c r="C7469" s="83">
        <v>0.820000000000001</v>
      </c>
      <c r="J7469" s="49">
        <f t="shared" si="242"/>
        <v>3.91938794706489</v>
      </c>
    </row>
    <row r="7470" ht="19.5" spans="1:10">
      <c r="A7470" s="72" t="s">
        <v>7410</v>
      </c>
      <c r="B7470" s="83">
        <v>0.169999999999999</v>
      </c>
      <c r="C7470" s="83">
        <v>0.830000000000001</v>
      </c>
      <c r="J7470" s="49">
        <f t="shared" si="242"/>
        <v>3.790453153402</v>
      </c>
    </row>
    <row r="7471" ht="19.5" spans="1:10">
      <c r="A7471" s="72" t="s">
        <v>7411</v>
      </c>
      <c r="B7471" s="83">
        <v>0.159999999999999</v>
      </c>
      <c r="C7471" s="83">
        <v>0.840000000000001</v>
      </c>
      <c r="J7471" s="49">
        <f t="shared" si="242"/>
        <v>3.65562290152583</v>
      </c>
    </row>
    <row r="7472" ht="19.5" spans="1:10">
      <c r="A7472" s="72" t="s">
        <v>7412</v>
      </c>
      <c r="B7472" s="83">
        <v>0.149999999999999</v>
      </c>
      <c r="C7472" s="83">
        <v>0.850000000000001</v>
      </c>
      <c r="J7472" s="49">
        <f t="shared" si="242"/>
        <v>3.51460287470844</v>
      </c>
    </row>
    <row r="7473" ht="19.5" spans="1:10">
      <c r="A7473" s="72" t="s">
        <v>7413</v>
      </c>
      <c r="B7473" s="83">
        <v>0.139999999999999</v>
      </c>
      <c r="C7473" s="83">
        <v>0.860000000000001</v>
      </c>
      <c r="J7473" s="49">
        <f t="shared" si="242"/>
        <v>3.36705755758652</v>
      </c>
    </row>
    <row r="7474" ht="19.5" spans="1:10">
      <c r="A7474" s="72" t="s">
        <v>7414</v>
      </c>
      <c r="B7474" s="83">
        <v>0.129999999999999</v>
      </c>
      <c r="C7474" s="83">
        <v>0.870000000000001</v>
      </c>
      <c r="J7474" s="49">
        <f t="shared" si="242"/>
        <v>3.21260145060881</v>
      </c>
    </row>
    <row r="7475" ht="19.5" spans="1:10">
      <c r="A7475" s="72" t="s">
        <v>7415</v>
      </c>
      <c r="B7475" s="83">
        <v>0.119999999999999</v>
      </c>
      <c r="C7475" s="83">
        <v>0.880000000000001</v>
      </c>
      <c r="J7475" s="49">
        <f t="shared" si="242"/>
        <v>3.05078756603718</v>
      </c>
    </row>
    <row r="7476" ht="19.5" spans="1:10">
      <c r="A7476" s="72" t="s">
        <v>7416</v>
      </c>
      <c r="B7476" s="83">
        <v>0.109999999999999</v>
      </c>
      <c r="C7476" s="83">
        <v>0.890000000000001</v>
      </c>
      <c r="J7476" s="49">
        <f t="shared" si="242"/>
        <v>2.8810920663808</v>
      </c>
    </row>
    <row r="7477" ht="19.5" spans="1:10">
      <c r="A7477" s="72" t="s">
        <v>7417</v>
      </c>
      <c r="B7477" s="83">
        <v>0.0999999999999992</v>
      </c>
      <c r="C7477" s="83">
        <v>0.900000000000001</v>
      </c>
      <c r="J7477" s="49">
        <f t="shared" si="242"/>
        <v>2.70289327993993</v>
      </c>
    </row>
    <row r="7478" ht="19.5" spans="1:10">
      <c r="A7478" s="72" t="s">
        <v>7418</v>
      </c>
      <c r="B7478" s="83">
        <v>0.0899999999999992</v>
      </c>
      <c r="C7478" s="83">
        <v>0.910000000000001</v>
      </c>
      <c r="J7478" s="49">
        <f t="shared" si="242"/>
        <v>2.51544225908509</v>
      </c>
    </row>
    <row r="7479" ht="19.5" spans="1:10">
      <c r="A7479" s="72" t="s">
        <v>7419</v>
      </c>
      <c r="B7479" s="83">
        <v>0.0799999999999992</v>
      </c>
      <c r="C7479" s="83">
        <v>0.920000000000001</v>
      </c>
      <c r="J7479" s="49">
        <f t="shared" si="242"/>
        <v>2.3178201360275</v>
      </c>
    </row>
    <row r="7480" ht="19.5" spans="1:10">
      <c r="A7480" s="72" t="s">
        <v>7420</v>
      </c>
      <c r="B7480" s="83">
        <v>0.0699999999999992</v>
      </c>
      <c r="C7480" s="83">
        <v>0.930000000000001</v>
      </c>
      <c r="J7480" s="49">
        <f t="shared" si="242"/>
        <v>2.10887392228987</v>
      </c>
    </row>
    <row r="7481" ht="19.5" spans="1:10">
      <c r="A7481" s="72" t="s">
        <v>7421</v>
      </c>
      <c r="B7481" s="83">
        <v>0.0599999999999992</v>
      </c>
      <c r="C7481" s="83">
        <v>0.940000000000001</v>
      </c>
      <c r="J7481" s="49">
        <f t="shared" si="242"/>
        <v>1.88711511074063</v>
      </c>
    </row>
    <row r="7482" ht="19.5" spans="1:10">
      <c r="A7482" s="72" t="s">
        <v>7422</v>
      </c>
      <c r="B7482" s="83">
        <v>0.0499999999999992</v>
      </c>
      <c r="C7482" s="83">
        <v>0.950000000000001</v>
      </c>
      <c r="J7482" s="49">
        <f t="shared" si="242"/>
        <v>1.65054943237242</v>
      </c>
    </row>
    <row r="7483" ht="19.5" spans="1:10">
      <c r="A7483" s="72" t="s">
        <v>7423</v>
      </c>
      <c r="B7483" s="83">
        <v>0.0399999999999991</v>
      </c>
      <c r="C7483" s="83">
        <v>0.960000000000001</v>
      </c>
      <c r="J7483" s="49">
        <f t="shared" si="242"/>
        <v>1.39636691389962</v>
      </c>
    </row>
    <row r="7484" ht="19.5" spans="1:10">
      <c r="A7484" s="72" t="s">
        <v>7424</v>
      </c>
      <c r="B7484" s="83">
        <v>0.0299999999999991</v>
      </c>
      <c r="C7484" s="83">
        <v>0.970000000000001</v>
      </c>
      <c r="J7484" s="49">
        <f t="shared" si="242"/>
        <v>1.12030998454994</v>
      </c>
    </row>
    <row r="7485" ht="19.5" spans="1:10">
      <c r="A7485" s="72" t="s">
        <v>7425</v>
      </c>
      <c r="B7485" s="83">
        <v>0.0199999999999991</v>
      </c>
      <c r="C7485" s="83">
        <v>0.980000000000001</v>
      </c>
      <c r="J7485" s="49">
        <f t="shared" si="242"/>
        <v>0.815143462269133</v>
      </c>
    </row>
    <row r="7486" ht="19.5" spans="1:10">
      <c r="A7486" s="72" t="s">
        <v>7426</v>
      </c>
      <c r="B7486" s="83">
        <v>0.00999999999999912</v>
      </c>
      <c r="C7486" s="83">
        <v>0.990000000000001</v>
      </c>
      <c r="J7486" s="49">
        <f t="shared" si="242"/>
        <v>0.465623189350385</v>
      </c>
    </row>
    <row r="7487" ht="19.5" spans="1:10">
      <c r="A7487" s="72" t="s">
        <v>7427</v>
      </c>
      <c r="B7487" s="83">
        <v>0</v>
      </c>
      <c r="C7487" s="83">
        <v>1</v>
      </c>
      <c r="J7487" s="49">
        <f>-8.314472*(C7487*LN(C7487))</f>
        <v>0</v>
      </c>
    </row>
    <row r="7488" s="47" customFormat="1" spans="1:10">
      <c r="A7488" s="80"/>
      <c r="B7488" s="81"/>
      <c r="C7488" s="81"/>
      <c r="D7488" s="81"/>
      <c r="E7488" s="81"/>
      <c r="F7488" s="81"/>
      <c r="G7488" s="81"/>
      <c r="H7488" s="81"/>
      <c r="I7488" s="81"/>
      <c r="J7488" s="86"/>
    </row>
    <row r="7489" ht="19.5" spans="1:10">
      <c r="A7489" s="72" t="s">
        <v>7428</v>
      </c>
      <c r="B7489" s="83">
        <v>1</v>
      </c>
      <c r="C7489" s="83">
        <v>0</v>
      </c>
      <c r="J7489" s="49">
        <f>-8.314472*(B7489*LN(B7489))</f>
        <v>0</v>
      </c>
    </row>
    <row r="7490" ht="19.5" spans="1:10">
      <c r="A7490" s="72" t="s">
        <v>7429</v>
      </c>
      <c r="B7490" s="83">
        <v>0.99</v>
      </c>
      <c r="C7490" s="83">
        <v>0.01</v>
      </c>
      <c r="J7490" s="49">
        <f t="shared" ref="J7490:J7521" si="243">-8.314472*(B7490*LN(B7490)+C7490*LN(C7490))</f>
        <v>0.465623189350416</v>
      </c>
    </row>
    <row r="7491" ht="19.5" spans="1:10">
      <c r="A7491" s="72" t="s">
        <v>7430</v>
      </c>
      <c r="B7491" s="83">
        <v>0.98</v>
      </c>
      <c r="C7491" s="83">
        <v>0.02</v>
      </c>
      <c r="J7491" s="49">
        <f t="shared" si="243"/>
        <v>0.81514346226916</v>
      </c>
    </row>
    <row r="7492" ht="19.5" spans="1:10">
      <c r="A7492" s="72" t="s">
        <v>7431</v>
      </c>
      <c r="B7492" s="83">
        <v>0.97</v>
      </c>
      <c r="C7492" s="83">
        <v>0.03</v>
      </c>
      <c r="J7492" s="49">
        <f t="shared" si="243"/>
        <v>1.12030998454996</v>
      </c>
    </row>
    <row r="7493" ht="19.5" spans="1:10">
      <c r="A7493" s="72" t="s">
        <v>7432</v>
      </c>
      <c r="B7493" s="83">
        <v>0.96</v>
      </c>
      <c r="C7493" s="83">
        <v>0.04</v>
      </c>
      <c r="J7493" s="49">
        <f t="shared" si="243"/>
        <v>1.39636691389964</v>
      </c>
    </row>
    <row r="7494" ht="19.5" spans="1:10">
      <c r="A7494" s="72" t="s">
        <v>7433</v>
      </c>
      <c r="B7494" s="83">
        <v>0.95</v>
      </c>
      <c r="C7494" s="83">
        <v>0.05</v>
      </c>
      <c r="J7494" s="49">
        <f t="shared" si="243"/>
        <v>1.65054943237244</v>
      </c>
    </row>
    <row r="7495" ht="19.5" spans="1:10">
      <c r="A7495" s="72" t="s">
        <v>7434</v>
      </c>
      <c r="B7495" s="83">
        <v>0.94</v>
      </c>
      <c r="C7495" s="83">
        <v>0.06</v>
      </c>
      <c r="J7495" s="49">
        <f t="shared" si="243"/>
        <v>1.88711511074065</v>
      </c>
    </row>
    <row r="7496" ht="19.5" spans="1:10">
      <c r="A7496" s="72" t="s">
        <v>7435</v>
      </c>
      <c r="B7496" s="83">
        <v>0.93</v>
      </c>
      <c r="C7496" s="83">
        <v>0.07</v>
      </c>
      <c r="J7496" s="49">
        <f t="shared" si="243"/>
        <v>2.10887392228989</v>
      </c>
    </row>
    <row r="7497" ht="19.5" spans="1:10">
      <c r="A7497" s="72" t="s">
        <v>7436</v>
      </c>
      <c r="B7497" s="83">
        <v>0.92</v>
      </c>
      <c r="C7497" s="83">
        <v>0.08</v>
      </c>
      <c r="J7497" s="49">
        <f t="shared" si="243"/>
        <v>2.31782013602751</v>
      </c>
    </row>
    <row r="7498" ht="19.5" spans="1:10">
      <c r="A7498" s="72" t="s">
        <v>7437</v>
      </c>
      <c r="B7498" s="83">
        <v>0.91</v>
      </c>
      <c r="C7498" s="83">
        <v>0.09</v>
      </c>
      <c r="J7498" s="49">
        <f t="shared" si="243"/>
        <v>2.5154422590851</v>
      </c>
    </row>
    <row r="7499" ht="19.5" spans="1:10">
      <c r="A7499" s="72" t="s">
        <v>7438</v>
      </c>
      <c r="B7499" s="83">
        <v>0.9</v>
      </c>
      <c r="C7499" s="83">
        <v>0.1</v>
      </c>
      <c r="J7499" s="49">
        <f t="shared" si="243"/>
        <v>2.70289327993994</v>
      </c>
    </row>
    <row r="7500" ht="19.5" spans="1:10">
      <c r="A7500" s="72" t="s">
        <v>7439</v>
      </c>
      <c r="B7500" s="83">
        <v>0.89</v>
      </c>
      <c r="C7500" s="83">
        <v>0.11</v>
      </c>
      <c r="J7500" s="49">
        <f t="shared" si="243"/>
        <v>2.88109206638082</v>
      </c>
    </row>
    <row r="7501" ht="19.5" spans="1:10">
      <c r="A7501" s="72" t="s">
        <v>7440</v>
      </c>
      <c r="B7501" s="83">
        <v>0.88</v>
      </c>
      <c r="C7501" s="83">
        <v>0.12</v>
      </c>
      <c r="J7501" s="49">
        <f t="shared" si="243"/>
        <v>3.05078756603719</v>
      </c>
    </row>
    <row r="7502" ht="19.5" spans="1:10">
      <c r="A7502" s="72" t="s">
        <v>7441</v>
      </c>
      <c r="B7502" s="83">
        <v>0.87</v>
      </c>
      <c r="C7502" s="83">
        <v>0.13</v>
      </c>
      <c r="J7502" s="49">
        <f t="shared" si="243"/>
        <v>3.21260145060882</v>
      </c>
    </row>
    <row r="7503" ht="19.5" spans="1:10">
      <c r="A7503" s="72" t="s">
        <v>7442</v>
      </c>
      <c r="B7503" s="83">
        <v>0.86</v>
      </c>
      <c r="C7503" s="83">
        <v>0.14</v>
      </c>
      <c r="J7503" s="49">
        <f t="shared" si="243"/>
        <v>3.36705755758654</v>
      </c>
    </row>
    <row r="7504" ht="19.5" spans="1:10">
      <c r="A7504" s="72" t="s">
        <v>7443</v>
      </c>
      <c r="B7504" s="83">
        <v>0.85</v>
      </c>
      <c r="C7504" s="83">
        <v>0.15</v>
      </c>
      <c r="J7504" s="49">
        <f t="shared" si="243"/>
        <v>3.51460287470845</v>
      </c>
    </row>
    <row r="7505" ht="19.5" spans="1:10">
      <c r="A7505" s="72" t="s">
        <v>7444</v>
      </c>
      <c r="B7505" s="83">
        <v>0.84</v>
      </c>
      <c r="C7505" s="83">
        <v>0.16</v>
      </c>
      <c r="J7505" s="49">
        <f t="shared" si="243"/>
        <v>3.65562290152584</v>
      </c>
    </row>
    <row r="7506" ht="19.5" spans="1:10">
      <c r="A7506" s="72" t="s">
        <v>7445</v>
      </c>
      <c r="B7506" s="83">
        <v>0.83</v>
      </c>
      <c r="C7506" s="83">
        <v>0.17</v>
      </c>
      <c r="J7506" s="49">
        <f t="shared" si="243"/>
        <v>3.79045315340201</v>
      </c>
    </row>
    <row r="7507" ht="19.5" spans="1:10">
      <c r="A7507" s="72" t="s">
        <v>7446</v>
      </c>
      <c r="B7507" s="83">
        <v>0.82</v>
      </c>
      <c r="C7507" s="83">
        <v>0.18</v>
      </c>
      <c r="J7507" s="49">
        <f t="shared" si="243"/>
        <v>3.9193879470649</v>
      </c>
    </row>
    <row r="7508" ht="19.5" spans="1:10">
      <c r="A7508" s="72" t="s">
        <v>7447</v>
      </c>
      <c r="B7508" s="83">
        <v>0.81</v>
      </c>
      <c r="C7508" s="83">
        <v>0.19</v>
      </c>
      <c r="J7508" s="49">
        <f t="shared" si="243"/>
        <v>4.04268722543746</v>
      </c>
    </row>
    <row r="7509" ht="19.5" spans="1:10">
      <c r="A7509" s="72" t="s">
        <v>7448</v>
      </c>
      <c r="B7509" s="83">
        <v>0.8</v>
      </c>
      <c r="C7509" s="83">
        <v>0.2</v>
      </c>
      <c r="J7509" s="49">
        <f t="shared" si="243"/>
        <v>4.16058193924041</v>
      </c>
    </row>
    <row r="7510" ht="19.5" spans="1:10">
      <c r="A7510" s="72" t="s">
        <v>7449</v>
      </c>
      <c r="B7510" s="83">
        <v>0.79</v>
      </c>
      <c r="C7510" s="83">
        <v>0.21</v>
      </c>
      <c r="J7510" s="49">
        <f t="shared" si="243"/>
        <v>4.27327834706015</v>
      </c>
    </row>
    <row r="7511" ht="19.5" spans="1:10">
      <c r="A7511" s="72" t="s">
        <v>7450</v>
      </c>
      <c r="B7511" s="83">
        <v>0.78</v>
      </c>
      <c r="C7511" s="83">
        <v>0.22</v>
      </c>
      <c r="J7511" s="49">
        <f t="shared" si="243"/>
        <v>4.38096149189829</v>
      </c>
    </row>
    <row r="7512" ht="19.5" spans="1:10">
      <c r="A7512" s="72" t="s">
        <v>7451</v>
      </c>
      <c r="B7512" s="83">
        <v>0.77</v>
      </c>
      <c r="C7512" s="83">
        <v>0.23</v>
      </c>
      <c r="J7512" s="49">
        <f t="shared" si="243"/>
        <v>4.48379804163966</v>
      </c>
    </row>
    <row r="7513" ht="19.5" spans="1:10">
      <c r="A7513" s="72" t="s">
        <v>7452</v>
      </c>
      <c r="B7513" s="83">
        <v>0.76</v>
      </c>
      <c r="C7513" s="83">
        <v>0.24</v>
      </c>
      <c r="J7513" s="49">
        <f t="shared" si="243"/>
        <v>4.58193863184115</v>
      </c>
    </row>
    <row r="7514" ht="19.5" spans="1:10">
      <c r="A7514" s="72" t="s">
        <v>7453</v>
      </c>
      <c r="B7514" s="83">
        <v>0.75</v>
      </c>
      <c r="C7514" s="83">
        <v>0.25</v>
      </c>
      <c r="J7514" s="49">
        <f t="shared" si="243"/>
        <v>4.67551981454903</v>
      </c>
    </row>
    <row r="7515" ht="19.5" spans="1:10">
      <c r="A7515" s="72" t="s">
        <v>7454</v>
      </c>
      <c r="B7515" s="83">
        <v>0.74</v>
      </c>
      <c r="C7515" s="83">
        <v>0.26</v>
      </c>
      <c r="J7515" s="49">
        <f t="shared" si="243"/>
        <v>4.76466569189552</v>
      </c>
    </row>
    <row r="7516" ht="19.5" spans="1:10">
      <c r="A7516" s="72" t="s">
        <v>7455</v>
      </c>
      <c r="B7516" s="83">
        <v>0.73</v>
      </c>
      <c r="C7516" s="83">
        <v>0.27</v>
      </c>
      <c r="J7516" s="49">
        <f t="shared" si="243"/>
        <v>4.8494892950017</v>
      </c>
    </row>
    <row r="7517" ht="19.5" spans="1:10">
      <c r="A7517" s="72" t="s">
        <v>7456</v>
      </c>
      <c r="B7517" s="83">
        <v>0.72</v>
      </c>
      <c r="C7517" s="83">
        <v>0.28</v>
      </c>
      <c r="J7517" s="49">
        <f t="shared" si="243"/>
        <v>4.93009375522414</v>
      </c>
    </row>
    <row r="7518" ht="19.5" spans="1:10">
      <c r="A7518" s="72" t="s">
        <v>7457</v>
      </c>
      <c r="B7518" s="83">
        <v>0.71</v>
      </c>
      <c r="C7518" s="83">
        <v>0.29</v>
      </c>
      <c r="J7518" s="49">
        <f t="shared" si="243"/>
        <v>5.00657330466973</v>
      </c>
    </row>
    <row r="7519" ht="19.5" spans="1:10">
      <c r="A7519" s="72" t="s">
        <v>7458</v>
      </c>
      <c r="B7519" s="83">
        <v>0.7</v>
      </c>
      <c r="C7519" s="83">
        <v>0.3</v>
      </c>
      <c r="J7519" s="49">
        <f t="shared" si="243"/>
        <v>5.07901413523496</v>
      </c>
    </row>
    <row r="7520" ht="19.5" spans="1:10">
      <c r="A7520" s="72" t="s">
        <v>7459</v>
      </c>
      <c r="B7520" s="83">
        <v>0.69</v>
      </c>
      <c r="C7520" s="83">
        <v>0.31</v>
      </c>
      <c r="J7520" s="49">
        <f t="shared" si="243"/>
        <v>5.14749513954794</v>
      </c>
    </row>
    <row r="7521" ht="19.5" spans="1:10">
      <c r="A7521" s="72" t="s">
        <v>7460</v>
      </c>
      <c r="B7521" s="83">
        <v>0.68</v>
      </c>
      <c r="C7521" s="83">
        <v>0.32</v>
      </c>
      <c r="J7521" s="49">
        <f t="shared" si="243"/>
        <v>5.21208855264113</v>
      </c>
    </row>
    <row r="7522" ht="19.5" spans="1:10">
      <c r="A7522" s="72" t="s">
        <v>7461</v>
      </c>
      <c r="B7522" s="83">
        <v>0.67</v>
      </c>
      <c r="C7522" s="83">
        <v>0.33</v>
      </c>
      <c r="J7522" s="49">
        <f t="shared" ref="J7522:J7553" si="244">-8.314472*(B7522*LN(B7522)+C7522*LN(C7522))</f>
        <v>5.27286050962734</v>
      </c>
    </row>
    <row r="7523" ht="19.5" spans="1:10">
      <c r="A7523" s="72" t="s">
        <v>7462</v>
      </c>
      <c r="B7523" s="83">
        <v>0.66</v>
      </c>
      <c r="C7523" s="83">
        <v>0.34</v>
      </c>
      <c r="J7523" s="49">
        <f t="shared" si="244"/>
        <v>5.32987153184949</v>
      </c>
    </row>
    <row r="7524" ht="19.5" spans="1:10">
      <c r="A7524" s="72" t="s">
        <v>7463</v>
      </c>
      <c r="B7524" s="83">
        <v>0.65</v>
      </c>
      <c r="C7524" s="83">
        <v>0.35</v>
      </c>
      <c r="J7524" s="49">
        <f t="shared" si="244"/>
        <v>5.38317695174756</v>
      </c>
    </row>
    <row r="7525" ht="19.5" spans="1:10">
      <c r="A7525" s="72" t="s">
        <v>7464</v>
      </c>
      <c r="B7525" s="83">
        <v>0.64</v>
      </c>
      <c r="C7525" s="83">
        <v>0.36</v>
      </c>
      <c r="J7525" s="49">
        <f t="shared" si="244"/>
        <v>5.43282728490278</v>
      </c>
    </row>
    <row r="7526" ht="19.5" spans="1:10">
      <c r="A7526" s="72" t="s">
        <v>7465</v>
      </c>
      <c r="B7526" s="83">
        <v>0.63</v>
      </c>
      <c r="C7526" s="83">
        <v>0.37</v>
      </c>
      <c r="J7526" s="49">
        <f t="shared" si="244"/>
        <v>5.47886855628027</v>
      </c>
    </row>
    <row r="7527" ht="19.5" spans="1:10">
      <c r="A7527" s="72" t="s">
        <v>7466</v>
      </c>
      <c r="B7527" s="83">
        <v>0.62</v>
      </c>
      <c r="C7527" s="83">
        <v>0.38</v>
      </c>
      <c r="J7527" s="49">
        <f t="shared" si="244"/>
        <v>5.52134258652173</v>
      </c>
    </row>
    <row r="7528" ht="19.5" spans="1:10">
      <c r="A7528" s="72" t="s">
        <v>7467</v>
      </c>
      <c r="B7528" s="83">
        <v>0.61</v>
      </c>
      <c r="C7528" s="83">
        <v>0.39</v>
      </c>
      <c r="J7528" s="49">
        <f t="shared" si="244"/>
        <v>5.56028724318294</v>
      </c>
    </row>
    <row r="7529" ht="19.5" spans="1:10">
      <c r="A7529" s="72" t="s">
        <v>7468</v>
      </c>
      <c r="B7529" s="83">
        <v>0.6</v>
      </c>
      <c r="C7529" s="83">
        <v>0.4</v>
      </c>
      <c r="J7529" s="49">
        <f t="shared" si="244"/>
        <v>5.59573666102179</v>
      </c>
    </row>
    <row r="7530" ht="19.5" spans="1:10">
      <c r="A7530" s="72" t="s">
        <v>7469</v>
      </c>
      <c r="B7530" s="83">
        <v>0.59</v>
      </c>
      <c r="C7530" s="83">
        <v>0.41</v>
      </c>
      <c r="J7530" s="49">
        <f t="shared" si="244"/>
        <v>5.62772143478844</v>
      </c>
    </row>
    <row r="7531" ht="19.5" spans="1:10">
      <c r="A7531" s="72" t="s">
        <v>7470</v>
      </c>
      <c r="B7531" s="83">
        <v>0.58</v>
      </c>
      <c r="C7531" s="83">
        <v>0.42</v>
      </c>
      <c r="J7531" s="49">
        <f t="shared" si="244"/>
        <v>5.65626878742166</v>
      </c>
    </row>
    <row r="7532" ht="19.5" spans="1:10">
      <c r="A7532" s="72" t="s">
        <v>7471</v>
      </c>
      <c r="B7532" s="83">
        <v>0.57</v>
      </c>
      <c r="C7532" s="83">
        <v>0.43</v>
      </c>
      <c r="J7532" s="49">
        <f t="shared" si="244"/>
        <v>5.68140271609482</v>
      </c>
    </row>
    <row r="7533" ht="19.5" spans="1:10">
      <c r="A7533" s="72" t="s">
        <v>7472</v>
      </c>
      <c r="B7533" s="83">
        <v>0.56</v>
      </c>
      <c r="C7533" s="83">
        <v>0.44</v>
      </c>
      <c r="J7533" s="49">
        <f t="shared" si="244"/>
        <v>5.70314411816395</v>
      </c>
    </row>
    <row r="7534" ht="19.5" spans="1:10">
      <c r="A7534" s="72" t="s">
        <v>7473</v>
      </c>
      <c r="B7534" s="83">
        <v>0.55</v>
      </c>
      <c r="C7534" s="83">
        <v>0.45</v>
      </c>
      <c r="J7534" s="49">
        <f t="shared" si="244"/>
        <v>5.72151089873485</v>
      </c>
    </row>
    <row r="7535" ht="19.5" spans="1:10">
      <c r="A7535" s="72" t="s">
        <v>7474</v>
      </c>
      <c r="B7535" s="83">
        <v>0.54</v>
      </c>
      <c r="C7535" s="83">
        <v>0.46</v>
      </c>
      <c r="J7535" s="49">
        <f t="shared" si="244"/>
        <v>5.73651806127713</v>
      </c>
    </row>
    <row r="7536" ht="19.5" spans="1:10">
      <c r="A7536" s="72" t="s">
        <v>7475</v>
      </c>
      <c r="B7536" s="83">
        <v>0.53</v>
      </c>
      <c r="C7536" s="83">
        <v>0.47</v>
      </c>
      <c r="J7536" s="49">
        <f t="shared" si="244"/>
        <v>5.74817778245919</v>
      </c>
    </row>
    <row r="7537" ht="19.5" spans="1:10">
      <c r="A7537" s="72" t="s">
        <v>7476</v>
      </c>
      <c r="B7537" s="83">
        <v>0.52</v>
      </c>
      <c r="C7537" s="83">
        <v>0.48</v>
      </c>
      <c r="J7537" s="49">
        <f t="shared" si="244"/>
        <v>5.75649947215441</v>
      </c>
    </row>
    <row r="7538" ht="19.5" spans="1:10">
      <c r="A7538" s="72" t="s">
        <v>7477</v>
      </c>
      <c r="B7538" s="83">
        <v>0.51</v>
      </c>
      <c r="C7538" s="83">
        <v>0.49</v>
      </c>
      <c r="J7538" s="49">
        <f t="shared" si="244"/>
        <v>5.76148981936724</v>
      </c>
    </row>
    <row r="7539" ht="19.5" spans="1:10">
      <c r="A7539" s="72" t="s">
        <v>7478</v>
      </c>
      <c r="B7539" s="83">
        <v>0.5</v>
      </c>
      <c r="C7539" s="83">
        <v>0.5</v>
      </c>
      <c r="J7539" s="49">
        <f t="shared" si="244"/>
        <v>5.76315282464461</v>
      </c>
    </row>
    <row r="7540" ht="19.5" spans="1:10">
      <c r="A7540" s="72" t="s">
        <v>7479</v>
      </c>
      <c r="B7540" s="83">
        <v>0.49</v>
      </c>
      <c r="C7540" s="83">
        <v>0.51</v>
      </c>
      <c r="J7540" s="49">
        <f t="shared" si="244"/>
        <v>5.76148981936724</v>
      </c>
    </row>
    <row r="7541" ht="19.5" spans="1:10">
      <c r="A7541" s="72" t="s">
        <v>7480</v>
      </c>
      <c r="B7541" s="83">
        <v>0.48</v>
      </c>
      <c r="C7541" s="83">
        <v>0.52</v>
      </c>
      <c r="J7541" s="49">
        <f t="shared" si="244"/>
        <v>5.75649947215441</v>
      </c>
    </row>
    <row r="7542" ht="19.5" spans="1:10">
      <c r="A7542" s="72" t="s">
        <v>7481</v>
      </c>
      <c r="B7542" s="83">
        <v>0.47</v>
      </c>
      <c r="C7542" s="83">
        <v>0.53</v>
      </c>
      <c r="J7542" s="49">
        <f t="shared" si="244"/>
        <v>5.74817778245919</v>
      </c>
    </row>
    <row r="7543" ht="19.5" spans="1:10">
      <c r="A7543" s="72" t="s">
        <v>7482</v>
      </c>
      <c r="B7543" s="83">
        <v>0.46</v>
      </c>
      <c r="C7543" s="83">
        <v>0.54</v>
      </c>
      <c r="J7543" s="49">
        <f t="shared" si="244"/>
        <v>5.73651806127713</v>
      </c>
    </row>
    <row r="7544" ht="19.5" spans="1:10">
      <c r="A7544" s="72" t="s">
        <v>7483</v>
      </c>
      <c r="B7544" s="83">
        <v>0.45</v>
      </c>
      <c r="C7544" s="83">
        <v>0.55</v>
      </c>
      <c r="J7544" s="49">
        <f t="shared" si="244"/>
        <v>5.72151089873485</v>
      </c>
    </row>
    <row r="7545" ht="19.5" spans="1:10">
      <c r="A7545" s="72" t="s">
        <v>7484</v>
      </c>
      <c r="B7545" s="83">
        <v>0.44</v>
      </c>
      <c r="C7545" s="83">
        <v>0.56</v>
      </c>
      <c r="J7545" s="49">
        <f t="shared" si="244"/>
        <v>5.70314411816395</v>
      </c>
    </row>
    <row r="7546" ht="19.5" spans="1:10">
      <c r="A7546" s="72" t="s">
        <v>7485</v>
      </c>
      <c r="B7546" s="83">
        <v>0.429999999999999</v>
      </c>
      <c r="C7546" s="83">
        <v>0.57</v>
      </c>
      <c r="J7546" s="49">
        <f t="shared" si="244"/>
        <v>5.68140271609482</v>
      </c>
    </row>
    <row r="7547" ht="19.5" spans="1:10">
      <c r="A7547" s="72" t="s">
        <v>7486</v>
      </c>
      <c r="B7547" s="83">
        <v>0.419999999999999</v>
      </c>
      <c r="C7547" s="83">
        <v>0.58</v>
      </c>
      <c r="J7547" s="49">
        <f t="shared" si="244"/>
        <v>5.65626878742165</v>
      </c>
    </row>
    <row r="7548" ht="19.5" spans="1:10">
      <c r="A7548" s="72" t="s">
        <v>7487</v>
      </c>
      <c r="B7548" s="83">
        <v>0.409999999999999</v>
      </c>
      <c r="C7548" s="83">
        <v>0.59</v>
      </c>
      <c r="J7548" s="49">
        <f t="shared" si="244"/>
        <v>5.62772143478844</v>
      </c>
    </row>
    <row r="7549" ht="19.5" spans="1:10">
      <c r="A7549" s="72" t="s">
        <v>7488</v>
      </c>
      <c r="B7549" s="83">
        <v>0.399999999999999</v>
      </c>
      <c r="C7549" s="83">
        <v>0.6</v>
      </c>
      <c r="J7549" s="49">
        <f t="shared" si="244"/>
        <v>5.59573666102179</v>
      </c>
    </row>
    <row r="7550" ht="19.5" spans="1:10">
      <c r="A7550" s="72" t="s">
        <v>7489</v>
      </c>
      <c r="B7550" s="83">
        <v>0.389999999999999</v>
      </c>
      <c r="C7550" s="83">
        <v>0.61</v>
      </c>
      <c r="J7550" s="49">
        <f t="shared" si="244"/>
        <v>5.56028724318294</v>
      </c>
    </row>
    <row r="7551" ht="19.5" spans="1:10">
      <c r="A7551" s="72" t="s">
        <v>7490</v>
      </c>
      <c r="B7551" s="83">
        <v>0.379999999999999</v>
      </c>
      <c r="C7551" s="83">
        <v>0.62</v>
      </c>
      <c r="J7551" s="49">
        <f t="shared" si="244"/>
        <v>5.52134258652173</v>
      </c>
    </row>
    <row r="7552" ht="19.5" spans="1:10">
      <c r="A7552" s="72" t="s">
        <v>7491</v>
      </c>
      <c r="B7552" s="83">
        <v>0.369999999999999</v>
      </c>
      <c r="C7552" s="83">
        <v>0.63</v>
      </c>
      <c r="J7552" s="49">
        <f t="shared" si="244"/>
        <v>5.47886855628026</v>
      </c>
    </row>
    <row r="7553" ht="19.5" spans="1:10">
      <c r="A7553" s="72" t="s">
        <v>7492</v>
      </c>
      <c r="B7553" s="83">
        <v>0.359999999999999</v>
      </c>
      <c r="C7553" s="83">
        <v>0.64</v>
      </c>
      <c r="J7553" s="49">
        <f t="shared" si="244"/>
        <v>5.43282728490278</v>
      </c>
    </row>
    <row r="7554" ht="19.5" spans="1:10">
      <c r="A7554" s="72" t="s">
        <v>7493</v>
      </c>
      <c r="B7554" s="83">
        <v>0.349999999999999</v>
      </c>
      <c r="C7554" s="83">
        <v>0.65</v>
      </c>
      <c r="J7554" s="49">
        <f t="shared" ref="J7554:J7588" si="245">-8.314472*(B7554*LN(B7554)+C7554*LN(C7554))</f>
        <v>5.38317695174756</v>
      </c>
    </row>
    <row r="7555" ht="19.5" spans="1:10">
      <c r="A7555" s="72" t="s">
        <v>7494</v>
      </c>
      <c r="B7555" s="83">
        <v>0.339999999999999</v>
      </c>
      <c r="C7555" s="83">
        <v>0.66</v>
      </c>
      <c r="J7555" s="49">
        <f t="shared" si="245"/>
        <v>5.32987153184949</v>
      </c>
    </row>
    <row r="7556" ht="19.5" spans="1:10">
      <c r="A7556" s="72" t="s">
        <v>7495</v>
      </c>
      <c r="B7556" s="83">
        <v>0.329999999999999</v>
      </c>
      <c r="C7556" s="83">
        <v>0.67</v>
      </c>
      <c r="J7556" s="49">
        <f t="shared" si="245"/>
        <v>5.27286050962733</v>
      </c>
    </row>
    <row r="7557" ht="19.5" spans="1:10">
      <c r="A7557" s="72" t="s">
        <v>7496</v>
      </c>
      <c r="B7557" s="83">
        <v>0.319999999999999</v>
      </c>
      <c r="C7557" s="83">
        <v>0.68</v>
      </c>
      <c r="J7557" s="49">
        <f t="shared" si="245"/>
        <v>5.21208855264112</v>
      </c>
    </row>
    <row r="7558" ht="19.5" spans="1:10">
      <c r="A7558" s="72" t="s">
        <v>7497</v>
      </c>
      <c r="B7558" s="83">
        <v>0.309999999999999</v>
      </c>
      <c r="C7558" s="83">
        <v>0.69</v>
      </c>
      <c r="J7558" s="49">
        <f t="shared" si="245"/>
        <v>5.14749513954794</v>
      </c>
    </row>
    <row r="7559" ht="19.5" spans="1:10">
      <c r="A7559" s="72" t="s">
        <v>7498</v>
      </c>
      <c r="B7559" s="83">
        <v>0.299999999999999</v>
      </c>
      <c r="C7559" s="83">
        <v>0.7</v>
      </c>
      <c r="J7559" s="49">
        <f t="shared" si="245"/>
        <v>5.07901413523495</v>
      </c>
    </row>
    <row r="7560" ht="19.5" spans="1:10">
      <c r="A7560" s="72" t="s">
        <v>7499</v>
      </c>
      <c r="B7560" s="83">
        <v>0.289999999999999</v>
      </c>
      <c r="C7560" s="83">
        <v>0.71</v>
      </c>
      <c r="J7560" s="49">
        <f t="shared" si="245"/>
        <v>5.00657330466972</v>
      </c>
    </row>
    <row r="7561" ht="19.5" spans="1:10">
      <c r="A7561" s="72" t="s">
        <v>7500</v>
      </c>
      <c r="B7561" s="83">
        <v>0.279999999999999</v>
      </c>
      <c r="C7561" s="83">
        <v>0.72</v>
      </c>
      <c r="J7561" s="49">
        <f t="shared" si="245"/>
        <v>4.93009375522413</v>
      </c>
    </row>
    <row r="7562" ht="19.5" spans="1:10">
      <c r="A7562" s="72" t="s">
        <v>7501</v>
      </c>
      <c r="B7562" s="83">
        <v>0.269999999999999</v>
      </c>
      <c r="C7562" s="83">
        <v>0.73</v>
      </c>
      <c r="J7562" s="49">
        <f t="shared" si="245"/>
        <v>4.84948929500169</v>
      </c>
    </row>
    <row r="7563" ht="19.5" spans="1:10">
      <c r="A7563" s="72" t="s">
        <v>7502</v>
      </c>
      <c r="B7563" s="83">
        <v>0.259999999999999</v>
      </c>
      <c r="C7563" s="83">
        <v>0.74</v>
      </c>
      <c r="J7563" s="49">
        <f t="shared" si="245"/>
        <v>4.76466569189551</v>
      </c>
    </row>
    <row r="7564" ht="19.5" spans="1:10">
      <c r="A7564" s="72" t="s">
        <v>7503</v>
      </c>
      <c r="B7564" s="83">
        <v>0.249999999999999</v>
      </c>
      <c r="C7564" s="83">
        <v>0.75</v>
      </c>
      <c r="J7564" s="49">
        <f t="shared" si="245"/>
        <v>4.67551981454903</v>
      </c>
    </row>
    <row r="7565" ht="19.5" spans="1:10">
      <c r="A7565" s="72" t="s">
        <v>7504</v>
      </c>
      <c r="B7565" s="83">
        <v>0.239999999999999</v>
      </c>
      <c r="C7565" s="83">
        <v>0.76</v>
      </c>
      <c r="J7565" s="49">
        <f t="shared" si="245"/>
        <v>4.58193863184114</v>
      </c>
    </row>
    <row r="7566" ht="19.5" spans="1:10">
      <c r="A7566" s="72" t="s">
        <v>7505</v>
      </c>
      <c r="B7566" s="83">
        <v>0.229999999999999</v>
      </c>
      <c r="C7566" s="83">
        <v>0.77</v>
      </c>
      <c r="J7566" s="49">
        <f t="shared" si="245"/>
        <v>4.48379804163966</v>
      </c>
    </row>
    <row r="7567" ht="19.5" spans="1:10">
      <c r="A7567" s="72" t="s">
        <v>7506</v>
      </c>
      <c r="B7567" s="83">
        <v>0.219999999999999</v>
      </c>
      <c r="C7567" s="83">
        <v>0.78</v>
      </c>
      <c r="J7567" s="49">
        <f t="shared" si="245"/>
        <v>4.38096149189829</v>
      </c>
    </row>
    <row r="7568" ht="19.5" spans="1:10">
      <c r="A7568" s="72" t="s">
        <v>7507</v>
      </c>
      <c r="B7568" s="83">
        <v>0.209999999999999</v>
      </c>
      <c r="C7568" s="83">
        <v>0.79</v>
      </c>
      <c r="J7568" s="49">
        <f t="shared" si="245"/>
        <v>4.27327834706014</v>
      </c>
    </row>
    <row r="7569" ht="19.5" spans="1:10">
      <c r="A7569" s="72" t="s">
        <v>7508</v>
      </c>
      <c r="B7569" s="83">
        <v>0.199999999999999</v>
      </c>
      <c r="C7569" s="83">
        <v>0.8</v>
      </c>
      <c r="J7569" s="49">
        <f t="shared" si="245"/>
        <v>4.1605819392404</v>
      </c>
    </row>
    <row r="7570" ht="19.5" spans="1:10">
      <c r="A7570" s="72" t="s">
        <v>7509</v>
      </c>
      <c r="B7570" s="83">
        <v>0.189999999999999</v>
      </c>
      <c r="C7570" s="83">
        <v>0.81</v>
      </c>
      <c r="J7570" s="49">
        <f t="shared" si="245"/>
        <v>4.04268722543745</v>
      </c>
    </row>
    <row r="7571" ht="19.5" spans="1:10">
      <c r="A7571" s="72" t="s">
        <v>7510</v>
      </c>
      <c r="B7571" s="83">
        <v>0.179999999999999</v>
      </c>
      <c r="C7571" s="83">
        <v>0.820000000000001</v>
      </c>
      <c r="J7571" s="49">
        <f t="shared" si="245"/>
        <v>3.91938794706489</v>
      </c>
    </row>
    <row r="7572" ht="19.5" spans="1:10">
      <c r="A7572" s="72" t="s">
        <v>7511</v>
      </c>
      <c r="B7572" s="83">
        <v>0.169999999999999</v>
      </c>
      <c r="C7572" s="83">
        <v>0.830000000000001</v>
      </c>
      <c r="J7572" s="49">
        <f t="shared" si="245"/>
        <v>3.790453153402</v>
      </c>
    </row>
    <row r="7573" ht="19.5" spans="1:10">
      <c r="A7573" s="72" t="s">
        <v>7512</v>
      </c>
      <c r="B7573" s="83">
        <v>0.159999999999999</v>
      </c>
      <c r="C7573" s="83">
        <v>0.840000000000001</v>
      </c>
      <c r="J7573" s="49">
        <f t="shared" si="245"/>
        <v>3.65562290152583</v>
      </c>
    </row>
    <row r="7574" ht="19.5" spans="1:10">
      <c r="A7574" s="72" t="s">
        <v>7513</v>
      </c>
      <c r="B7574" s="83">
        <v>0.149999999999999</v>
      </c>
      <c r="C7574" s="83">
        <v>0.850000000000001</v>
      </c>
      <c r="J7574" s="49">
        <f t="shared" si="245"/>
        <v>3.51460287470844</v>
      </c>
    </row>
    <row r="7575" ht="19.5" spans="1:10">
      <c r="A7575" s="72" t="s">
        <v>7514</v>
      </c>
      <c r="B7575" s="83">
        <v>0.139999999999999</v>
      </c>
      <c r="C7575" s="83">
        <v>0.860000000000001</v>
      </c>
      <c r="J7575" s="49">
        <f t="shared" si="245"/>
        <v>3.36705755758652</v>
      </c>
    </row>
    <row r="7576" ht="19.5" spans="1:10">
      <c r="A7576" s="72" t="s">
        <v>7515</v>
      </c>
      <c r="B7576" s="83">
        <v>0.129999999999999</v>
      </c>
      <c r="C7576" s="83">
        <v>0.870000000000001</v>
      </c>
      <c r="J7576" s="49">
        <f t="shared" si="245"/>
        <v>3.21260145060881</v>
      </c>
    </row>
    <row r="7577" ht="19.5" spans="1:10">
      <c r="A7577" s="72" t="s">
        <v>7516</v>
      </c>
      <c r="B7577" s="83">
        <v>0.119999999999999</v>
      </c>
      <c r="C7577" s="83">
        <v>0.880000000000001</v>
      </c>
      <c r="J7577" s="49">
        <f t="shared" si="245"/>
        <v>3.05078756603718</v>
      </c>
    </row>
    <row r="7578" ht="19.5" spans="1:10">
      <c r="A7578" s="72" t="s">
        <v>7517</v>
      </c>
      <c r="B7578" s="83">
        <v>0.109999999999999</v>
      </c>
      <c r="C7578" s="83">
        <v>0.890000000000001</v>
      </c>
      <c r="J7578" s="49">
        <f t="shared" si="245"/>
        <v>2.8810920663808</v>
      </c>
    </row>
    <row r="7579" ht="19.5" spans="1:10">
      <c r="A7579" s="72" t="s">
        <v>7518</v>
      </c>
      <c r="B7579" s="83">
        <v>0.0999999999999992</v>
      </c>
      <c r="C7579" s="83">
        <v>0.900000000000001</v>
      </c>
      <c r="J7579" s="49">
        <f t="shared" si="245"/>
        <v>2.70289327993993</v>
      </c>
    </row>
    <row r="7580" ht="19.5" spans="1:10">
      <c r="A7580" s="72" t="s">
        <v>7519</v>
      </c>
      <c r="B7580" s="83">
        <v>0.0899999999999992</v>
      </c>
      <c r="C7580" s="83">
        <v>0.910000000000001</v>
      </c>
      <c r="J7580" s="49">
        <f t="shared" si="245"/>
        <v>2.51544225908509</v>
      </c>
    </row>
    <row r="7581" ht="19.5" spans="1:10">
      <c r="A7581" s="72" t="s">
        <v>7520</v>
      </c>
      <c r="B7581" s="83">
        <v>0.0799999999999992</v>
      </c>
      <c r="C7581" s="83">
        <v>0.920000000000001</v>
      </c>
      <c r="J7581" s="49">
        <f t="shared" si="245"/>
        <v>2.3178201360275</v>
      </c>
    </row>
    <row r="7582" ht="19.5" spans="1:10">
      <c r="A7582" s="72" t="s">
        <v>7521</v>
      </c>
      <c r="B7582" s="83">
        <v>0.0699999999999992</v>
      </c>
      <c r="C7582" s="83">
        <v>0.930000000000001</v>
      </c>
      <c r="J7582" s="49">
        <f t="shared" si="245"/>
        <v>2.10887392228987</v>
      </c>
    </row>
    <row r="7583" ht="19.5" spans="1:10">
      <c r="A7583" s="72" t="s">
        <v>7522</v>
      </c>
      <c r="B7583" s="83">
        <v>0.0599999999999992</v>
      </c>
      <c r="C7583" s="83">
        <v>0.940000000000001</v>
      </c>
      <c r="J7583" s="49">
        <f t="shared" si="245"/>
        <v>1.88711511074063</v>
      </c>
    </row>
    <row r="7584" ht="19.5" spans="1:10">
      <c r="A7584" s="72" t="s">
        <v>7523</v>
      </c>
      <c r="B7584" s="83">
        <v>0.0499999999999992</v>
      </c>
      <c r="C7584" s="83">
        <v>0.950000000000001</v>
      </c>
      <c r="J7584" s="49">
        <f t="shared" si="245"/>
        <v>1.65054943237242</v>
      </c>
    </row>
    <row r="7585" ht="19.5" spans="1:10">
      <c r="A7585" s="72" t="s">
        <v>7524</v>
      </c>
      <c r="B7585" s="83">
        <v>0.0399999999999991</v>
      </c>
      <c r="C7585" s="83">
        <v>0.960000000000001</v>
      </c>
      <c r="J7585" s="49">
        <f t="shared" si="245"/>
        <v>1.39636691389962</v>
      </c>
    </row>
    <row r="7586" ht="19.5" spans="1:10">
      <c r="A7586" s="72" t="s">
        <v>7525</v>
      </c>
      <c r="B7586" s="83">
        <v>0.0299999999999991</v>
      </c>
      <c r="C7586" s="83">
        <v>0.970000000000001</v>
      </c>
      <c r="J7586" s="49">
        <f t="shared" si="245"/>
        <v>1.12030998454994</v>
      </c>
    </row>
    <row r="7587" ht="19.5" spans="1:10">
      <c r="A7587" s="72" t="s">
        <v>7526</v>
      </c>
      <c r="B7587" s="83">
        <v>0.0199999999999991</v>
      </c>
      <c r="C7587" s="83">
        <v>0.980000000000001</v>
      </c>
      <c r="J7587" s="49">
        <f t="shared" si="245"/>
        <v>0.815143462269133</v>
      </c>
    </row>
    <row r="7588" ht="19.5" spans="1:10">
      <c r="A7588" s="72" t="s">
        <v>7527</v>
      </c>
      <c r="B7588" s="83">
        <v>0.00999999999999912</v>
      </c>
      <c r="C7588" s="83">
        <v>0.990000000000001</v>
      </c>
      <c r="J7588" s="49">
        <f t="shared" si="245"/>
        <v>0.465623189350385</v>
      </c>
    </row>
    <row r="7589" ht="19.5" spans="1:10">
      <c r="A7589" s="72" t="s">
        <v>7528</v>
      </c>
      <c r="B7589" s="83">
        <v>0</v>
      </c>
      <c r="C7589" s="83">
        <v>1</v>
      </c>
      <c r="J7589" s="49">
        <f>-8.314472*(C7589*LN(C7589))</f>
        <v>0</v>
      </c>
    </row>
    <row r="7590" s="47" customFormat="1" spans="1:10">
      <c r="A7590" s="80"/>
      <c r="B7590" s="81"/>
      <c r="C7590" s="81"/>
      <c r="D7590" s="81"/>
      <c r="E7590" s="81"/>
      <c r="F7590" s="81"/>
      <c r="G7590" s="81"/>
      <c r="H7590" s="81"/>
      <c r="I7590" s="81"/>
      <c r="J7590" s="86"/>
    </row>
    <row r="7591" ht="19.5" spans="1:10">
      <c r="A7591" s="72" t="s">
        <v>7529</v>
      </c>
      <c r="B7591" s="83">
        <v>1</v>
      </c>
      <c r="C7591" s="83">
        <v>0</v>
      </c>
      <c r="J7591" s="49">
        <f>-8.314472*(B7591*LN(B7591))</f>
        <v>0</v>
      </c>
    </row>
    <row r="7592" ht="19.5" spans="1:10">
      <c r="A7592" s="72" t="s">
        <v>7530</v>
      </c>
      <c r="B7592" s="83">
        <v>0.99</v>
      </c>
      <c r="C7592" s="83">
        <v>0.01</v>
      </c>
      <c r="J7592" s="49">
        <f t="shared" ref="J7592:J7623" si="246">-8.314472*(B7592*LN(B7592)+C7592*LN(C7592))</f>
        <v>0.465623189350416</v>
      </c>
    </row>
    <row r="7593" ht="19.5" spans="1:10">
      <c r="A7593" s="72" t="s">
        <v>7531</v>
      </c>
      <c r="B7593" s="83">
        <v>0.98</v>
      </c>
      <c r="C7593" s="83">
        <v>0.02</v>
      </c>
      <c r="J7593" s="49">
        <f t="shared" si="246"/>
        <v>0.81514346226916</v>
      </c>
    </row>
    <row r="7594" ht="19.5" spans="1:10">
      <c r="A7594" s="72" t="s">
        <v>7532</v>
      </c>
      <c r="B7594" s="83">
        <v>0.97</v>
      </c>
      <c r="C7594" s="83">
        <v>0.03</v>
      </c>
      <c r="J7594" s="49">
        <f t="shared" si="246"/>
        <v>1.12030998454996</v>
      </c>
    </row>
    <row r="7595" ht="19.5" spans="1:10">
      <c r="A7595" s="72" t="s">
        <v>7533</v>
      </c>
      <c r="B7595" s="83">
        <v>0.96</v>
      </c>
      <c r="C7595" s="83">
        <v>0.04</v>
      </c>
      <c r="J7595" s="49">
        <f t="shared" si="246"/>
        <v>1.39636691389964</v>
      </c>
    </row>
    <row r="7596" ht="19.5" spans="1:10">
      <c r="A7596" s="72" t="s">
        <v>7534</v>
      </c>
      <c r="B7596" s="83">
        <v>0.95</v>
      </c>
      <c r="C7596" s="83">
        <v>0.05</v>
      </c>
      <c r="J7596" s="49">
        <f t="shared" si="246"/>
        <v>1.65054943237244</v>
      </c>
    </row>
    <row r="7597" ht="19.5" spans="1:10">
      <c r="A7597" s="72" t="s">
        <v>7535</v>
      </c>
      <c r="B7597" s="83">
        <v>0.94</v>
      </c>
      <c r="C7597" s="83">
        <v>0.06</v>
      </c>
      <c r="J7597" s="49">
        <f t="shared" si="246"/>
        <v>1.88711511074065</v>
      </c>
    </row>
    <row r="7598" ht="19.5" spans="1:10">
      <c r="A7598" s="72" t="s">
        <v>7536</v>
      </c>
      <c r="B7598" s="83">
        <v>0.93</v>
      </c>
      <c r="C7598" s="83">
        <v>0.07</v>
      </c>
      <c r="J7598" s="49">
        <f t="shared" si="246"/>
        <v>2.10887392228989</v>
      </c>
    </row>
    <row r="7599" ht="19.5" spans="1:10">
      <c r="A7599" s="72" t="s">
        <v>7537</v>
      </c>
      <c r="B7599" s="83">
        <v>0.92</v>
      </c>
      <c r="C7599" s="83">
        <v>0.08</v>
      </c>
      <c r="J7599" s="49">
        <f t="shared" si="246"/>
        <v>2.31782013602751</v>
      </c>
    </row>
    <row r="7600" ht="19.5" spans="1:10">
      <c r="A7600" s="72" t="s">
        <v>7538</v>
      </c>
      <c r="B7600" s="83">
        <v>0.91</v>
      </c>
      <c r="C7600" s="83">
        <v>0.09</v>
      </c>
      <c r="J7600" s="49">
        <f t="shared" si="246"/>
        <v>2.5154422590851</v>
      </c>
    </row>
    <row r="7601" ht="19.5" spans="1:10">
      <c r="A7601" s="72" t="s">
        <v>7539</v>
      </c>
      <c r="B7601" s="83">
        <v>0.9</v>
      </c>
      <c r="C7601" s="83">
        <v>0.1</v>
      </c>
      <c r="J7601" s="49">
        <f t="shared" si="246"/>
        <v>2.70289327993994</v>
      </c>
    </row>
    <row r="7602" ht="19.5" spans="1:10">
      <c r="A7602" s="72" t="s">
        <v>7540</v>
      </c>
      <c r="B7602" s="83">
        <v>0.89</v>
      </c>
      <c r="C7602" s="83">
        <v>0.11</v>
      </c>
      <c r="J7602" s="49">
        <f t="shared" si="246"/>
        <v>2.88109206638082</v>
      </c>
    </row>
    <row r="7603" ht="19.5" spans="1:10">
      <c r="A7603" s="72" t="s">
        <v>7541</v>
      </c>
      <c r="B7603" s="83">
        <v>0.88</v>
      </c>
      <c r="C7603" s="83">
        <v>0.12</v>
      </c>
      <c r="J7603" s="49">
        <f t="shared" si="246"/>
        <v>3.05078756603719</v>
      </c>
    </row>
    <row r="7604" ht="19.5" spans="1:10">
      <c r="A7604" s="72" t="s">
        <v>7542</v>
      </c>
      <c r="B7604" s="83">
        <v>0.87</v>
      </c>
      <c r="C7604" s="83">
        <v>0.13</v>
      </c>
      <c r="J7604" s="49">
        <f t="shared" si="246"/>
        <v>3.21260145060882</v>
      </c>
    </row>
    <row r="7605" ht="19.5" spans="1:10">
      <c r="A7605" s="72" t="s">
        <v>7543</v>
      </c>
      <c r="B7605" s="83">
        <v>0.86</v>
      </c>
      <c r="C7605" s="83">
        <v>0.14</v>
      </c>
      <c r="J7605" s="49">
        <f t="shared" si="246"/>
        <v>3.36705755758654</v>
      </c>
    </row>
    <row r="7606" ht="19.5" spans="1:10">
      <c r="A7606" s="72" t="s">
        <v>7544</v>
      </c>
      <c r="B7606" s="83">
        <v>0.85</v>
      </c>
      <c r="C7606" s="83">
        <v>0.15</v>
      </c>
      <c r="J7606" s="49">
        <f t="shared" si="246"/>
        <v>3.51460287470845</v>
      </c>
    </row>
    <row r="7607" ht="19.5" spans="1:10">
      <c r="A7607" s="72" t="s">
        <v>7545</v>
      </c>
      <c r="B7607" s="83">
        <v>0.84</v>
      </c>
      <c r="C7607" s="83">
        <v>0.16</v>
      </c>
      <c r="J7607" s="49">
        <f t="shared" si="246"/>
        <v>3.65562290152584</v>
      </c>
    </row>
    <row r="7608" ht="19.5" spans="1:10">
      <c r="A7608" s="72" t="s">
        <v>7546</v>
      </c>
      <c r="B7608" s="83">
        <v>0.83</v>
      </c>
      <c r="C7608" s="83">
        <v>0.17</v>
      </c>
      <c r="J7608" s="49">
        <f t="shared" si="246"/>
        <v>3.79045315340201</v>
      </c>
    </row>
    <row r="7609" ht="19.5" spans="1:10">
      <c r="A7609" s="72" t="s">
        <v>7547</v>
      </c>
      <c r="B7609" s="83">
        <v>0.82</v>
      </c>
      <c r="C7609" s="83">
        <v>0.18</v>
      </c>
      <c r="J7609" s="49">
        <f t="shared" si="246"/>
        <v>3.9193879470649</v>
      </c>
    </row>
    <row r="7610" ht="19.5" spans="1:10">
      <c r="A7610" s="72" t="s">
        <v>7548</v>
      </c>
      <c r="B7610" s="83">
        <v>0.81</v>
      </c>
      <c r="C7610" s="83">
        <v>0.19</v>
      </c>
      <c r="J7610" s="49">
        <f t="shared" si="246"/>
        <v>4.04268722543746</v>
      </c>
    </row>
    <row r="7611" ht="19.5" spans="1:10">
      <c r="A7611" s="72" t="s">
        <v>7549</v>
      </c>
      <c r="B7611" s="83">
        <v>0.8</v>
      </c>
      <c r="C7611" s="83">
        <v>0.2</v>
      </c>
      <c r="J7611" s="49">
        <f t="shared" si="246"/>
        <v>4.16058193924041</v>
      </c>
    </row>
    <row r="7612" ht="19.5" spans="1:10">
      <c r="A7612" s="72" t="s">
        <v>7550</v>
      </c>
      <c r="B7612" s="83">
        <v>0.79</v>
      </c>
      <c r="C7612" s="83">
        <v>0.21</v>
      </c>
      <c r="J7612" s="49">
        <f t="shared" si="246"/>
        <v>4.27327834706015</v>
      </c>
    </row>
    <row r="7613" ht="19.5" spans="1:10">
      <c r="A7613" s="72" t="s">
        <v>7551</v>
      </c>
      <c r="B7613" s="83">
        <v>0.78</v>
      </c>
      <c r="C7613" s="83">
        <v>0.22</v>
      </c>
      <c r="J7613" s="49">
        <f t="shared" si="246"/>
        <v>4.38096149189829</v>
      </c>
    </row>
    <row r="7614" ht="19.5" spans="1:10">
      <c r="A7614" s="72" t="s">
        <v>7552</v>
      </c>
      <c r="B7614" s="83">
        <v>0.77</v>
      </c>
      <c r="C7614" s="83">
        <v>0.23</v>
      </c>
      <c r="J7614" s="49">
        <f t="shared" si="246"/>
        <v>4.48379804163966</v>
      </c>
    </row>
    <row r="7615" ht="19.5" spans="1:10">
      <c r="A7615" s="72" t="s">
        <v>7553</v>
      </c>
      <c r="B7615" s="83">
        <v>0.76</v>
      </c>
      <c r="C7615" s="83">
        <v>0.24</v>
      </c>
      <c r="J7615" s="49">
        <f t="shared" si="246"/>
        <v>4.58193863184115</v>
      </c>
    </row>
    <row r="7616" ht="19.5" spans="1:10">
      <c r="A7616" s="72" t="s">
        <v>7554</v>
      </c>
      <c r="B7616" s="83">
        <v>0.75</v>
      </c>
      <c r="C7616" s="83">
        <v>0.25</v>
      </c>
      <c r="J7616" s="49">
        <f t="shared" si="246"/>
        <v>4.67551981454903</v>
      </c>
    </row>
    <row r="7617" ht="19.5" spans="1:10">
      <c r="A7617" s="72" t="s">
        <v>7555</v>
      </c>
      <c r="B7617" s="83">
        <v>0.74</v>
      </c>
      <c r="C7617" s="83">
        <v>0.26</v>
      </c>
      <c r="J7617" s="49">
        <f t="shared" si="246"/>
        <v>4.76466569189552</v>
      </c>
    </row>
    <row r="7618" ht="19.5" spans="1:10">
      <c r="A7618" s="72" t="s">
        <v>7556</v>
      </c>
      <c r="B7618" s="83">
        <v>0.73</v>
      </c>
      <c r="C7618" s="83">
        <v>0.27</v>
      </c>
      <c r="J7618" s="49">
        <f t="shared" si="246"/>
        <v>4.8494892950017</v>
      </c>
    </row>
    <row r="7619" ht="19.5" spans="1:10">
      <c r="A7619" s="72" t="s">
        <v>7557</v>
      </c>
      <c r="B7619" s="83">
        <v>0.72</v>
      </c>
      <c r="C7619" s="83">
        <v>0.28</v>
      </c>
      <c r="J7619" s="49">
        <f t="shared" si="246"/>
        <v>4.93009375522414</v>
      </c>
    </row>
    <row r="7620" ht="19.5" spans="1:10">
      <c r="A7620" s="72" t="s">
        <v>7558</v>
      </c>
      <c r="B7620" s="83">
        <v>0.71</v>
      </c>
      <c r="C7620" s="83">
        <v>0.29</v>
      </c>
      <c r="J7620" s="49">
        <f t="shared" si="246"/>
        <v>5.00657330466973</v>
      </c>
    </row>
    <row r="7621" ht="19.5" spans="1:10">
      <c r="A7621" s="72" t="s">
        <v>7559</v>
      </c>
      <c r="B7621" s="83">
        <v>0.7</v>
      </c>
      <c r="C7621" s="83">
        <v>0.3</v>
      </c>
      <c r="J7621" s="49">
        <f t="shared" si="246"/>
        <v>5.07901413523496</v>
      </c>
    </row>
    <row r="7622" ht="19.5" spans="1:10">
      <c r="A7622" s="72" t="s">
        <v>7560</v>
      </c>
      <c r="B7622" s="83">
        <v>0.69</v>
      </c>
      <c r="C7622" s="83">
        <v>0.31</v>
      </c>
      <c r="J7622" s="49">
        <f t="shared" si="246"/>
        <v>5.14749513954794</v>
      </c>
    </row>
    <row r="7623" ht="19.5" spans="1:10">
      <c r="A7623" s="72" t="s">
        <v>7561</v>
      </c>
      <c r="B7623" s="83">
        <v>0.68</v>
      </c>
      <c r="C7623" s="83">
        <v>0.32</v>
      </c>
      <c r="J7623" s="49">
        <f t="shared" si="246"/>
        <v>5.21208855264113</v>
      </c>
    </row>
    <row r="7624" ht="19.5" spans="1:10">
      <c r="A7624" s="72" t="s">
        <v>7562</v>
      </c>
      <c r="B7624" s="83">
        <v>0.67</v>
      </c>
      <c r="C7624" s="83">
        <v>0.33</v>
      </c>
      <c r="J7624" s="49">
        <f t="shared" ref="J7624:J7655" si="247">-8.314472*(B7624*LN(B7624)+C7624*LN(C7624))</f>
        <v>5.27286050962734</v>
      </c>
    </row>
    <row r="7625" ht="19.5" spans="1:10">
      <c r="A7625" s="72" t="s">
        <v>7563</v>
      </c>
      <c r="B7625" s="83">
        <v>0.66</v>
      </c>
      <c r="C7625" s="83">
        <v>0.34</v>
      </c>
      <c r="J7625" s="49">
        <f t="shared" si="247"/>
        <v>5.32987153184949</v>
      </c>
    </row>
    <row r="7626" ht="19.5" spans="1:10">
      <c r="A7626" s="72" t="s">
        <v>7564</v>
      </c>
      <c r="B7626" s="83">
        <v>0.65</v>
      </c>
      <c r="C7626" s="83">
        <v>0.35</v>
      </c>
      <c r="J7626" s="49">
        <f t="shared" si="247"/>
        <v>5.38317695174756</v>
      </c>
    </row>
    <row r="7627" ht="19.5" spans="1:10">
      <c r="A7627" s="72" t="s">
        <v>7565</v>
      </c>
      <c r="B7627" s="83">
        <v>0.64</v>
      </c>
      <c r="C7627" s="83">
        <v>0.36</v>
      </c>
      <c r="J7627" s="49">
        <f t="shared" si="247"/>
        <v>5.43282728490278</v>
      </c>
    </row>
    <row r="7628" ht="19.5" spans="1:10">
      <c r="A7628" s="72" t="s">
        <v>7566</v>
      </c>
      <c r="B7628" s="83">
        <v>0.63</v>
      </c>
      <c r="C7628" s="83">
        <v>0.37</v>
      </c>
      <c r="J7628" s="49">
        <f t="shared" si="247"/>
        <v>5.47886855628027</v>
      </c>
    </row>
    <row r="7629" ht="19.5" spans="1:10">
      <c r="A7629" s="72" t="s">
        <v>7567</v>
      </c>
      <c r="B7629" s="83">
        <v>0.62</v>
      </c>
      <c r="C7629" s="83">
        <v>0.38</v>
      </c>
      <c r="J7629" s="49">
        <f t="shared" si="247"/>
        <v>5.52134258652173</v>
      </c>
    </row>
    <row r="7630" ht="19.5" spans="1:10">
      <c r="A7630" s="72" t="s">
        <v>7568</v>
      </c>
      <c r="B7630" s="83">
        <v>0.61</v>
      </c>
      <c r="C7630" s="83">
        <v>0.39</v>
      </c>
      <c r="J7630" s="49">
        <f t="shared" si="247"/>
        <v>5.56028724318294</v>
      </c>
    </row>
    <row r="7631" ht="19.5" spans="1:10">
      <c r="A7631" s="72" t="s">
        <v>7569</v>
      </c>
      <c r="B7631" s="83">
        <v>0.6</v>
      </c>
      <c r="C7631" s="83">
        <v>0.4</v>
      </c>
      <c r="J7631" s="49">
        <f t="shared" si="247"/>
        <v>5.59573666102179</v>
      </c>
    </row>
    <row r="7632" ht="19.5" spans="1:10">
      <c r="A7632" s="72" t="s">
        <v>7570</v>
      </c>
      <c r="B7632" s="83">
        <v>0.59</v>
      </c>
      <c r="C7632" s="83">
        <v>0.41</v>
      </c>
      <c r="J7632" s="49">
        <f t="shared" si="247"/>
        <v>5.62772143478844</v>
      </c>
    </row>
    <row r="7633" ht="19.5" spans="1:10">
      <c r="A7633" s="72" t="s">
        <v>7571</v>
      </c>
      <c r="B7633" s="83">
        <v>0.58</v>
      </c>
      <c r="C7633" s="83">
        <v>0.42</v>
      </c>
      <c r="J7633" s="49">
        <f t="shared" si="247"/>
        <v>5.65626878742166</v>
      </c>
    </row>
    <row r="7634" ht="19.5" spans="1:10">
      <c r="A7634" s="72" t="s">
        <v>7572</v>
      </c>
      <c r="B7634" s="83">
        <v>0.57</v>
      </c>
      <c r="C7634" s="83">
        <v>0.43</v>
      </c>
      <c r="J7634" s="49">
        <f t="shared" si="247"/>
        <v>5.68140271609482</v>
      </c>
    </row>
    <row r="7635" ht="19.5" spans="1:10">
      <c r="A7635" s="72" t="s">
        <v>7573</v>
      </c>
      <c r="B7635" s="83">
        <v>0.56</v>
      </c>
      <c r="C7635" s="83">
        <v>0.44</v>
      </c>
      <c r="J7635" s="49">
        <f t="shared" si="247"/>
        <v>5.70314411816395</v>
      </c>
    </row>
    <row r="7636" ht="19.5" spans="1:10">
      <c r="A7636" s="72" t="s">
        <v>7574</v>
      </c>
      <c r="B7636" s="83">
        <v>0.55</v>
      </c>
      <c r="C7636" s="83">
        <v>0.45</v>
      </c>
      <c r="J7636" s="49">
        <f t="shared" si="247"/>
        <v>5.72151089873485</v>
      </c>
    </row>
    <row r="7637" ht="19.5" spans="1:10">
      <c r="A7637" s="72" t="s">
        <v>7575</v>
      </c>
      <c r="B7637" s="83">
        <v>0.54</v>
      </c>
      <c r="C7637" s="83">
        <v>0.46</v>
      </c>
      <c r="J7637" s="49">
        <f t="shared" si="247"/>
        <v>5.73651806127713</v>
      </c>
    </row>
    <row r="7638" ht="19.5" spans="1:10">
      <c r="A7638" s="72" t="s">
        <v>7576</v>
      </c>
      <c r="B7638" s="83">
        <v>0.53</v>
      </c>
      <c r="C7638" s="83">
        <v>0.47</v>
      </c>
      <c r="J7638" s="49">
        <f t="shared" si="247"/>
        <v>5.74817778245919</v>
      </c>
    </row>
    <row r="7639" ht="19.5" spans="1:10">
      <c r="A7639" s="72" t="s">
        <v>7577</v>
      </c>
      <c r="B7639" s="83">
        <v>0.52</v>
      </c>
      <c r="C7639" s="83">
        <v>0.48</v>
      </c>
      <c r="J7639" s="49">
        <f t="shared" si="247"/>
        <v>5.75649947215441</v>
      </c>
    </row>
    <row r="7640" ht="19.5" spans="1:10">
      <c r="A7640" s="72" t="s">
        <v>7578</v>
      </c>
      <c r="B7640" s="83">
        <v>0.51</v>
      </c>
      <c r="C7640" s="83">
        <v>0.49</v>
      </c>
      <c r="J7640" s="49">
        <f t="shared" si="247"/>
        <v>5.76148981936724</v>
      </c>
    </row>
    <row r="7641" ht="19.5" spans="1:10">
      <c r="A7641" s="72" t="s">
        <v>7579</v>
      </c>
      <c r="B7641" s="83">
        <v>0.5</v>
      </c>
      <c r="C7641" s="83">
        <v>0.5</v>
      </c>
      <c r="J7641" s="49">
        <f t="shared" si="247"/>
        <v>5.76315282464461</v>
      </c>
    </row>
    <row r="7642" ht="19.5" spans="1:10">
      <c r="A7642" s="72" t="s">
        <v>7580</v>
      </c>
      <c r="B7642" s="83">
        <v>0.49</v>
      </c>
      <c r="C7642" s="83">
        <v>0.51</v>
      </c>
      <c r="J7642" s="49">
        <f t="shared" si="247"/>
        <v>5.76148981936724</v>
      </c>
    </row>
    <row r="7643" ht="19.5" spans="1:10">
      <c r="A7643" s="72" t="s">
        <v>7581</v>
      </c>
      <c r="B7643" s="83">
        <v>0.48</v>
      </c>
      <c r="C7643" s="83">
        <v>0.52</v>
      </c>
      <c r="J7643" s="49">
        <f t="shared" si="247"/>
        <v>5.75649947215441</v>
      </c>
    </row>
    <row r="7644" ht="19.5" spans="1:10">
      <c r="A7644" s="72" t="s">
        <v>7582</v>
      </c>
      <c r="B7644" s="83">
        <v>0.47</v>
      </c>
      <c r="C7644" s="83">
        <v>0.53</v>
      </c>
      <c r="J7644" s="49">
        <f t="shared" si="247"/>
        <v>5.74817778245919</v>
      </c>
    </row>
    <row r="7645" ht="19.5" spans="1:10">
      <c r="A7645" s="72" t="s">
        <v>7583</v>
      </c>
      <c r="B7645" s="83">
        <v>0.46</v>
      </c>
      <c r="C7645" s="83">
        <v>0.54</v>
      </c>
      <c r="J7645" s="49">
        <f t="shared" si="247"/>
        <v>5.73651806127713</v>
      </c>
    </row>
    <row r="7646" ht="19.5" spans="1:10">
      <c r="A7646" s="72" t="s">
        <v>7584</v>
      </c>
      <c r="B7646" s="83">
        <v>0.45</v>
      </c>
      <c r="C7646" s="83">
        <v>0.55</v>
      </c>
      <c r="J7646" s="49">
        <f t="shared" si="247"/>
        <v>5.72151089873485</v>
      </c>
    </row>
    <row r="7647" ht="19.5" spans="1:10">
      <c r="A7647" s="72" t="s">
        <v>7585</v>
      </c>
      <c r="B7647" s="83">
        <v>0.44</v>
      </c>
      <c r="C7647" s="83">
        <v>0.56</v>
      </c>
      <c r="J7647" s="49">
        <f t="shared" si="247"/>
        <v>5.70314411816395</v>
      </c>
    </row>
    <row r="7648" ht="19.5" spans="1:10">
      <c r="A7648" s="72" t="s">
        <v>7586</v>
      </c>
      <c r="B7648" s="83">
        <v>0.429999999999999</v>
      </c>
      <c r="C7648" s="83">
        <v>0.57</v>
      </c>
      <c r="J7648" s="49">
        <f t="shared" si="247"/>
        <v>5.68140271609482</v>
      </c>
    </row>
    <row r="7649" ht="19.5" spans="1:10">
      <c r="A7649" s="72" t="s">
        <v>7587</v>
      </c>
      <c r="B7649" s="83">
        <v>0.419999999999999</v>
      </c>
      <c r="C7649" s="83">
        <v>0.58</v>
      </c>
      <c r="J7649" s="49">
        <f t="shared" si="247"/>
        <v>5.65626878742165</v>
      </c>
    </row>
    <row r="7650" ht="19.5" spans="1:10">
      <c r="A7650" s="72" t="s">
        <v>7588</v>
      </c>
      <c r="B7650" s="83">
        <v>0.409999999999999</v>
      </c>
      <c r="C7650" s="83">
        <v>0.59</v>
      </c>
      <c r="J7650" s="49">
        <f t="shared" si="247"/>
        <v>5.62772143478844</v>
      </c>
    </row>
    <row r="7651" ht="19.5" spans="1:10">
      <c r="A7651" s="72" t="s">
        <v>7589</v>
      </c>
      <c r="B7651" s="83">
        <v>0.399999999999999</v>
      </c>
      <c r="C7651" s="83">
        <v>0.6</v>
      </c>
      <c r="J7651" s="49">
        <f t="shared" si="247"/>
        <v>5.59573666102179</v>
      </c>
    </row>
    <row r="7652" ht="19.5" spans="1:10">
      <c r="A7652" s="72" t="s">
        <v>7590</v>
      </c>
      <c r="B7652" s="83">
        <v>0.389999999999999</v>
      </c>
      <c r="C7652" s="83">
        <v>0.61</v>
      </c>
      <c r="J7652" s="49">
        <f t="shared" si="247"/>
        <v>5.56028724318294</v>
      </c>
    </row>
    <row r="7653" ht="19.5" spans="1:10">
      <c r="A7653" s="72" t="s">
        <v>7591</v>
      </c>
      <c r="B7653" s="83">
        <v>0.379999999999999</v>
      </c>
      <c r="C7653" s="83">
        <v>0.62</v>
      </c>
      <c r="J7653" s="49">
        <f t="shared" si="247"/>
        <v>5.52134258652173</v>
      </c>
    </row>
    <row r="7654" ht="19.5" spans="1:10">
      <c r="A7654" s="72" t="s">
        <v>7592</v>
      </c>
      <c r="B7654" s="83">
        <v>0.369999999999999</v>
      </c>
      <c r="C7654" s="83">
        <v>0.63</v>
      </c>
      <c r="J7654" s="49">
        <f t="shared" si="247"/>
        <v>5.47886855628026</v>
      </c>
    </row>
    <row r="7655" ht="19.5" spans="1:10">
      <c r="A7655" s="72" t="s">
        <v>7593</v>
      </c>
      <c r="B7655" s="83">
        <v>0.359999999999999</v>
      </c>
      <c r="C7655" s="83">
        <v>0.64</v>
      </c>
      <c r="J7655" s="49">
        <f t="shared" si="247"/>
        <v>5.43282728490278</v>
      </c>
    </row>
    <row r="7656" ht="19.5" spans="1:10">
      <c r="A7656" s="72" t="s">
        <v>7594</v>
      </c>
      <c r="B7656" s="83">
        <v>0.349999999999999</v>
      </c>
      <c r="C7656" s="83">
        <v>0.65</v>
      </c>
      <c r="J7656" s="49">
        <f t="shared" ref="J7656:J7690" si="248">-8.314472*(B7656*LN(B7656)+C7656*LN(C7656))</f>
        <v>5.38317695174756</v>
      </c>
    </row>
    <row r="7657" ht="19.5" spans="1:10">
      <c r="A7657" s="72" t="s">
        <v>7595</v>
      </c>
      <c r="B7657" s="83">
        <v>0.339999999999999</v>
      </c>
      <c r="C7657" s="83">
        <v>0.66</v>
      </c>
      <c r="J7657" s="49">
        <f t="shared" si="248"/>
        <v>5.32987153184949</v>
      </c>
    </row>
    <row r="7658" ht="19.5" spans="1:10">
      <c r="A7658" s="72" t="s">
        <v>7596</v>
      </c>
      <c r="B7658" s="83">
        <v>0.329999999999999</v>
      </c>
      <c r="C7658" s="83">
        <v>0.67</v>
      </c>
      <c r="J7658" s="49">
        <f t="shared" si="248"/>
        <v>5.27286050962733</v>
      </c>
    </row>
    <row r="7659" ht="19.5" spans="1:10">
      <c r="A7659" s="72" t="s">
        <v>7597</v>
      </c>
      <c r="B7659" s="83">
        <v>0.319999999999999</v>
      </c>
      <c r="C7659" s="83">
        <v>0.68</v>
      </c>
      <c r="J7659" s="49">
        <f t="shared" si="248"/>
        <v>5.21208855264112</v>
      </c>
    </row>
    <row r="7660" ht="19.5" spans="1:10">
      <c r="A7660" s="72" t="s">
        <v>7598</v>
      </c>
      <c r="B7660" s="83">
        <v>0.309999999999999</v>
      </c>
      <c r="C7660" s="83">
        <v>0.69</v>
      </c>
      <c r="J7660" s="49">
        <f t="shared" si="248"/>
        <v>5.14749513954794</v>
      </c>
    </row>
    <row r="7661" ht="19.5" spans="1:10">
      <c r="A7661" s="72" t="s">
        <v>7599</v>
      </c>
      <c r="B7661" s="83">
        <v>0.299999999999999</v>
      </c>
      <c r="C7661" s="83">
        <v>0.7</v>
      </c>
      <c r="J7661" s="49">
        <f t="shared" si="248"/>
        <v>5.07901413523495</v>
      </c>
    </row>
    <row r="7662" ht="19.5" spans="1:10">
      <c r="A7662" s="72" t="s">
        <v>7600</v>
      </c>
      <c r="B7662" s="83">
        <v>0.289999999999999</v>
      </c>
      <c r="C7662" s="83">
        <v>0.71</v>
      </c>
      <c r="J7662" s="49">
        <f t="shared" si="248"/>
        <v>5.00657330466972</v>
      </c>
    </row>
    <row r="7663" ht="19.5" spans="1:10">
      <c r="A7663" s="72" t="s">
        <v>7601</v>
      </c>
      <c r="B7663" s="83">
        <v>0.279999999999999</v>
      </c>
      <c r="C7663" s="83">
        <v>0.72</v>
      </c>
      <c r="J7663" s="49">
        <f t="shared" si="248"/>
        <v>4.93009375522413</v>
      </c>
    </row>
    <row r="7664" ht="19.5" spans="1:10">
      <c r="A7664" s="72" t="s">
        <v>7602</v>
      </c>
      <c r="B7664" s="83">
        <v>0.269999999999999</v>
      </c>
      <c r="C7664" s="83">
        <v>0.73</v>
      </c>
      <c r="J7664" s="49">
        <f t="shared" si="248"/>
        <v>4.84948929500169</v>
      </c>
    </row>
    <row r="7665" ht="19.5" spans="1:10">
      <c r="A7665" s="72" t="s">
        <v>7603</v>
      </c>
      <c r="B7665" s="83">
        <v>0.259999999999999</v>
      </c>
      <c r="C7665" s="83">
        <v>0.74</v>
      </c>
      <c r="J7665" s="49">
        <f t="shared" si="248"/>
        <v>4.76466569189551</v>
      </c>
    </row>
    <row r="7666" ht="19.5" spans="1:10">
      <c r="A7666" s="72" t="s">
        <v>7604</v>
      </c>
      <c r="B7666" s="83">
        <v>0.249999999999999</v>
      </c>
      <c r="C7666" s="83">
        <v>0.75</v>
      </c>
      <c r="J7666" s="49">
        <f t="shared" si="248"/>
        <v>4.67551981454903</v>
      </c>
    </row>
    <row r="7667" ht="19.5" spans="1:10">
      <c r="A7667" s="72" t="s">
        <v>7605</v>
      </c>
      <c r="B7667" s="83">
        <v>0.239999999999999</v>
      </c>
      <c r="C7667" s="83">
        <v>0.76</v>
      </c>
      <c r="J7667" s="49">
        <f t="shared" si="248"/>
        <v>4.58193863184114</v>
      </c>
    </row>
    <row r="7668" ht="19.5" spans="1:10">
      <c r="A7668" s="72" t="s">
        <v>7606</v>
      </c>
      <c r="B7668" s="83">
        <v>0.229999999999999</v>
      </c>
      <c r="C7668" s="83">
        <v>0.77</v>
      </c>
      <c r="J7668" s="49">
        <f t="shared" si="248"/>
        <v>4.48379804163966</v>
      </c>
    </row>
    <row r="7669" ht="19.5" spans="1:10">
      <c r="A7669" s="72" t="s">
        <v>7607</v>
      </c>
      <c r="B7669" s="83">
        <v>0.219999999999999</v>
      </c>
      <c r="C7669" s="83">
        <v>0.78</v>
      </c>
      <c r="J7669" s="49">
        <f t="shared" si="248"/>
        <v>4.38096149189829</v>
      </c>
    </row>
    <row r="7670" ht="19.5" spans="1:10">
      <c r="A7670" s="72" t="s">
        <v>7608</v>
      </c>
      <c r="B7670" s="83">
        <v>0.209999999999999</v>
      </c>
      <c r="C7670" s="83">
        <v>0.79</v>
      </c>
      <c r="J7670" s="49">
        <f t="shared" si="248"/>
        <v>4.27327834706014</v>
      </c>
    </row>
    <row r="7671" ht="19.5" spans="1:10">
      <c r="A7671" s="72" t="s">
        <v>7609</v>
      </c>
      <c r="B7671" s="83">
        <v>0.199999999999999</v>
      </c>
      <c r="C7671" s="83">
        <v>0.8</v>
      </c>
      <c r="J7671" s="49">
        <f t="shared" si="248"/>
        <v>4.1605819392404</v>
      </c>
    </row>
    <row r="7672" ht="19.5" spans="1:10">
      <c r="A7672" s="72" t="s">
        <v>7610</v>
      </c>
      <c r="B7672" s="83">
        <v>0.189999999999999</v>
      </c>
      <c r="C7672" s="83">
        <v>0.81</v>
      </c>
      <c r="J7672" s="49">
        <f t="shared" si="248"/>
        <v>4.04268722543745</v>
      </c>
    </row>
    <row r="7673" ht="19.5" spans="1:10">
      <c r="A7673" s="72" t="s">
        <v>7611</v>
      </c>
      <c r="B7673" s="83">
        <v>0.179999999999999</v>
      </c>
      <c r="C7673" s="83">
        <v>0.820000000000001</v>
      </c>
      <c r="J7673" s="49">
        <f t="shared" si="248"/>
        <v>3.91938794706489</v>
      </c>
    </row>
    <row r="7674" ht="19.5" spans="1:10">
      <c r="A7674" s="72" t="s">
        <v>7612</v>
      </c>
      <c r="B7674" s="83">
        <v>0.169999999999999</v>
      </c>
      <c r="C7674" s="83">
        <v>0.830000000000001</v>
      </c>
      <c r="J7674" s="49">
        <f t="shared" si="248"/>
        <v>3.790453153402</v>
      </c>
    </row>
    <row r="7675" ht="19.5" spans="1:10">
      <c r="A7675" s="72" t="s">
        <v>7613</v>
      </c>
      <c r="B7675" s="83">
        <v>0.159999999999999</v>
      </c>
      <c r="C7675" s="83">
        <v>0.840000000000001</v>
      </c>
      <c r="J7675" s="49">
        <f t="shared" si="248"/>
        <v>3.65562290152583</v>
      </c>
    </row>
    <row r="7676" ht="19.5" spans="1:10">
      <c r="A7676" s="72" t="s">
        <v>7614</v>
      </c>
      <c r="B7676" s="83">
        <v>0.149999999999999</v>
      </c>
      <c r="C7676" s="83">
        <v>0.850000000000001</v>
      </c>
      <c r="J7676" s="49">
        <f t="shared" si="248"/>
        <v>3.51460287470844</v>
      </c>
    </row>
    <row r="7677" ht="19.5" spans="1:10">
      <c r="A7677" s="72" t="s">
        <v>7615</v>
      </c>
      <c r="B7677" s="83">
        <v>0.139999999999999</v>
      </c>
      <c r="C7677" s="83">
        <v>0.860000000000001</v>
      </c>
      <c r="J7677" s="49">
        <f t="shared" si="248"/>
        <v>3.36705755758652</v>
      </c>
    </row>
    <row r="7678" ht="19.5" spans="1:10">
      <c r="A7678" s="72" t="s">
        <v>7616</v>
      </c>
      <c r="B7678" s="83">
        <v>0.129999999999999</v>
      </c>
      <c r="C7678" s="83">
        <v>0.870000000000001</v>
      </c>
      <c r="J7678" s="49">
        <f t="shared" si="248"/>
        <v>3.21260145060881</v>
      </c>
    </row>
    <row r="7679" ht="19.5" spans="1:10">
      <c r="A7679" s="72" t="s">
        <v>7617</v>
      </c>
      <c r="B7679" s="83">
        <v>0.119999999999999</v>
      </c>
      <c r="C7679" s="83">
        <v>0.880000000000001</v>
      </c>
      <c r="J7679" s="49">
        <f t="shared" si="248"/>
        <v>3.05078756603718</v>
      </c>
    </row>
    <row r="7680" ht="19.5" spans="1:10">
      <c r="A7680" s="72" t="s">
        <v>7618</v>
      </c>
      <c r="B7680" s="83">
        <v>0.109999999999999</v>
      </c>
      <c r="C7680" s="83">
        <v>0.890000000000001</v>
      </c>
      <c r="J7680" s="49">
        <f t="shared" si="248"/>
        <v>2.8810920663808</v>
      </c>
    </row>
    <row r="7681" ht="19.5" spans="1:10">
      <c r="A7681" s="72" t="s">
        <v>7619</v>
      </c>
      <c r="B7681" s="83">
        <v>0.0999999999999992</v>
      </c>
      <c r="C7681" s="83">
        <v>0.900000000000001</v>
      </c>
      <c r="J7681" s="49">
        <f t="shared" si="248"/>
        <v>2.70289327993993</v>
      </c>
    </row>
    <row r="7682" ht="19.5" spans="1:10">
      <c r="A7682" s="72" t="s">
        <v>7620</v>
      </c>
      <c r="B7682" s="83">
        <v>0.0899999999999992</v>
      </c>
      <c r="C7682" s="83">
        <v>0.910000000000001</v>
      </c>
      <c r="J7682" s="49">
        <f t="shared" si="248"/>
        <v>2.51544225908509</v>
      </c>
    </row>
    <row r="7683" ht="19.5" spans="1:10">
      <c r="A7683" s="72" t="s">
        <v>7621</v>
      </c>
      <c r="B7683" s="83">
        <v>0.0799999999999992</v>
      </c>
      <c r="C7683" s="83">
        <v>0.920000000000001</v>
      </c>
      <c r="J7683" s="49">
        <f t="shared" si="248"/>
        <v>2.3178201360275</v>
      </c>
    </row>
    <row r="7684" ht="19.5" spans="1:10">
      <c r="A7684" s="72" t="s">
        <v>7622</v>
      </c>
      <c r="B7684" s="83">
        <v>0.0699999999999992</v>
      </c>
      <c r="C7684" s="83">
        <v>0.930000000000001</v>
      </c>
      <c r="J7684" s="49">
        <f t="shared" si="248"/>
        <v>2.10887392228987</v>
      </c>
    </row>
    <row r="7685" ht="19.5" spans="1:10">
      <c r="A7685" s="72" t="s">
        <v>7623</v>
      </c>
      <c r="B7685" s="83">
        <v>0.0599999999999992</v>
      </c>
      <c r="C7685" s="83">
        <v>0.940000000000001</v>
      </c>
      <c r="J7685" s="49">
        <f t="shared" si="248"/>
        <v>1.88711511074063</v>
      </c>
    </row>
    <row r="7686" ht="19.5" spans="1:10">
      <c r="A7686" s="72" t="s">
        <v>7624</v>
      </c>
      <c r="B7686" s="83">
        <v>0.0499999999999992</v>
      </c>
      <c r="C7686" s="83">
        <v>0.950000000000001</v>
      </c>
      <c r="J7686" s="49">
        <f t="shared" si="248"/>
        <v>1.65054943237242</v>
      </c>
    </row>
    <row r="7687" ht="19.5" spans="1:10">
      <c r="A7687" s="72" t="s">
        <v>7625</v>
      </c>
      <c r="B7687" s="83">
        <v>0.0399999999999991</v>
      </c>
      <c r="C7687" s="83">
        <v>0.960000000000001</v>
      </c>
      <c r="J7687" s="49">
        <f t="shared" si="248"/>
        <v>1.39636691389962</v>
      </c>
    </row>
    <row r="7688" ht="19.5" spans="1:10">
      <c r="A7688" s="72" t="s">
        <v>7626</v>
      </c>
      <c r="B7688" s="83">
        <v>0.0299999999999991</v>
      </c>
      <c r="C7688" s="83">
        <v>0.970000000000001</v>
      </c>
      <c r="J7688" s="49">
        <f t="shared" si="248"/>
        <v>1.12030998454994</v>
      </c>
    </row>
    <row r="7689" ht="19.5" spans="1:10">
      <c r="A7689" s="72" t="s">
        <v>7627</v>
      </c>
      <c r="B7689" s="83">
        <v>0.0199999999999991</v>
      </c>
      <c r="C7689" s="83">
        <v>0.980000000000001</v>
      </c>
      <c r="J7689" s="49">
        <f t="shared" si="248"/>
        <v>0.815143462269133</v>
      </c>
    </row>
    <row r="7690" ht="19.5" spans="1:10">
      <c r="A7690" s="72" t="s">
        <v>7628</v>
      </c>
      <c r="B7690" s="83">
        <v>0.00999999999999912</v>
      </c>
      <c r="C7690" s="83">
        <v>0.990000000000001</v>
      </c>
      <c r="J7690" s="49">
        <f t="shared" si="248"/>
        <v>0.465623189350385</v>
      </c>
    </row>
    <row r="7691" ht="19.5" spans="1:10">
      <c r="A7691" s="72" t="s">
        <v>7629</v>
      </c>
      <c r="B7691" s="83">
        <v>0</v>
      </c>
      <c r="C7691" s="83">
        <v>1</v>
      </c>
      <c r="J7691" s="49">
        <f>-8.314472*(C7691*LN(C7691))</f>
        <v>0</v>
      </c>
    </row>
    <row r="7692" s="47" customFormat="1" spans="1:10">
      <c r="A7692" s="80"/>
      <c r="B7692" s="81"/>
      <c r="C7692" s="81"/>
      <c r="D7692" s="81"/>
      <c r="E7692" s="81"/>
      <c r="F7692" s="81"/>
      <c r="G7692" s="81"/>
      <c r="H7692" s="81"/>
      <c r="I7692" s="81"/>
      <c r="J7692" s="86"/>
    </row>
    <row r="7693" ht="19.5" spans="1:10">
      <c r="A7693" s="72" t="s">
        <v>7630</v>
      </c>
      <c r="B7693" s="83">
        <v>1</v>
      </c>
      <c r="C7693" s="83">
        <v>0</v>
      </c>
      <c r="J7693" s="49">
        <f>-8.314472*(B7693*LN(B7693))</f>
        <v>0</v>
      </c>
    </row>
    <row r="7694" ht="19.5" spans="1:10">
      <c r="A7694" s="72" t="s">
        <v>7631</v>
      </c>
      <c r="B7694" s="83">
        <v>0.99</v>
      </c>
      <c r="C7694" s="83">
        <v>0.01</v>
      </c>
      <c r="J7694" s="49">
        <f t="shared" ref="J7694:J7725" si="249">-8.314472*(B7694*LN(B7694)+C7694*LN(C7694))</f>
        <v>0.465623189350416</v>
      </c>
    </row>
    <row r="7695" ht="19.5" spans="1:10">
      <c r="A7695" s="72" t="s">
        <v>7632</v>
      </c>
      <c r="B7695" s="83">
        <v>0.98</v>
      </c>
      <c r="C7695" s="83">
        <v>0.02</v>
      </c>
      <c r="J7695" s="49">
        <f t="shared" si="249"/>
        <v>0.81514346226916</v>
      </c>
    </row>
    <row r="7696" ht="19.5" spans="1:10">
      <c r="A7696" s="72" t="s">
        <v>7633</v>
      </c>
      <c r="B7696" s="83">
        <v>0.97</v>
      </c>
      <c r="C7696" s="83">
        <v>0.03</v>
      </c>
      <c r="J7696" s="49">
        <f t="shared" si="249"/>
        <v>1.12030998454996</v>
      </c>
    </row>
    <row r="7697" ht="19.5" spans="1:10">
      <c r="A7697" s="72" t="s">
        <v>7634</v>
      </c>
      <c r="B7697" s="83">
        <v>0.96</v>
      </c>
      <c r="C7697" s="83">
        <v>0.04</v>
      </c>
      <c r="J7697" s="49">
        <f t="shared" si="249"/>
        <v>1.39636691389964</v>
      </c>
    </row>
    <row r="7698" ht="19.5" spans="1:10">
      <c r="A7698" s="72" t="s">
        <v>7635</v>
      </c>
      <c r="B7698" s="83">
        <v>0.95</v>
      </c>
      <c r="C7698" s="83">
        <v>0.05</v>
      </c>
      <c r="J7698" s="49">
        <f t="shared" si="249"/>
        <v>1.65054943237244</v>
      </c>
    </row>
    <row r="7699" ht="19.5" spans="1:10">
      <c r="A7699" s="72" t="s">
        <v>7636</v>
      </c>
      <c r="B7699" s="83">
        <v>0.94</v>
      </c>
      <c r="C7699" s="83">
        <v>0.06</v>
      </c>
      <c r="J7699" s="49">
        <f t="shared" si="249"/>
        <v>1.88711511074065</v>
      </c>
    </row>
    <row r="7700" ht="19.5" spans="1:10">
      <c r="A7700" s="72" t="s">
        <v>7637</v>
      </c>
      <c r="B7700" s="83">
        <v>0.93</v>
      </c>
      <c r="C7700" s="83">
        <v>0.07</v>
      </c>
      <c r="J7700" s="49">
        <f t="shared" si="249"/>
        <v>2.10887392228989</v>
      </c>
    </row>
    <row r="7701" ht="19.5" spans="1:10">
      <c r="A7701" s="72" t="s">
        <v>7638</v>
      </c>
      <c r="B7701" s="83">
        <v>0.92</v>
      </c>
      <c r="C7701" s="83">
        <v>0.08</v>
      </c>
      <c r="J7701" s="49">
        <f t="shared" si="249"/>
        <v>2.31782013602751</v>
      </c>
    </row>
    <row r="7702" ht="19.5" spans="1:10">
      <c r="A7702" s="72" t="s">
        <v>7639</v>
      </c>
      <c r="B7702" s="83">
        <v>0.91</v>
      </c>
      <c r="C7702" s="83">
        <v>0.09</v>
      </c>
      <c r="J7702" s="49">
        <f t="shared" si="249"/>
        <v>2.5154422590851</v>
      </c>
    </row>
    <row r="7703" ht="19.5" spans="1:10">
      <c r="A7703" s="72" t="s">
        <v>7640</v>
      </c>
      <c r="B7703" s="83">
        <v>0.9</v>
      </c>
      <c r="C7703" s="83">
        <v>0.1</v>
      </c>
      <c r="J7703" s="49">
        <f t="shared" si="249"/>
        <v>2.70289327993994</v>
      </c>
    </row>
    <row r="7704" ht="19.5" spans="1:10">
      <c r="A7704" s="72" t="s">
        <v>7641</v>
      </c>
      <c r="B7704" s="83">
        <v>0.89</v>
      </c>
      <c r="C7704" s="83">
        <v>0.11</v>
      </c>
      <c r="J7704" s="49">
        <f t="shared" si="249"/>
        <v>2.88109206638082</v>
      </c>
    </row>
    <row r="7705" ht="19.5" spans="1:10">
      <c r="A7705" s="72" t="s">
        <v>7642</v>
      </c>
      <c r="B7705" s="83">
        <v>0.88</v>
      </c>
      <c r="C7705" s="83">
        <v>0.12</v>
      </c>
      <c r="J7705" s="49">
        <f t="shared" si="249"/>
        <v>3.05078756603719</v>
      </c>
    </row>
    <row r="7706" ht="19.5" spans="1:10">
      <c r="A7706" s="72" t="s">
        <v>7643</v>
      </c>
      <c r="B7706" s="83">
        <v>0.87</v>
      </c>
      <c r="C7706" s="83">
        <v>0.13</v>
      </c>
      <c r="J7706" s="49">
        <f t="shared" si="249"/>
        <v>3.21260145060882</v>
      </c>
    </row>
    <row r="7707" ht="19.5" spans="1:10">
      <c r="A7707" s="72" t="s">
        <v>7644</v>
      </c>
      <c r="B7707" s="83">
        <v>0.86</v>
      </c>
      <c r="C7707" s="83">
        <v>0.14</v>
      </c>
      <c r="J7707" s="49">
        <f t="shared" si="249"/>
        <v>3.36705755758654</v>
      </c>
    </row>
    <row r="7708" ht="19.5" spans="1:10">
      <c r="A7708" s="72" t="s">
        <v>7645</v>
      </c>
      <c r="B7708" s="83">
        <v>0.85</v>
      </c>
      <c r="C7708" s="83">
        <v>0.15</v>
      </c>
      <c r="J7708" s="49">
        <f t="shared" si="249"/>
        <v>3.51460287470845</v>
      </c>
    </row>
    <row r="7709" ht="19.5" spans="1:10">
      <c r="A7709" s="72" t="s">
        <v>7646</v>
      </c>
      <c r="B7709" s="83">
        <v>0.84</v>
      </c>
      <c r="C7709" s="83">
        <v>0.16</v>
      </c>
      <c r="J7709" s="49">
        <f t="shared" si="249"/>
        <v>3.65562290152584</v>
      </c>
    </row>
    <row r="7710" ht="19.5" spans="1:10">
      <c r="A7710" s="72" t="s">
        <v>7647</v>
      </c>
      <c r="B7710" s="83">
        <v>0.83</v>
      </c>
      <c r="C7710" s="83">
        <v>0.17</v>
      </c>
      <c r="J7710" s="49">
        <f t="shared" si="249"/>
        <v>3.79045315340201</v>
      </c>
    </row>
    <row r="7711" ht="19.5" spans="1:10">
      <c r="A7711" s="72" t="s">
        <v>7648</v>
      </c>
      <c r="B7711" s="83">
        <v>0.82</v>
      </c>
      <c r="C7711" s="83">
        <v>0.18</v>
      </c>
      <c r="J7711" s="49">
        <f t="shared" si="249"/>
        <v>3.9193879470649</v>
      </c>
    </row>
    <row r="7712" ht="19.5" spans="1:10">
      <c r="A7712" s="72" t="s">
        <v>7649</v>
      </c>
      <c r="B7712" s="83">
        <v>0.81</v>
      </c>
      <c r="C7712" s="83">
        <v>0.19</v>
      </c>
      <c r="J7712" s="49">
        <f t="shared" si="249"/>
        <v>4.04268722543746</v>
      </c>
    </row>
    <row r="7713" ht="19.5" spans="1:10">
      <c r="A7713" s="72" t="s">
        <v>7650</v>
      </c>
      <c r="B7713" s="83">
        <v>0.8</v>
      </c>
      <c r="C7713" s="83">
        <v>0.2</v>
      </c>
      <c r="J7713" s="49">
        <f t="shared" si="249"/>
        <v>4.16058193924041</v>
      </c>
    </row>
    <row r="7714" ht="19.5" spans="1:10">
      <c r="A7714" s="72" t="s">
        <v>7651</v>
      </c>
      <c r="B7714" s="83">
        <v>0.79</v>
      </c>
      <c r="C7714" s="83">
        <v>0.21</v>
      </c>
      <c r="J7714" s="49">
        <f t="shared" si="249"/>
        <v>4.27327834706015</v>
      </c>
    </row>
    <row r="7715" ht="19.5" spans="1:10">
      <c r="A7715" s="72" t="s">
        <v>7652</v>
      </c>
      <c r="B7715" s="83">
        <v>0.78</v>
      </c>
      <c r="C7715" s="83">
        <v>0.22</v>
      </c>
      <c r="J7715" s="49">
        <f t="shared" si="249"/>
        <v>4.38096149189829</v>
      </c>
    </row>
    <row r="7716" ht="19.5" spans="1:10">
      <c r="A7716" s="72" t="s">
        <v>7653</v>
      </c>
      <c r="B7716" s="83">
        <v>0.77</v>
      </c>
      <c r="C7716" s="83">
        <v>0.23</v>
      </c>
      <c r="J7716" s="49">
        <f t="shared" si="249"/>
        <v>4.48379804163966</v>
      </c>
    </row>
    <row r="7717" ht="19.5" spans="1:10">
      <c r="A7717" s="72" t="s">
        <v>7654</v>
      </c>
      <c r="B7717" s="83">
        <v>0.76</v>
      </c>
      <c r="C7717" s="83">
        <v>0.24</v>
      </c>
      <c r="J7717" s="49">
        <f t="shared" si="249"/>
        <v>4.58193863184115</v>
      </c>
    </row>
    <row r="7718" ht="19.5" spans="1:10">
      <c r="A7718" s="72" t="s">
        <v>7655</v>
      </c>
      <c r="B7718" s="83">
        <v>0.75</v>
      </c>
      <c r="C7718" s="83">
        <v>0.25</v>
      </c>
      <c r="J7718" s="49">
        <f t="shared" si="249"/>
        <v>4.67551981454903</v>
      </c>
    </row>
    <row r="7719" ht="19.5" spans="1:10">
      <c r="A7719" s="72" t="s">
        <v>7656</v>
      </c>
      <c r="B7719" s="83">
        <v>0.74</v>
      </c>
      <c r="C7719" s="83">
        <v>0.26</v>
      </c>
      <c r="J7719" s="49">
        <f t="shared" si="249"/>
        <v>4.76466569189552</v>
      </c>
    </row>
    <row r="7720" ht="19.5" spans="1:10">
      <c r="A7720" s="72" t="s">
        <v>7657</v>
      </c>
      <c r="B7720" s="83">
        <v>0.73</v>
      </c>
      <c r="C7720" s="83">
        <v>0.27</v>
      </c>
      <c r="J7720" s="49">
        <f t="shared" si="249"/>
        <v>4.8494892950017</v>
      </c>
    </row>
    <row r="7721" ht="19.5" spans="1:10">
      <c r="A7721" s="72" t="s">
        <v>7658</v>
      </c>
      <c r="B7721" s="83">
        <v>0.72</v>
      </c>
      <c r="C7721" s="83">
        <v>0.28</v>
      </c>
      <c r="J7721" s="49">
        <f t="shared" si="249"/>
        <v>4.93009375522414</v>
      </c>
    </row>
    <row r="7722" ht="19.5" spans="1:10">
      <c r="A7722" s="72" t="s">
        <v>7659</v>
      </c>
      <c r="B7722" s="83">
        <v>0.71</v>
      </c>
      <c r="C7722" s="83">
        <v>0.29</v>
      </c>
      <c r="J7722" s="49">
        <f t="shared" si="249"/>
        <v>5.00657330466973</v>
      </c>
    </row>
    <row r="7723" ht="19.5" spans="1:10">
      <c r="A7723" s="72" t="s">
        <v>7660</v>
      </c>
      <c r="B7723" s="83">
        <v>0.7</v>
      </c>
      <c r="C7723" s="83">
        <v>0.3</v>
      </c>
      <c r="J7723" s="49">
        <f t="shared" si="249"/>
        <v>5.07901413523496</v>
      </c>
    </row>
    <row r="7724" ht="19.5" spans="1:10">
      <c r="A7724" s="72" t="s">
        <v>7661</v>
      </c>
      <c r="B7724" s="83">
        <v>0.69</v>
      </c>
      <c r="C7724" s="83">
        <v>0.31</v>
      </c>
      <c r="J7724" s="49">
        <f t="shared" si="249"/>
        <v>5.14749513954794</v>
      </c>
    </row>
    <row r="7725" ht="19.5" spans="1:10">
      <c r="A7725" s="72" t="s">
        <v>7662</v>
      </c>
      <c r="B7725" s="83">
        <v>0.68</v>
      </c>
      <c r="C7725" s="83">
        <v>0.32</v>
      </c>
      <c r="J7725" s="49">
        <f t="shared" si="249"/>
        <v>5.21208855264113</v>
      </c>
    </row>
    <row r="7726" ht="19.5" spans="1:10">
      <c r="A7726" s="72" t="s">
        <v>7663</v>
      </c>
      <c r="B7726" s="83">
        <v>0.67</v>
      </c>
      <c r="C7726" s="83">
        <v>0.33</v>
      </c>
      <c r="J7726" s="49">
        <f t="shared" ref="J7726:J7757" si="250">-8.314472*(B7726*LN(B7726)+C7726*LN(C7726))</f>
        <v>5.27286050962734</v>
      </c>
    </row>
    <row r="7727" ht="19.5" spans="1:10">
      <c r="A7727" s="72" t="s">
        <v>7664</v>
      </c>
      <c r="B7727" s="83">
        <v>0.66</v>
      </c>
      <c r="C7727" s="83">
        <v>0.34</v>
      </c>
      <c r="J7727" s="49">
        <f t="shared" si="250"/>
        <v>5.32987153184949</v>
      </c>
    </row>
    <row r="7728" ht="19.5" spans="1:10">
      <c r="A7728" s="72" t="s">
        <v>7665</v>
      </c>
      <c r="B7728" s="83">
        <v>0.65</v>
      </c>
      <c r="C7728" s="83">
        <v>0.35</v>
      </c>
      <c r="J7728" s="49">
        <f t="shared" si="250"/>
        <v>5.38317695174756</v>
      </c>
    </row>
    <row r="7729" ht="19.5" spans="1:10">
      <c r="A7729" s="72" t="s">
        <v>7666</v>
      </c>
      <c r="B7729" s="83">
        <v>0.64</v>
      </c>
      <c r="C7729" s="83">
        <v>0.36</v>
      </c>
      <c r="J7729" s="49">
        <f t="shared" si="250"/>
        <v>5.43282728490278</v>
      </c>
    </row>
    <row r="7730" ht="19.5" spans="1:10">
      <c r="A7730" s="72" t="s">
        <v>7667</v>
      </c>
      <c r="B7730" s="83">
        <v>0.63</v>
      </c>
      <c r="C7730" s="83">
        <v>0.37</v>
      </c>
      <c r="J7730" s="49">
        <f t="shared" si="250"/>
        <v>5.47886855628027</v>
      </c>
    </row>
    <row r="7731" ht="19.5" spans="1:10">
      <c r="A7731" s="72" t="s">
        <v>7668</v>
      </c>
      <c r="B7731" s="83">
        <v>0.62</v>
      </c>
      <c r="C7731" s="83">
        <v>0.38</v>
      </c>
      <c r="J7731" s="49">
        <f t="shared" si="250"/>
        <v>5.52134258652173</v>
      </c>
    </row>
    <row r="7732" ht="19.5" spans="1:10">
      <c r="A7732" s="72" t="s">
        <v>7669</v>
      </c>
      <c r="B7732" s="83">
        <v>0.61</v>
      </c>
      <c r="C7732" s="83">
        <v>0.39</v>
      </c>
      <c r="J7732" s="49">
        <f t="shared" si="250"/>
        <v>5.56028724318294</v>
      </c>
    </row>
    <row r="7733" ht="19.5" spans="1:10">
      <c r="A7733" s="72" t="s">
        <v>7670</v>
      </c>
      <c r="B7733" s="83">
        <v>0.6</v>
      </c>
      <c r="C7733" s="83">
        <v>0.4</v>
      </c>
      <c r="J7733" s="49">
        <f t="shared" si="250"/>
        <v>5.59573666102179</v>
      </c>
    </row>
    <row r="7734" ht="19.5" spans="1:10">
      <c r="A7734" s="72" t="s">
        <v>7671</v>
      </c>
      <c r="B7734" s="83">
        <v>0.59</v>
      </c>
      <c r="C7734" s="83">
        <v>0.41</v>
      </c>
      <c r="J7734" s="49">
        <f t="shared" si="250"/>
        <v>5.62772143478844</v>
      </c>
    </row>
    <row r="7735" ht="19.5" spans="1:10">
      <c r="A7735" s="72" t="s">
        <v>7672</v>
      </c>
      <c r="B7735" s="83">
        <v>0.58</v>
      </c>
      <c r="C7735" s="83">
        <v>0.42</v>
      </c>
      <c r="J7735" s="49">
        <f t="shared" si="250"/>
        <v>5.65626878742166</v>
      </c>
    </row>
    <row r="7736" ht="19.5" spans="1:10">
      <c r="A7736" s="72" t="s">
        <v>7673</v>
      </c>
      <c r="B7736" s="83">
        <v>0.57</v>
      </c>
      <c r="C7736" s="83">
        <v>0.43</v>
      </c>
      <c r="J7736" s="49">
        <f t="shared" si="250"/>
        <v>5.68140271609482</v>
      </c>
    </row>
    <row r="7737" ht="19.5" spans="1:10">
      <c r="A7737" s="72" t="s">
        <v>7674</v>
      </c>
      <c r="B7737" s="83">
        <v>0.56</v>
      </c>
      <c r="C7737" s="83">
        <v>0.44</v>
      </c>
      <c r="J7737" s="49">
        <f t="shared" si="250"/>
        <v>5.70314411816395</v>
      </c>
    </row>
    <row r="7738" ht="19.5" spans="1:10">
      <c r="A7738" s="72" t="s">
        <v>7675</v>
      </c>
      <c r="B7738" s="83">
        <v>0.55</v>
      </c>
      <c r="C7738" s="83">
        <v>0.45</v>
      </c>
      <c r="J7738" s="49">
        <f t="shared" si="250"/>
        <v>5.72151089873485</v>
      </c>
    </row>
    <row r="7739" ht="19.5" spans="1:10">
      <c r="A7739" s="72" t="s">
        <v>7676</v>
      </c>
      <c r="B7739" s="83">
        <v>0.54</v>
      </c>
      <c r="C7739" s="83">
        <v>0.46</v>
      </c>
      <c r="J7739" s="49">
        <f t="shared" si="250"/>
        <v>5.73651806127713</v>
      </c>
    </row>
    <row r="7740" ht="19.5" spans="1:10">
      <c r="A7740" s="72" t="s">
        <v>7677</v>
      </c>
      <c r="B7740" s="83">
        <v>0.53</v>
      </c>
      <c r="C7740" s="83">
        <v>0.47</v>
      </c>
      <c r="J7740" s="49">
        <f t="shared" si="250"/>
        <v>5.74817778245919</v>
      </c>
    </row>
    <row r="7741" ht="19.5" spans="1:10">
      <c r="A7741" s="72" t="s">
        <v>7678</v>
      </c>
      <c r="B7741" s="83">
        <v>0.52</v>
      </c>
      <c r="C7741" s="83">
        <v>0.48</v>
      </c>
      <c r="J7741" s="49">
        <f t="shared" si="250"/>
        <v>5.75649947215441</v>
      </c>
    </row>
    <row r="7742" ht="19.5" spans="1:10">
      <c r="A7742" s="72" t="s">
        <v>7679</v>
      </c>
      <c r="B7742" s="83">
        <v>0.51</v>
      </c>
      <c r="C7742" s="83">
        <v>0.49</v>
      </c>
      <c r="J7742" s="49">
        <f t="shared" si="250"/>
        <v>5.76148981936724</v>
      </c>
    </row>
    <row r="7743" ht="19.5" spans="1:10">
      <c r="A7743" s="72" t="s">
        <v>7680</v>
      </c>
      <c r="B7743" s="83">
        <v>0.5</v>
      </c>
      <c r="C7743" s="83">
        <v>0.5</v>
      </c>
      <c r="J7743" s="49">
        <f t="shared" si="250"/>
        <v>5.76315282464461</v>
      </c>
    </row>
    <row r="7744" ht="19.5" spans="1:10">
      <c r="A7744" s="72" t="s">
        <v>7681</v>
      </c>
      <c r="B7744" s="83">
        <v>0.49</v>
      </c>
      <c r="C7744" s="83">
        <v>0.51</v>
      </c>
      <c r="J7744" s="49">
        <f t="shared" si="250"/>
        <v>5.76148981936724</v>
      </c>
    </row>
    <row r="7745" ht="19.5" spans="1:10">
      <c r="A7745" s="72" t="s">
        <v>7682</v>
      </c>
      <c r="B7745" s="83">
        <v>0.48</v>
      </c>
      <c r="C7745" s="83">
        <v>0.52</v>
      </c>
      <c r="J7745" s="49">
        <f t="shared" si="250"/>
        <v>5.75649947215441</v>
      </c>
    </row>
    <row r="7746" ht="19.5" spans="1:10">
      <c r="A7746" s="72" t="s">
        <v>7683</v>
      </c>
      <c r="B7746" s="83">
        <v>0.47</v>
      </c>
      <c r="C7746" s="83">
        <v>0.53</v>
      </c>
      <c r="J7746" s="49">
        <f t="shared" si="250"/>
        <v>5.74817778245919</v>
      </c>
    </row>
    <row r="7747" ht="19.5" spans="1:10">
      <c r="A7747" s="72" t="s">
        <v>7684</v>
      </c>
      <c r="B7747" s="83">
        <v>0.46</v>
      </c>
      <c r="C7747" s="83">
        <v>0.54</v>
      </c>
      <c r="J7747" s="49">
        <f t="shared" si="250"/>
        <v>5.73651806127713</v>
      </c>
    </row>
    <row r="7748" ht="19.5" spans="1:10">
      <c r="A7748" s="72" t="s">
        <v>7685</v>
      </c>
      <c r="B7748" s="83">
        <v>0.45</v>
      </c>
      <c r="C7748" s="83">
        <v>0.55</v>
      </c>
      <c r="J7748" s="49">
        <f t="shared" si="250"/>
        <v>5.72151089873485</v>
      </c>
    </row>
    <row r="7749" ht="19.5" spans="1:10">
      <c r="A7749" s="72" t="s">
        <v>7686</v>
      </c>
      <c r="B7749" s="83">
        <v>0.44</v>
      </c>
      <c r="C7749" s="83">
        <v>0.56</v>
      </c>
      <c r="J7749" s="49">
        <f t="shared" si="250"/>
        <v>5.70314411816395</v>
      </c>
    </row>
    <row r="7750" ht="19.5" spans="1:10">
      <c r="A7750" s="72" t="s">
        <v>7687</v>
      </c>
      <c r="B7750" s="83">
        <v>0.429999999999999</v>
      </c>
      <c r="C7750" s="83">
        <v>0.57</v>
      </c>
      <c r="J7750" s="49">
        <f t="shared" si="250"/>
        <v>5.68140271609482</v>
      </c>
    </row>
    <row r="7751" ht="19.5" spans="1:10">
      <c r="A7751" s="72" t="s">
        <v>7688</v>
      </c>
      <c r="B7751" s="83">
        <v>0.419999999999999</v>
      </c>
      <c r="C7751" s="83">
        <v>0.58</v>
      </c>
      <c r="J7751" s="49">
        <f t="shared" si="250"/>
        <v>5.65626878742165</v>
      </c>
    </row>
    <row r="7752" ht="19.5" spans="1:10">
      <c r="A7752" s="72" t="s">
        <v>7689</v>
      </c>
      <c r="B7752" s="83">
        <v>0.409999999999999</v>
      </c>
      <c r="C7752" s="83">
        <v>0.59</v>
      </c>
      <c r="J7752" s="49">
        <f t="shared" si="250"/>
        <v>5.62772143478844</v>
      </c>
    </row>
    <row r="7753" ht="19.5" spans="1:10">
      <c r="A7753" s="72" t="s">
        <v>7690</v>
      </c>
      <c r="B7753" s="83">
        <v>0.399999999999999</v>
      </c>
      <c r="C7753" s="83">
        <v>0.6</v>
      </c>
      <c r="J7753" s="49">
        <f t="shared" si="250"/>
        <v>5.59573666102179</v>
      </c>
    </row>
    <row r="7754" ht="19.5" spans="1:10">
      <c r="A7754" s="72" t="s">
        <v>7691</v>
      </c>
      <c r="B7754" s="83">
        <v>0.389999999999999</v>
      </c>
      <c r="C7754" s="83">
        <v>0.61</v>
      </c>
      <c r="J7754" s="49">
        <f t="shared" si="250"/>
        <v>5.56028724318294</v>
      </c>
    </row>
    <row r="7755" ht="19.5" spans="1:10">
      <c r="A7755" s="72" t="s">
        <v>7692</v>
      </c>
      <c r="B7755" s="83">
        <v>0.379999999999999</v>
      </c>
      <c r="C7755" s="83">
        <v>0.62</v>
      </c>
      <c r="J7755" s="49">
        <f t="shared" si="250"/>
        <v>5.52134258652173</v>
      </c>
    </row>
    <row r="7756" ht="19.5" spans="1:10">
      <c r="A7756" s="72" t="s">
        <v>7693</v>
      </c>
      <c r="B7756" s="83">
        <v>0.369999999999999</v>
      </c>
      <c r="C7756" s="83">
        <v>0.63</v>
      </c>
      <c r="J7756" s="49">
        <f t="shared" si="250"/>
        <v>5.47886855628026</v>
      </c>
    </row>
    <row r="7757" ht="19.5" spans="1:10">
      <c r="A7757" s="72" t="s">
        <v>7694</v>
      </c>
      <c r="B7757" s="83">
        <v>0.359999999999999</v>
      </c>
      <c r="C7757" s="83">
        <v>0.64</v>
      </c>
      <c r="J7757" s="49">
        <f t="shared" si="250"/>
        <v>5.43282728490278</v>
      </c>
    </row>
    <row r="7758" ht="19.5" spans="1:10">
      <c r="A7758" s="72" t="s">
        <v>7695</v>
      </c>
      <c r="B7758" s="83">
        <v>0.349999999999999</v>
      </c>
      <c r="C7758" s="83">
        <v>0.65</v>
      </c>
      <c r="J7758" s="49">
        <f t="shared" ref="J7758:J7792" si="251">-8.314472*(B7758*LN(B7758)+C7758*LN(C7758))</f>
        <v>5.38317695174756</v>
      </c>
    </row>
    <row r="7759" ht="19.5" spans="1:10">
      <c r="A7759" s="72" t="s">
        <v>7696</v>
      </c>
      <c r="B7759" s="83">
        <v>0.339999999999999</v>
      </c>
      <c r="C7759" s="83">
        <v>0.66</v>
      </c>
      <c r="J7759" s="49">
        <f t="shared" si="251"/>
        <v>5.32987153184949</v>
      </c>
    </row>
    <row r="7760" ht="19.5" spans="1:10">
      <c r="A7760" s="72" t="s">
        <v>7697</v>
      </c>
      <c r="B7760" s="83">
        <v>0.329999999999999</v>
      </c>
      <c r="C7760" s="83">
        <v>0.67</v>
      </c>
      <c r="J7760" s="49">
        <f t="shared" si="251"/>
        <v>5.27286050962733</v>
      </c>
    </row>
    <row r="7761" ht="19.5" spans="1:10">
      <c r="A7761" s="72" t="s">
        <v>7698</v>
      </c>
      <c r="B7761" s="83">
        <v>0.319999999999999</v>
      </c>
      <c r="C7761" s="83">
        <v>0.68</v>
      </c>
      <c r="J7761" s="49">
        <f t="shared" si="251"/>
        <v>5.21208855264112</v>
      </c>
    </row>
    <row r="7762" ht="19.5" spans="1:10">
      <c r="A7762" s="72" t="s">
        <v>7699</v>
      </c>
      <c r="B7762" s="83">
        <v>0.309999999999999</v>
      </c>
      <c r="C7762" s="83">
        <v>0.69</v>
      </c>
      <c r="J7762" s="49">
        <f t="shared" si="251"/>
        <v>5.14749513954794</v>
      </c>
    </row>
    <row r="7763" ht="19.5" spans="1:10">
      <c r="A7763" s="72" t="s">
        <v>7700</v>
      </c>
      <c r="B7763" s="83">
        <v>0.299999999999999</v>
      </c>
      <c r="C7763" s="83">
        <v>0.7</v>
      </c>
      <c r="J7763" s="49">
        <f t="shared" si="251"/>
        <v>5.07901413523495</v>
      </c>
    </row>
    <row r="7764" ht="19.5" spans="1:10">
      <c r="A7764" s="72" t="s">
        <v>7701</v>
      </c>
      <c r="B7764" s="83">
        <v>0.289999999999999</v>
      </c>
      <c r="C7764" s="83">
        <v>0.71</v>
      </c>
      <c r="J7764" s="49">
        <f t="shared" si="251"/>
        <v>5.00657330466972</v>
      </c>
    </row>
    <row r="7765" ht="19.5" spans="1:10">
      <c r="A7765" s="72" t="s">
        <v>7702</v>
      </c>
      <c r="B7765" s="83">
        <v>0.279999999999999</v>
      </c>
      <c r="C7765" s="83">
        <v>0.72</v>
      </c>
      <c r="J7765" s="49">
        <f t="shared" si="251"/>
        <v>4.93009375522413</v>
      </c>
    </row>
    <row r="7766" ht="19.5" spans="1:10">
      <c r="A7766" s="72" t="s">
        <v>7703</v>
      </c>
      <c r="B7766" s="83">
        <v>0.269999999999999</v>
      </c>
      <c r="C7766" s="83">
        <v>0.73</v>
      </c>
      <c r="J7766" s="49">
        <f t="shared" si="251"/>
        <v>4.84948929500169</v>
      </c>
    </row>
    <row r="7767" ht="19.5" spans="1:10">
      <c r="A7767" s="72" t="s">
        <v>7704</v>
      </c>
      <c r="B7767" s="83">
        <v>0.259999999999999</v>
      </c>
      <c r="C7767" s="83">
        <v>0.74</v>
      </c>
      <c r="J7767" s="49">
        <f t="shared" si="251"/>
        <v>4.76466569189551</v>
      </c>
    </row>
    <row r="7768" ht="19.5" spans="1:10">
      <c r="A7768" s="72" t="s">
        <v>7705</v>
      </c>
      <c r="B7768" s="83">
        <v>0.249999999999999</v>
      </c>
      <c r="C7768" s="83">
        <v>0.75</v>
      </c>
      <c r="J7768" s="49">
        <f t="shared" si="251"/>
        <v>4.67551981454903</v>
      </c>
    </row>
    <row r="7769" ht="19.5" spans="1:10">
      <c r="A7769" s="72" t="s">
        <v>7706</v>
      </c>
      <c r="B7769" s="83">
        <v>0.239999999999999</v>
      </c>
      <c r="C7769" s="83">
        <v>0.76</v>
      </c>
      <c r="J7769" s="49">
        <f t="shared" si="251"/>
        <v>4.58193863184114</v>
      </c>
    </row>
    <row r="7770" ht="19.5" spans="1:10">
      <c r="A7770" s="72" t="s">
        <v>7707</v>
      </c>
      <c r="B7770" s="83">
        <v>0.229999999999999</v>
      </c>
      <c r="C7770" s="83">
        <v>0.77</v>
      </c>
      <c r="J7770" s="49">
        <f t="shared" si="251"/>
        <v>4.48379804163966</v>
      </c>
    </row>
    <row r="7771" ht="19.5" spans="1:10">
      <c r="A7771" s="72" t="s">
        <v>7708</v>
      </c>
      <c r="B7771" s="83">
        <v>0.219999999999999</v>
      </c>
      <c r="C7771" s="83">
        <v>0.78</v>
      </c>
      <c r="J7771" s="49">
        <f t="shared" si="251"/>
        <v>4.38096149189829</v>
      </c>
    </row>
    <row r="7772" ht="19.5" spans="1:10">
      <c r="A7772" s="72" t="s">
        <v>7709</v>
      </c>
      <c r="B7772" s="83">
        <v>0.209999999999999</v>
      </c>
      <c r="C7772" s="83">
        <v>0.79</v>
      </c>
      <c r="J7772" s="49">
        <f t="shared" si="251"/>
        <v>4.27327834706014</v>
      </c>
    </row>
    <row r="7773" ht="19.5" spans="1:10">
      <c r="A7773" s="72" t="s">
        <v>7710</v>
      </c>
      <c r="B7773" s="83">
        <v>0.199999999999999</v>
      </c>
      <c r="C7773" s="83">
        <v>0.8</v>
      </c>
      <c r="J7773" s="49">
        <f t="shared" si="251"/>
        <v>4.1605819392404</v>
      </c>
    </row>
    <row r="7774" ht="19.5" spans="1:10">
      <c r="A7774" s="72" t="s">
        <v>7711</v>
      </c>
      <c r="B7774" s="83">
        <v>0.189999999999999</v>
      </c>
      <c r="C7774" s="83">
        <v>0.81</v>
      </c>
      <c r="J7774" s="49">
        <f t="shared" si="251"/>
        <v>4.04268722543745</v>
      </c>
    </row>
    <row r="7775" ht="19.5" spans="1:10">
      <c r="A7775" s="72" t="s">
        <v>7712</v>
      </c>
      <c r="B7775" s="83">
        <v>0.179999999999999</v>
      </c>
      <c r="C7775" s="83">
        <v>0.820000000000001</v>
      </c>
      <c r="J7775" s="49">
        <f t="shared" si="251"/>
        <v>3.91938794706489</v>
      </c>
    </row>
    <row r="7776" ht="19.5" spans="1:10">
      <c r="A7776" s="72" t="s">
        <v>7713</v>
      </c>
      <c r="B7776" s="83">
        <v>0.169999999999999</v>
      </c>
      <c r="C7776" s="83">
        <v>0.830000000000001</v>
      </c>
      <c r="J7776" s="49">
        <f t="shared" si="251"/>
        <v>3.790453153402</v>
      </c>
    </row>
    <row r="7777" ht="19.5" spans="1:10">
      <c r="A7777" s="72" t="s">
        <v>7714</v>
      </c>
      <c r="B7777" s="83">
        <v>0.159999999999999</v>
      </c>
      <c r="C7777" s="83">
        <v>0.840000000000001</v>
      </c>
      <c r="J7777" s="49">
        <f t="shared" si="251"/>
        <v>3.65562290152583</v>
      </c>
    </row>
    <row r="7778" ht="19.5" spans="1:10">
      <c r="A7778" s="72" t="s">
        <v>7715</v>
      </c>
      <c r="B7778" s="83">
        <v>0.149999999999999</v>
      </c>
      <c r="C7778" s="83">
        <v>0.850000000000001</v>
      </c>
      <c r="J7778" s="49">
        <f t="shared" si="251"/>
        <v>3.51460287470844</v>
      </c>
    </row>
    <row r="7779" ht="19.5" spans="1:10">
      <c r="A7779" s="72" t="s">
        <v>7716</v>
      </c>
      <c r="B7779" s="83">
        <v>0.139999999999999</v>
      </c>
      <c r="C7779" s="83">
        <v>0.860000000000001</v>
      </c>
      <c r="J7779" s="49">
        <f t="shared" si="251"/>
        <v>3.36705755758652</v>
      </c>
    </row>
    <row r="7780" ht="19.5" spans="1:10">
      <c r="A7780" s="72" t="s">
        <v>7717</v>
      </c>
      <c r="B7780" s="83">
        <v>0.129999999999999</v>
      </c>
      <c r="C7780" s="83">
        <v>0.870000000000001</v>
      </c>
      <c r="J7780" s="49">
        <f t="shared" si="251"/>
        <v>3.21260145060881</v>
      </c>
    </row>
    <row r="7781" ht="19.5" spans="1:10">
      <c r="A7781" s="72" t="s">
        <v>7718</v>
      </c>
      <c r="B7781" s="83">
        <v>0.119999999999999</v>
      </c>
      <c r="C7781" s="83">
        <v>0.880000000000001</v>
      </c>
      <c r="J7781" s="49">
        <f t="shared" si="251"/>
        <v>3.05078756603718</v>
      </c>
    </row>
    <row r="7782" ht="19.5" spans="1:10">
      <c r="A7782" s="72" t="s">
        <v>7719</v>
      </c>
      <c r="B7782" s="83">
        <v>0.109999999999999</v>
      </c>
      <c r="C7782" s="83">
        <v>0.890000000000001</v>
      </c>
      <c r="J7782" s="49">
        <f t="shared" si="251"/>
        <v>2.8810920663808</v>
      </c>
    </row>
    <row r="7783" ht="19.5" spans="1:10">
      <c r="A7783" s="72" t="s">
        <v>7720</v>
      </c>
      <c r="B7783" s="83">
        <v>0.0999999999999992</v>
      </c>
      <c r="C7783" s="83">
        <v>0.900000000000001</v>
      </c>
      <c r="J7783" s="49">
        <f t="shared" si="251"/>
        <v>2.70289327993993</v>
      </c>
    </row>
    <row r="7784" ht="19.5" spans="1:10">
      <c r="A7784" s="72" t="s">
        <v>7721</v>
      </c>
      <c r="B7784" s="83">
        <v>0.0899999999999992</v>
      </c>
      <c r="C7784" s="83">
        <v>0.910000000000001</v>
      </c>
      <c r="J7784" s="49">
        <f t="shared" si="251"/>
        <v>2.51544225908509</v>
      </c>
    </row>
    <row r="7785" ht="19.5" spans="1:10">
      <c r="A7785" s="72" t="s">
        <v>7722</v>
      </c>
      <c r="B7785" s="83">
        <v>0.0799999999999992</v>
      </c>
      <c r="C7785" s="83">
        <v>0.920000000000001</v>
      </c>
      <c r="J7785" s="49">
        <f t="shared" si="251"/>
        <v>2.3178201360275</v>
      </c>
    </row>
    <row r="7786" ht="19.5" spans="1:10">
      <c r="A7786" s="72" t="s">
        <v>7723</v>
      </c>
      <c r="B7786" s="83">
        <v>0.0699999999999992</v>
      </c>
      <c r="C7786" s="83">
        <v>0.930000000000001</v>
      </c>
      <c r="J7786" s="49">
        <f t="shared" si="251"/>
        <v>2.10887392228987</v>
      </c>
    </row>
    <row r="7787" ht="19.5" spans="1:10">
      <c r="A7787" s="72" t="s">
        <v>7724</v>
      </c>
      <c r="B7787" s="83">
        <v>0.0599999999999992</v>
      </c>
      <c r="C7787" s="83">
        <v>0.940000000000001</v>
      </c>
      <c r="J7787" s="49">
        <f t="shared" si="251"/>
        <v>1.88711511074063</v>
      </c>
    </row>
    <row r="7788" ht="19.5" spans="1:10">
      <c r="A7788" s="72" t="s">
        <v>7725</v>
      </c>
      <c r="B7788" s="83">
        <v>0.0499999999999992</v>
      </c>
      <c r="C7788" s="83">
        <v>0.950000000000001</v>
      </c>
      <c r="J7788" s="49">
        <f t="shared" si="251"/>
        <v>1.65054943237242</v>
      </c>
    </row>
    <row r="7789" ht="19.5" spans="1:10">
      <c r="A7789" s="72" t="s">
        <v>7726</v>
      </c>
      <c r="B7789" s="83">
        <v>0.0399999999999991</v>
      </c>
      <c r="C7789" s="83">
        <v>0.960000000000001</v>
      </c>
      <c r="J7789" s="49">
        <f t="shared" si="251"/>
        <v>1.39636691389962</v>
      </c>
    </row>
    <row r="7790" ht="19.5" spans="1:10">
      <c r="A7790" s="72" t="s">
        <v>7727</v>
      </c>
      <c r="B7790" s="83">
        <v>0.0299999999999991</v>
      </c>
      <c r="C7790" s="83">
        <v>0.970000000000001</v>
      </c>
      <c r="J7790" s="49">
        <f t="shared" si="251"/>
        <v>1.12030998454994</v>
      </c>
    </row>
    <row r="7791" ht="19.5" spans="1:10">
      <c r="A7791" s="72" t="s">
        <v>7728</v>
      </c>
      <c r="B7791" s="83">
        <v>0.0199999999999991</v>
      </c>
      <c r="C7791" s="83">
        <v>0.980000000000001</v>
      </c>
      <c r="J7791" s="49">
        <f t="shared" si="251"/>
        <v>0.815143462269133</v>
      </c>
    </row>
    <row r="7792" ht="19.5" spans="1:10">
      <c r="A7792" s="72" t="s">
        <v>7729</v>
      </c>
      <c r="B7792" s="83">
        <v>0.00999999999999912</v>
      </c>
      <c r="C7792" s="83">
        <v>0.990000000000001</v>
      </c>
      <c r="J7792" s="49">
        <f t="shared" si="251"/>
        <v>0.465623189350385</v>
      </c>
    </row>
    <row r="7793" ht="19.5" spans="1:10">
      <c r="A7793" s="72" t="s">
        <v>7730</v>
      </c>
      <c r="B7793" s="83">
        <v>0</v>
      </c>
      <c r="C7793" s="83">
        <v>1</v>
      </c>
      <c r="J7793" s="49">
        <f>-8.314472*(C7793*LN(C7793))</f>
        <v>0</v>
      </c>
    </row>
    <row r="7794" s="47" customFormat="1" spans="1:10">
      <c r="A7794" s="80"/>
      <c r="B7794" s="81"/>
      <c r="C7794" s="81"/>
      <c r="D7794" s="81"/>
      <c r="E7794" s="81"/>
      <c r="F7794" s="81"/>
      <c r="G7794" s="81"/>
      <c r="H7794" s="81"/>
      <c r="I7794" s="81"/>
      <c r="J7794" s="86"/>
    </row>
    <row r="7795" ht="19.5" spans="1:10">
      <c r="A7795" s="72" t="s">
        <v>7731</v>
      </c>
      <c r="B7795" s="83">
        <v>1</v>
      </c>
      <c r="C7795" s="83">
        <v>0</v>
      </c>
      <c r="J7795" s="49">
        <f>-8.314472*(B7795*LN(B7795))</f>
        <v>0</v>
      </c>
    </row>
    <row r="7796" ht="19.5" spans="1:10">
      <c r="A7796" s="72" t="s">
        <v>7732</v>
      </c>
      <c r="B7796" s="83">
        <v>0.99</v>
      </c>
      <c r="C7796" s="83">
        <v>0.01</v>
      </c>
      <c r="J7796" s="49">
        <f t="shared" ref="J7796:J7827" si="252">-8.314472*(B7796*LN(B7796)+C7796*LN(C7796))</f>
        <v>0.465623189350416</v>
      </c>
    </row>
    <row r="7797" ht="19.5" spans="1:10">
      <c r="A7797" s="72" t="s">
        <v>7733</v>
      </c>
      <c r="B7797" s="83">
        <v>0.98</v>
      </c>
      <c r="C7797" s="83">
        <v>0.02</v>
      </c>
      <c r="J7797" s="49">
        <f t="shared" si="252"/>
        <v>0.81514346226916</v>
      </c>
    </row>
    <row r="7798" ht="19.5" spans="1:10">
      <c r="A7798" s="72" t="s">
        <v>7734</v>
      </c>
      <c r="B7798" s="83">
        <v>0.97</v>
      </c>
      <c r="C7798" s="83">
        <v>0.03</v>
      </c>
      <c r="J7798" s="49">
        <f t="shared" si="252"/>
        <v>1.12030998454996</v>
      </c>
    </row>
    <row r="7799" ht="19.5" spans="1:10">
      <c r="A7799" s="72" t="s">
        <v>7735</v>
      </c>
      <c r="B7799" s="83">
        <v>0.96</v>
      </c>
      <c r="C7799" s="83">
        <v>0.04</v>
      </c>
      <c r="J7799" s="49">
        <f t="shared" si="252"/>
        <v>1.39636691389964</v>
      </c>
    </row>
    <row r="7800" ht="19.5" spans="1:10">
      <c r="A7800" s="72" t="s">
        <v>7736</v>
      </c>
      <c r="B7800" s="83">
        <v>0.95</v>
      </c>
      <c r="C7800" s="83">
        <v>0.05</v>
      </c>
      <c r="J7800" s="49">
        <f t="shared" si="252"/>
        <v>1.65054943237244</v>
      </c>
    </row>
    <row r="7801" ht="19.5" spans="1:10">
      <c r="A7801" s="72" t="s">
        <v>7737</v>
      </c>
      <c r="B7801" s="83">
        <v>0.94</v>
      </c>
      <c r="C7801" s="83">
        <v>0.06</v>
      </c>
      <c r="J7801" s="49">
        <f t="shared" si="252"/>
        <v>1.88711511074065</v>
      </c>
    </row>
    <row r="7802" ht="19.5" spans="1:10">
      <c r="A7802" s="72" t="s">
        <v>7738</v>
      </c>
      <c r="B7802" s="83">
        <v>0.93</v>
      </c>
      <c r="C7802" s="83">
        <v>0.07</v>
      </c>
      <c r="J7802" s="49">
        <f t="shared" si="252"/>
        <v>2.10887392228989</v>
      </c>
    </row>
    <row r="7803" ht="19.5" spans="1:10">
      <c r="A7803" s="72" t="s">
        <v>7739</v>
      </c>
      <c r="B7803" s="83">
        <v>0.92</v>
      </c>
      <c r="C7803" s="83">
        <v>0.08</v>
      </c>
      <c r="J7803" s="49">
        <f t="shared" si="252"/>
        <v>2.31782013602751</v>
      </c>
    </row>
    <row r="7804" ht="19.5" spans="1:10">
      <c r="A7804" s="72" t="s">
        <v>7740</v>
      </c>
      <c r="B7804" s="83">
        <v>0.91</v>
      </c>
      <c r="C7804" s="83">
        <v>0.09</v>
      </c>
      <c r="J7804" s="49">
        <f t="shared" si="252"/>
        <v>2.5154422590851</v>
      </c>
    </row>
    <row r="7805" ht="19.5" spans="1:10">
      <c r="A7805" s="72" t="s">
        <v>7741</v>
      </c>
      <c r="B7805" s="83">
        <v>0.9</v>
      </c>
      <c r="C7805" s="83">
        <v>0.1</v>
      </c>
      <c r="J7805" s="49">
        <f t="shared" si="252"/>
        <v>2.70289327993994</v>
      </c>
    </row>
    <row r="7806" ht="19.5" spans="1:10">
      <c r="A7806" s="72" t="s">
        <v>7742</v>
      </c>
      <c r="B7806" s="83">
        <v>0.89</v>
      </c>
      <c r="C7806" s="83">
        <v>0.11</v>
      </c>
      <c r="J7806" s="49">
        <f t="shared" si="252"/>
        <v>2.88109206638082</v>
      </c>
    </row>
    <row r="7807" ht="19.5" spans="1:10">
      <c r="A7807" s="72" t="s">
        <v>7743</v>
      </c>
      <c r="B7807" s="83">
        <v>0.88</v>
      </c>
      <c r="C7807" s="83">
        <v>0.12</v>
      </c>
      <c r="J7807" s="49">
        <f t="shared" si="252"/>
        <v>3.05078756603719</v>
      </c>
    </row>
    <row r="7808" ht="19.5" spans="1:10">
      <c r="A7808" s="72" t="s">
        <v>7744</v>
      </c>
      <c r="B7808" s="83">
        <v>0.87</v>
      </c>
      <c r="C7808" s="83">
        <v>0.13</v>
      </c>
      <c r="J7808" s="49">
        <f t="shared" si="252"/>
        <v>3.21260145060882</v>
      </c>
    </row>
    <row r="7809" ht="19.5" spans="1:10">
      <c r="A7809" s="72" t="s">
        <v>7745</v>
      </c>
      <c r="B7809" s="83">
        <v>0.86</v>
      </c>
      <c r="C7809" s="83">
        <v>0.14</v>
      </c>
      <c r="J7809" s="49">
        <f t="shared" si="252"/>
        <v>3.36705755758654</v>
      </c>
    </row>
    <row r="7810" ht="19.5" spans="1:10">
      <c r="A7810" s="72" t="s">
        <v>7746</v>
      </c>
      <c r="B7810" s="83">
        <v>0.85</v>
      </c>
      <c r="C7810" s="83">
        <v>0.15</v>
      </c>
      <c r="J7810" s="49">
        <f t="shared" si="252"/>
        <v>3.51460287470845</v>
      </c>
    </row>
    <row r="7811" ht="19.5" spans="1:10">
      <c r="A7811" s="72" t="s">
        <v>7747</v>
      </c>
      <c r="B7811" s="83">
        <v>0.84</v>
      </c>
      <c r="C7811" s="83">
        <v>0.16</v>
      </c>
      <c r="J7811" s="49">
        <f t="shared" si="252"/>
        <v>3.65562290152584</v>
      </c>
    </row>
    <row r="7812" ht="19.5" spans="1:10">
      <c r="A7812" s="72" t="s">
        <v>7748</v>
      </c>
      <c r="B7812" s="83">
        <v>0.83</v>
      </c>
      <c r="C7812" s="83">
        <v>0.17</v>
      </c>
      <c r="J7812" s="49">
        <f t="shared" si="252"/>
        <v>3.79045315340201</v>
      </c>
    </row>
    <row r="7813" ht="19.5" spans="1:10">
      <c r="A7813" s="72" t="s">
        <v>7749</v>
      </c>
      <c r="B7813" s="83">
        <v>0.82</v>
      </c>
      <c r="C7813" s="83">
        <v>0.18</v>
      </c>
      <c r="J7813" s="49">
        <f t="shared" si="252"/>
        <v>3.9193879470649</v>
      </c>
    </row>
    <row r="7814" ht="19.5" spans="1:10">
      <c r="A7814" s="72" t="s">
        <v>7750</v>
      </c>
      <c r="B7814" s="83">
        <v>0.81</v>
      </c>
      <c r="C7814" s="83">
        <v>0.19</v>
      </c>
      <c r="J7814" s="49">
        <f t="shared" si="252"/>
        <v>4.04268722543746</v>
      </c>
    </row>
    <row r="7815" ht="19.5" spans="1:10">
      <c r="A7815" s="72" t="s">
        <v>7751</v>
      </c>
      <c r="B7815" s="83">
        <v>0.8</v>
      </c>
      <c r="C7815" s="83">
        <v>0.2</v>
      </c>
      <c r="J7815" s="49">
        <f t="shared" si="252"/>
        <v>4.16058193924041</v>
      </c>
    </row>
    <row r="7816" ht="19.5" spans="1:10">
      <c r="A7816" s="72" t="s">
        <v>7752</v>
      </c>
      <c r="B7816" s="83">
        <v>0.79</v>
      </c>
      <c r="C7816" s="83">
        <v>0.21</v>
      </c>
      <c r="J7816" s="49">
        <f t="shared" si="252"/>
        <v>4.27327834706015</v>
      </c>
    </row>
    <row r="7817" ht="19.5" spans="1:10">
      <c r="A7817" s="72" t="s">
        <v>7753</v>
      </c>
      <c r="B7817" s="83">
        <v>0.78</v>
      </c>
      <c r="C7817" s="83">
        <v>0.22</v>
      </c>
      <c r="J7817" s="49">
        <f t="shared" si="252"/>
        <v>4.38096149189829</v>
      </c>
    </row>
    <row r="7818" ht="19.5" spans="1:10">
      <c r="A7818" s="72" t="s">
        <v>7754</v>
      </c>
      <c r="B7818" s="83">
        <v>0.77</v>
      </c>
      <c r="C7818" s="83">
        <v>0.23</v>
      </c>
      <c r="J7818" s="49">
        <f t="shared" si="252"/>
        <v>4.48379804163966</v>
      </c>
    </row>
    <row r="7819" ht="19.5" spans="1:10">
      <c r="A7819" s="72" t="s">
        <v>7755</v>
      </c>
      <c r="B7819" s="83">
        <v>0.76</v>
      </c>
      <c r="C7819" s="83">
        <v>0.24</v>
      </c>
      <c r="J7819" s="49">
        <f t="shared" si="252"/>
        <v>4.58193863184115</v>
      </c>
    </row>
    <row r="7820" ht="19.5" spans="1:10">
      <c r="A7820" s="72" t="s">
        <v>7756</v>
      </c>
      <c r="B7820" s="83">
        <v>0.75</v>
      </c>
      <c r="C7820" s="83">
        <v>0.25</v>
      </c>
      <c r="J7820" s="49">
        <f t="shared" si="252"/>
        <v>4.67551981454903</v>
      </c>
    </row>
    <row r="7821" ht="19.5" spans="1:10">
      <c r="A7821" s="72" t="s">
        <v>7757</v>
      </c>
      <c r="B7821" s="83">
        <v>0.74</v>
      </c>
      <c r="C7821" s="83">
        <v>0.26</v>
      </c>
      <c r="J7821" s="49">
        <f t="shared" si="252"/>
        <v>4.76466569189552</v>
      </c>
    </row>
    <row r="7822" ht="19.5" spans="1:10">
      <c r="A7822" s="72" t="s">
        <v>7758</v>
      </c>
      <c r="B7822" s="83">
        <v>0.73</v>
      </c>
      <c r="C7822" s="83">
        <v>0.27</v>
      </c>
      <c r="J7822" s="49">
        <f t="shared" si="252"/>
        <v>4.8494892950017</v>
      </c>
    </row>
    <row r="7823" ht="19.5" spans="1:10">
      <c r="A7823" s="72" t="s">
        <v>7759</v>
      </c>
      <c r="B7823" s="83">
        <v>0.72</v>
      </c>
      <c r="C7823" s="83">
        <v>0.28</v>
      </c>
      <c r="J7823" s="49">
        <f t="shared" si="252"/>
        <v>4.93009375522414</v>
      </c>
    </row>
    <row r="7824" ht="19.5" spans="1:10">
      <c r="A7824" s="72" t="s">
        <v>7760</v>
      </c>
      <c r="B7824" s="83">
        <v>0.71</v>
      </c>
      <c r="C7824" s="83">
        <v>0.29</v>
      </c>
      <c r="J7824" s="49">
        <f t="shared" si="252"/>
        <v>5.00657330466973</v>
      </c>
    </row>
    <row r="7825" ht="19.5" spans="1:10">
      <c r="A7825" s="72" t="s">
        <v>7761</v>
      </c>
      <c r="B7825" s="83">
        <v>0.7</v>
      </c>
      <c r="C7825" s="83">
        <v>0.3</v>
      </c>
      <c r="J7825" s="49">
        <f t="shared" si="252"/>
        <v>5.07901413523496</v>
      </c>
    </row>
    <row r="7826" ht="19.5" spans="1:10">
      <c r="A7826" s="72" t="s">
        <v>7762</v>
      </c>
      <c r="B7826" s="83">
        <v>0.69</v>
      </c>
      <c r="C7826" s="83">
        <v>0.31</v>
      </c>
      <c r="J7826" s="49">
        <f t="shared" si="252"/>
        <v>5.14749513954794</v>
      </c>
    </row>
    <row r="7827" ht="19.5" spans="1:10">
      <c r="A7827" s="72" t="s">
        <v>7763</v>
      </c>
      <c r="B7827" s="83">
        <v>0.68</v>
      </c>
      <c r="C7827" s="83">
        <v>0.32</v>
      </c>
      <c r="J7827" s="49">
        <f t="shared" si="252"/>
        <v>5.21208855264113</v>
      </c>
    </row>
    <row r="7828" ht="19.5" spans="1:10">
      <c r="A7828" s="72" t="s">
        <v>7764</v>
      </c>
      <c r="B7828" s="83">
        <v>0.67</v>
      </c>
      <c r="C7828" s="83">
        <v>0.33</v>
      </c>
      <c r="J7828" s="49">
        <f t="shared" ref="J7828:J7859" si="253">-8.314472*(B7828*LN(B7828)+C7828*LN(C7828))</f>
        <v>5.27286050962734</v>
      </c>
    </row>
    <row r="7829" ht="19.5" spans="1:10">
      <c r="A7829" s="72" t="s">
        <v>7765</v>
      </c>
      <c r="B7829" s="83">
        <v>0.66</v>
      </c>
      <c r="C7829" s="83">
        <v>0.34</v>
      </c>
      <c r="J7829" s="49">
        <f t="shared" si="253"/>
        <v>5.32987153184949</v>
      </c>
    </row>
    <row r="7830" ht="19.5" spans="1:10">
      <c r="A7830" s="72" t="s">
        <v>7766</v>
      </c>
      <c r="B7830" s="83">
        <v>0.65</v>
      </c>
      <c r="C7830" s="83">
        <v>0.35</v>
      </c>
      <c r="J7830" s="49">
        <f t="shared" si="253"/>
        <v>5.38317695174756</v>
      </c>
    </row>
    <row r="7831" ht="19.5" spans="1:10">
      <c r="A7831" s="72" t="s">
        <v>7767</v>
      </c>
      <c r="B7831" s="83">
        <v>0.64</v>
      </c>
      <c r="C7831" s="83">
        <v>0.36</v>
      </c>
      <c r="J7831" s="49">
        <f t="shared" si="253"/>
        <v>5.43282728490278</v>
      </c>
    </row>
    <row r="7832" ht="19.5" spans="1:10">
      <c r="A7832" s="72" t="s">
        <v>7768</v>
      </c>
      <c r="B7832" s="83">
        <v>0.63</v>
      </c>
      <c r="C7832" s="83">
        <v>0.37</v>
      </c>
      <c r="J7832" s="49">
        <f t="shared" si="253"/>
        <v>5.47886855628027</v>
      </c>
    </row>
    <row r="7833" ht="19.5" spans="1:10">
      <c r="A7833" s="72" t="s">
        <v>7769</v>
      </c>
      <c r="B7833" s="83">
        <v>0.62</v>
      </c>
      <c r="C7833" s="83">
        <v>0.38</v>
      </c>
      <c r="J7833" s="49">
        <f t="shared" si="253"/>
        <v>5.52134258652173</v>
      </c>
    </row>
    <row r="7834" ht="19.5" spans="1:10">
      <c r="A7834" s="72" t="s">
        <v>7770</v>
      </c>
      <c r="B7834" s="83">
        <v>0.61</v>
      </c>
      <c r="C7834" s="83">
        <v>0.39</v>
      </c>
      <c r="J7834" s="49">
        <f t="shared" si="253"/>
        <v>5.56028724318294</v>
      </c>
    </row>
    <row r="7835" ht="19.5" spans="1:10">
      <c r="A7835" s="72" t="s">
        <v>7771</v>
      </c>
      <c r="B7835" s="83">
        <v>0.6</v>
      </c>
      <c r="C7835" s="83">
        <v>0.4</v>
      </c>
      <c r="J7835" s="49">
        <f t="shared" si="253"/>
        <v>5.59573666102179</v>
      </c>
    </row>
    <row r="7836" ht="19.5" spans="1:10">
      <c r="A7836" s="72" t="s">
        <v>7772</v>
      </c>
      <c r="B7836" s="83">
        <v>0.59</v>
      </c>
      <c r="C7836" s="83">
        <v>0.41</v>
      </c>
      <c r="J7836" s="49">
        <f t="shared" si="253"/>
        <v>5.62772143478844</v>
      </c>
    </row>
    <row r="7837" ht="19.5" spans="1:10">
      <c r="A7837" s="72" t="s">
        <v>7773</v>
      </c>
      <c r="B7837" s="83">
        <v>0.58</v>
      </c>
      <c r="C7837" s="83">
        <v>0.42</v>
      </c>
      <c r="J7837" s="49">
        <f t="shared" si="253"/>
        <v>5.65626878742166</v>
      </c>
    </row>
    <row r="7838" ht="19.5" spans="1:10">
      <c r="A7838" s="72" t="s">
        <v>7774</v>
      </c>
      <c r="B7838" s="83">
        <v>0.57</v>
      </c>
      <c r="C7838" s="83">
        <v>0.43</v>
      </c>
      <c r="J7838" s="49">
        <f t="shared" si="253"/>
        <v>5.68140271609482</v>
      </c>
    </row>
    <row r="7839" ht="19.5" spans="1:10">
      <c r="A7839" s="72" t="s">
        <v>7775</v>
      </c>
      <c r="B7839" s="83">
        <v>0.56</v>
      </c>
      <c r="C7839" s="83">
        <v>0.44</v>
      </c>
      <c r="J7839" s="49">
        <f t="shared" si="253"/>
        <v>5.70314411816395</v>
      </c>
    </row>
    <row r="7840" ht="19.5" spans="1:10">
      <c r="A7840" s="72" t="s">
        <v>7776</v>
      </c>
      <c r="B7840" s="83">
        <v>0.55</v>
      </c>
      <c r="C7840" s="83">
        <v>0.45</v>
      </c>
      <c r="J7840" s="49">
        <f t="shared" si="253"/>
        <v>5.72151089873485</v>
      </c>
    </row>
    <row r="7841" ht="19.5" spans="1:10">
      <c r="A7841" s="72" t="s">
        <v>7777</v>
      </c>
      <c r="B7841" s="83">
        <v>0.54</v>
      </c>
      <c r="C7841" s="83">
        <v>0.46</v>
      </c>
      <c r="J7841" s="49">
        <f t="shared" si="253"/>
        <v>5.73651806127713</v>
      </c>
    </row>
    <row r="7842" ht="19.5" spans="1:10">
      <c r="A7842" s="72" t="s">
        <v>7778</v>
      </c>
      <c r="B7842" s="83">
        <v>0.53</v>
      </c>
      <c r="C7842" s="83">
        <v>0.47</v>
      </c>
      <c r="J7842" s="49">
        <f t="shared" si="253"/>
        <v>5.74817778245919</v>
      </c>
    </row>
    <row r="7843" ht="19.5" spans="1:10">
      <c r="A7843" s="72" t="s">
        <v>7779</v>
      </c>
      <c r="B7843" s="83">
        <v>0.52</v>
      </c>
      <c r="C7843" s="83">
        <v>0.48</v>
      </c>
      <c r="J7843" s="49">
        <f t="shared" si="253"/>
        <v>5.75649947215441</v>
      </c>
    </row>
    <row r="7844" ht="19.5" spans="1:10">
      <c r="A7844" s="72" t="s">
        <v>7780</v>
      </c>
      <c r="B7844" s="83">
        <v>0.51</v>
      </c>
      <c r="C7844" s="83">
        <v>0.49</v>
      </c>
      <c r="J7844" s="49">
        <f t="shared" si="253"/>
        <v>5.76148981936724</v>
      </c>
    </row>
    <row r="7845" ht="19.5" spans="1:10">
      <c r="A7845" s="72" t="s">
        <v>7781</v>
      </c>
      <c r="B7845" s="83">
        <v>0.5</v>
      </c>
      <c r="C7845" s="83">
        <v>0.5</v>
      </c>
      <c r="J7845" s="49">
        <f t="shared" si="253"/>
        <v>5.76315282464461</v>
      </c>
    </row>
    <row r="7846" ht="19.5" spans="1:10">
      <c r="A7846" s="72" t="s">
        <v>7782</v>
      </c>
      <c r="B7846" s="83">
        <v>0.49</v>
      </c>
      <c r="C7846" s="83">
        <v>0.51</v>
      </c>
      <c r="J7846" s="49">
        <f t="shared" si="253"/>
        <v>5.76148981936724</v>
      </c>
    </row>
    <row r="7847" ht="19.5" spans="1:10">
      <c r="A7847" s="72" t="s">
        <v>7783</v>
      </c>
      <c r="B7847" s="83">
        <v>0.48</v>
      </c>
      <c r="C7847" s="83">
        <v>0.52</v>
      </c>
      <c r="J7847" s="49">
        <f t="shared" si="253"/>
        <v>5.75649947215441</v>
      </c>
    </row>
    <row r="7848" ht="19.5" spans="1:10">
      <c r="A7848" s="72" t="s">
        <v>7784</v>
      </c>
      <c r="B7848" s="83">
        <v>0.47</v>
      </c>
      <c r="C7848" s="83">
        <v>0.53</v>
      </c>
      <c r="J7848" s="49">
        <f t="shared" si="253"/>
        <v>5.74817778245919</v>
      </c>
    </row>
    <row r="7849" ht="19.5" spans="1:10">
      <c r="A7849" s="72" t="s">
        <v>7785</v>
      </c>
      <c r="B7849" s="83">
        <v>0.46</v>
      </c>
      <c r="C7849" s="83">
        <v>0.54</v>
      </c>
      <c r="J7849" s="49">
        <f t="shared" si="253"/>
        <v>5.73651806127713</v>
      </c>
    </row>
    <row r="7850" ht="19.5" spans="1:10">
      <c r="A7850" s="72" t="s">
        <v>7786</v>
      </c>
      <c r="B7850" s="83">
        <v>0.45</v>
      </c>
      <c r="C7850" s="83">
        <v>0.55</v>
      </c>
      <c r="J7850" s="49">
        <f t="shared" si="253"/>
        <v>5.72151089873485</v>
      </c>
    </row>
    <row r="7851" ht="19.5" spans="1:10">
      <c r="A7851" s="72" t="s">
        <v>7787</v>
      </c>
      <c r="B7851" s="83">
        <v>0.44</v>
      </c>
      <c r="C7851" s="83">
        <v>0.56</v>
      </c>
      <c r="J7851" s="49">
        <f t="shared" si="253"/>
        <v>5.70314411816395</v>
      </c>
    </row>
    <row r="7852" ht="19.5" spans="1:10">
      <c r="A7852" s="72" t="s">
        <v>7788</v>
      </c>
      <c r="B7852" s="83">
        <v>0.429999999999999</v>
      </c>
      <c r="C7852" s="83">
        <v>0.57</v>
      </c>
      <c r="J7852" s="49">
        <f t="shared" si="253"/>
        <v>5.68140271609482</v>
      </c>
    </row>
    <row r="7853" ht="19.5" spans="1:10">
      <c r="A7853" s="72" t="s">
        <v>7789</v>
      </c>
      <c r="B7853" s="83">
        <v>0.419999999999999</v>
      </c>
      <c r="C7853" s="83">
        <v>0.58</v>
      </c>
      <c r="J7853" s="49">
        <f t="shared" si="253"/>
        <v>5.65626878742165</v>
      </c>
    </row>
    <row r="7854" ht="19.5" spans="1:10">
      <c r="A7854" s="72" t="s">
        <v>7790</v>
      </c>
      <c r="B7854" s="83">
        <v>0.409999999999999</v>
      </c>
      <c r="C7854" s="83">
        <v>0.59</v>
      </c>
      <c r="J7854" s="49">
        <f t="shared" si="253"/>
        <v>5.62772143478844</v>
      </c>
    </row>
    <row r="7855" ht="19.5" spans="1:10">
      <c r="A7855" s="72" t="s">
        <v>7791</v>
      </c>
      <c r="B7855" s="83">
        <v>0.399999999999999</v>
      </c>
      <c r="C7855" s="83">
        <v>0.6</v>
      </c>
      <c r="J7855" s="49">
        <f t="shared" si="253"/>
        <v>5.59573666102179</v>
      </c>
    </row>
    <row r="7856" ht="19.5" spans="1:10">
      <c r="A7856" s="72" t="s">
        <v>7792</v>
      </c>
      <c r="B7856" s="83">
        <v>0.389999999999999</v>
      </c>
      <c r="C7856" s="83">
        <v>0.61</v>
      </c>
      <c r="J7856" s="49">
        <f t="shared" si="253"/>
        <v>5.56028724318294</v>
      </c>
    </row>
    <row r="7857" ht="19.5" spans="1:10">
      <c r="A7857" s="72" t="s">
        <v>7793</v>
      </c>
      <c r="B7857" s="83">
        <v>0.379999999999999</v>
      </c>
      <c r="C7857" s="83">
        <v>0.62</v>
      </c>
      <c r="J7857" s="49">
        <f t="shared" si="253"/>
        <v>5.52134258652173</v>
      </c>
    </row>
    <row r="7858" ht="19.5" spans="1:10">
      <c r="A7858" s="72" t="s">
        <v>7794</v>
      </c>
      <c r="B7858" s="83">
        <v>0.369999999999999</v>
      </c>
      <c r="C7858" s="83">
        <v>0.63</v>
      </c>
      <c r="J7858" s="49">
        <f t="shared" si="253"/>
        <v>5.47886855628026</v>
      </c>
    </row>
    <row r="7859" ht="19.5" spans="1:10">
      <c r="A7859" s="72" t="s">
        <v>7795</v>
      </c>
      <c r="B7859" s="83">
        <v>0.359999999999999</v>
      </c>
      <c r="C7859" s="83">
        <v>0.64</v>
      </c>
      <c r="J7859" s="49">
        <f t="shared" si="253"/>
        <v>5.43282728490278</v>
      </c>
    </row>
    <row r="7860" ht="19.5" spans="1:10">
      <c r="A7860" s="72" t="s">
        <v>7796</v>
      </c>
      <c r="B7860" s="83">
        <v>0.349999999999999</v>
      </c>
      <c r="C7860" s="83">
        <v>0.65</v>
      </c>
      <c r="J7860" s="49">
        <f t="shared" ref="J7860:J7894" si="254">-8.314472*(B7860*LN(B7860)+C7860*LN(C7860))</f>
        <v>5.38317695174756</v>
      </c>
    </row>
    <row r="7861" ht="19.5" spans="1:10">
      <c r="A7861" s="72" t="s">
        <v>7797</v>
      </c>
      <c r="B7861" s="83">
        <v>0.339999999999999</v>
      </c>
      <c r="C7861" s="83">
        <v>0.66</v>
      </c>
      <c r="J7861" s="49">
        <f t="shared" si="254"/>
        <v>5.32987153184949</v>
      </c>
    </row>
    <row r="7862" ht="19.5" spans="1:10">
      <c r="A7862" s="72" t="s">
        <v>7798</v>
      </c>
      <c r="B7862" s="83">
        <v>0.329999999999999</v>
      </c>
      <c r="C7862" s="83">
        <v>0.67</v>
      </c>
      <c r="J7862" s="49">
        <f t="shared" si="254"/>
        <v>5.27286050962733</v>
      </c>
    </row>
    <row r="7863" ht="19.5" spans="1:10">
      <c r="A7863" s="72" t="s">
        <v>7799</v>
      </c>
      <c r="B7863" s="83">
        <v>0.319999999999999</v>
      </c>
      <c r="C7863" s="83">
        <v>0.68</v>
      </c>
      <c r="J7863" s="49">
        <f t="shared" si="254"/>
        <v>5.21208855264112</v>
      </c>
    </row>
    <row r="7864" ht="19.5" spans="1:10">
      <c r="A7864" s="72" t="s">
        <v>7800</v>
      </c>
      <c r="B7864" s="83">
        <v>0.309999999999999</v>
      </c>
      <c r="C7864" s="83">
        <v>0.69</v>
      </c>
      <c r="J7864" s="49">
        <f t="shared" si="254"/>
        <v>5.14749513954794</v>
      </c>
    </row>
    <row r="7865" ht="19.5" spans="1:10">
      <c r="A7865" s="72" t="s">
        <v>7801</v>
      </c>
      <c r="B7865" s="83">
        <v>0.299999999999999</v>
      </c>
      <c r="C7865" s="83">
        <v>0.7</v>
      </c>
      <c r="J7865" s="49">
        <f t="shared" si="254"/>
        <v>5.07901413523495</v>
      </c>
    </row>
    <row r="7866" ht="19.5" spans="1:10">
      <c r="A7866" s="72" t="s">
        <v>7802</v>
      </c>
      <c r="B7866" s="83">
        <v>0.289999999999999</v>
      </c>
      <c r="C7866" s="83">
        <v>0.71</v>
      </c>
      <c r="J7866" s="49">
        <f t="shared" si="254"/>
        <v>5.00657330466972</v>
      </c>
    </row>
    <row r="7867" ht="19.5" spans="1:10">
      <c r="A7867" s="72" t="s">
        <v>7803</v>
      </c>
      <c r="B7867" s="83">
        <v>0.279999999999999</v>
      </c>
      <c r="C7867" s="83">
        <v>0.72</v>
      </c>
      <c r="J7867" s="49">
        <f t="shared" si="254"/>
        <v>4.93009375522413</v>
      </c>
    </row>
    <row r="7868" ht="19.5" spans="1:10">
      <c r="A7868" s="72" t="s">
        <v>7804</v>
      </c>
      <c r="B7868" s="83">
        <v>0.269999999999999</v>
      </c>
      <c r="C7868" s="83">
        <v>0.73</v>
      </c>
      <c r="J7868" s="49">
        <f t="shared" si="254"/>
        <v>4.84948929500169</v>
      </c>
    </row>
    <row r="7869" ht="19.5" spans="1:10">
      <c r="A7869" s="72" t="s">
        <v>7805</v>
      </c>
      <c r="B7869" s="83">
        <v>0.259999999999999</v>
      </c>
      <c r="C7869" s="83">
        <v>0.74</v>
      </c>
      <c r="J7869" s="49">
        <f t="shared" si="254"/>
        <v>4.76466569189551</v>
      </c>
    </row>
    <row r="7870" ht="19.5" spans="1:10">
      <c r="A7870" s="72" t="s">
        <v>7806</v>
      </c>
      <c r="B7870" s="83">
        <v>0.249999999999999</v>
      </c>
      <c r="C7870" s="83">
        <v>0.75</v>
      </c>
      <c r="J7870" s="49">
        <f t="shared" si="254"/>
        <v>4.67551981454903</v>
      </c>
    </row>
    <row r="7871" ht="19.5" spans="1:10">
      <c r="A7871" s="72" t="s">
        <v>7807</v>
      </c>
      <c r="B7871" s="83">
        <v>0.239999999999999</v>
      </c>
      <c r="C7871" s="83">
        <v>0.76</v>
      </c>
      <c r="J7871" s="49">
        <f t="shared" si="254"/>
        <v>4.58193863184114</v>
      </c>
    </row>
    <row r="7872" ht="19.5" spans="1:10">
      <c r="A7872" s="72" t="s">
        <v>7808</v>
      </c>
      <c r="B7872" s="83">
        <v>0.229999999999999</v>
      </c>
      <c r="C7872" s="83">
        <v>0.77</v>
      </c>
      <c r="J7872" s="49">
        <f t="shared" si="254"/>
        <v>4.48379804163966</v>
      </c>
    </row>
    <row r="7873" ht="19.5" spans="1:10">
      <c r="A7873" s="72" t="s">
        <v>7809</v>
      </c>
      <c r="B7873" s="83">
        <v>0.219999999999999</v>
      </c>
      <c r="C7873" s="83">
        <v>0.78</v>
      </c>
      <c r="J7873" s="49">
        <f t="shared" si="254"/>
        <v>4.38096149189829</v>
      </c>
    </row>
    <row r="7874" ht="19.5" spans="1:10">
      <c r="A7874" s="72" t="s">
        <v>7810</v>
      </c>
      <c r="B7874" s="83">
        <v>0.209999999999999</v>
      </c>
      <c r="C7874" s="83">
        <v>0.79</v>
      </c>
      <c r="J7874" s="49">
        <f t="shared" si="254"/>
        <v>4.27327834706014</v>
      </c>
    </row>
    <row r="7875" ht="19.5" spans="1:10">
      <c r="A7875" s="72" t="s">
        <v>7811</v>
      </c>
      <c r="B7875" s="83">
        <v>0.199999999999999</v>
      </c>
      <c r="C7875" s="83">
        <v>0.8</v>
      </c>
      <c r="J7875" s="49">
        <f t="shared" si="254"/>
        <v>4.1605819392404</v>
      </c>
    </row>
    <row r="7876" ht="19.5" spans="1:10">
      <c r="A7876" s="72" t="s">
        <v>7812</v>
      </c>
      <c r="B7876" s="83">
        <v>0.189999999999999</v>
      </c>
      <c r="C7876" s="83">
        <v>0.81</v>
      </c>
      <c r="J7876" s="49">
        <f t="shared" si="254"/>
        <v>4.04268722543745</v>
      </c>
    </row>
    <row r="7877" ht="19.5" spans="1:10">
      <c r="A7877" s="72" t="s">
        <v>7813</v>
      </c>
      <c r="B7877" s="83">
        <v>0.179999999999999</v>
      </c>
      <c r="C7877" s="83">
        <v>0.820000000000001</v>
      </c>
      <c r="J7877" s="49">
        <f t="shared" si="254"/>
        <v>3.91938794706489</v>
      </c>
    </row>
    <row r="7878" ht="19.5" spans="1:10">
      <c r="A7878" s="72" t="s">
        <v>7814</v>
      </c>
      <c r="B7878" s="83">
        <v>0.169999999999999</v>
      </c>
      <c r="C7878" s="83">
        <v>0.830000000000001</v>
      </c>
      <c r="J7878" s="49">
        <f t="shared" si="254"/>
        <v>3.790453153402</v>
      </c>
    </row>
    <row r="7879" ht="19.5" spans="1:10">
      <c r="A7879" s="72" t="s">
        <v>7815</v>
      </c>
      <c r="B7879" s="83">
        <v>0.159999999999999</v>
      </c>
      <c r="C7879" s="83">
        <v>0.840000000000001</v>
      </c>
      <c r="J7879" s="49">
        <f t="shared" si="254"/>
        <v>3.65562290152583</v>
      </c>
    </row>
    <row r="7880" ht="19.5" spans="1:10">
      <c r="A7880" s="72" t="s">
        <v>7816</v>
      </c>
      <c r="B7880" s="83">
        <v>0.149999999999999</v>
      </c>
      <c r="C7880" s="83">
        <v>0.850000000000001</v>
      </c>
      <c r="J7880" s="49">
        <f t="shared" si="254"/>
        <v>3.51460287470844</v>
      </c>
    </row>
    <row r="7881" ht="19.5" spans="1:10">
      <c r="A7881" s="72" t="s">
        <v>7817</v>
      </c>
      <c r="B7881" s="83">
        <v>0.139999999999999</v>
      </c>
      <c r="C7881" s="83">
        <v>0.860000000000001</v>
      </c>
      <c r="J7881" s="49">
        <f t="shared" si="254"/>
        <v>3.36705755758652</v>
      </c>
    </row>
    <row r="7882" ht="19.5" spans="1:10">
      <c r="A7882" s="72" t="s">
        <v>7818</v>
      </c>
      <c r="B7882" s="83">
        <v>0.129999999999999</v>
      </c>
      <c r="C7882" s="83">
        <v>0.870000000000001</v>
      </c>
      <c r="J7882" s="49">
        <f t="shared" si="254"/>
        <v>3.21260145060881</v>
      </c>
    </row>
    <row r="7883" ht="19.5" spans="1:10">
      <c r="A7883" s="72" t="s">
        <v>7819</v>
      </c>
      <c r="B7883" s="83">
        <v>0.119999999999999</v>
      </c>
      <c r="C7883" s="83">
        <v>0.880000000000001</v>
      </c>
      <c r="J7883" s="49">
        <f t="shared" si="254"/>
        <v>3.05078756603718</v>
      </c>
    </row>
    <row r="7884" ht="19.5" spans="1:10">
      <c r="A7884" s="72" t="s">
        <v>7820</v>
      </c>
      <c r="B7884" s="83">
        <v>0.109999999999999</v>
      </c>
      <c r="C7884" s="83">
        <v>0.890000000000001</v>
      </c>
      <c r="J7884" s="49">
        <f t="shared" si="254"/>
        <v>2.8810920663808</v>
      </c>
    </row>
    <row r="7885" ht="19.5" spans="1:10">
      <c r="A7885" s="72" t="s">
        <v>7821</v>
      </c>
      <c r="B7885" s="83">
        <v>0.0999999999999992</v>
      </c>
      <c r="C7885" s="83">
        <v>0.900000000000001</v>
      </c>
      <c r="J7885" s="49">
        <f t="shared" si="254"/>
        <v>2.70289327993993</v>
      </c>
    </row>
    <row r="7886" ht="19.5" spans="1:10">
      <c r="A7886" s="72" t="s">
        <v>7822</v>
      </c>
      <c r="B7886" s="83">
        <v>0.0899999999999992</v>
      </c>
      <c r="C7886" s="83">
        <v>0.910000000000001</v>
      </c>
      <c r="J7886" s="49">
        <f t="shared" si="254"/>
        <v>2.51544225908509</v>
      </c>
    </row>
    <row r="7887" ht="19.5" spans="1:10">
      <c r="A7887" s="72" t="s">
        <v>7823</v>
      </c>
      <c r="B7887" s="83">
        <v>0.0799999999999992</v>
      </c>
      <c r="C7887" s="83">
        <v>0.920000000000001</v>
      </c>
      <c r="J7887" s="49">
        <f t="shared" si="254"/>
        <v>2.3178201360275</v>
      </c>
    </row>
    <row r="7888" ht="19.5" spans="1:10">
      <c r="A7888" s="72" t="s">
        <v>7824</v>
      </c>
      <c r="B7888" s="83">
        <v>0.0699999999999992</v>
      </c>
      <c r="C7888" s="83">
        <v>0.930000000000001</v>
      </c>
      <c r="J7888" s="49">
        <f t="shared" si="254"/>
        <v>2.10887392228987</v>
      </c>
    </row>
    <row r="7889" ht="19.5" spans="1:10">
      <c r="A7889" s="72" t="s">
        <v>7825</v>
      </c>
      <c r="B7889" s="83">
        <v>0.0599999999999992</v>
      </c>
      <c r="C7889" s="83">
        <v>0.940000000000001</v>
      </c>
      <c r="J7889" s="49">
        <f t="shared" si="254"/>
        <v>1.88711511074063</v>
      </c>
    </row>
    <row r="7890" ht="19.5" spans="1:10">
      <c r="A7890" s="72" t="s">
        <v>7826</v>
      </c>
      <c r="B7890" s="83">
        <v>0.0499999999999992</v>
      </c>
      <c r="C7890" s="83">
        <v>0.950000000000001</v>
      </c>
      <c r="J7890" s="49">
        <f t="shared" si="254"/>
        <v>1.65054943237242</v>
      </c>
    </row>
    <row r="7891" ht="19.5" spans="1:10">
      <c r="A7891" s="72" t="s">
        <v>7827</v>
      </c>
      <c r="B7891" s="83">
        <v>0.0399999999999991</v>
      </c>
      <c r="C7891" s="83">
        <v>0.960000000000001</v>
      </c>
      <c r="J7891" s="49">
        <f t="shared" si="254"/>
        <v>1.39636691389962</v>
      </c>
    </row>
    <row r="7892" ht="19.5" spans="1:10">
      <c r="A7892" s="72" t="s">
        <v>7828</v>
      </c>
      <c r="B7892" s="83">
        <v>0.0299999999999991</v>
      </c>
      <c r="C7892" s="83">
        <v>0.970000000000001</v>
      </c>
      <c r="J7892" s="49">
        <f t="shared" si="254"/>
        <v>1.12030998454994</v>
      </c>
    </row>
    <row r="7893" ht="19.5" spans="1:10">
      <c r="A7893" s="72" t="s">
        <v>7829</v>
      </c>
      <c r="B7893" s="83">
        <v>0.0199999999999991</v>
      </c>
      <c r="C7893" s="83">
        <v>0.980000000000001</v>
      </c>
      <c r="J7893" s="49">
        <f t="shared" si="254"/>
        <v>0.815143462269133</v>
      </c>
    </row>
    <row r="7894" ht="19.5" spans="1:10">
      <c r="A7894" s="72" t="s">
        <v>7830</v>
      </c>
      <c r="B7894" s="83">
        <v>0.00999999999999912</v>
      </c>
      <c r="C7894" s="83">
        <v>0.990000000000001</v>
      </c>
      <c r="J7894" s="49">
        <f t="shared" si="254"/>
        <v>0.465623189350385</v>
      </c>
    </row>
    <row r="7895" ht="19.5" spans="1:10">
      <c r="A7895" s="72" t="s">
        <v>7831</v>
      </c>
      <c r="B7895" s="83">
        <v>0</v>
      </c>
      <c r="C7895" s="83">
        <v>1</v>
      </c>
      <c r="J7895" s="49">
        <f>-8.314472*(C7895*LN(C7895))</f>
        <v>0</v>
      </c>
    </row>
    <row r="7896" s="47" customFormat="1" spans="1:10">
      <c r="A7896" s="80"/>
      <c r="B7896" s="81"/>
      <c r="C7896" s="81"/>
      <c r="D7896" s="81"/>
      <c r="E7896" s="81"/>
      <c r="F7896" s="81"/>
      <c r="G7896" s="81"/>
      <c r="H7896" s="81"/>
      <c r="I7896" s="81"/>
      <c r="J7896" s="86"/>
    </row>
    <row r="7897" ht="19.5" spans="1:10">
      <c r="A7897" s="72" t="s">
        <v>7832</v>
      </c>
      <c r="B7897" s="83">
        <v>1</v>
      </c>
      <c r="C7897" s="83">
        <v>0</v>
      </c>
      <c r="J7897" s="49">
        <f>-8.314472*(B7897*LN(B7897))</f>
        <v>0</v>
      </c>
    </row>
    <row r="7898" ht="19.5" spans="1:10">
      <c r="A7898" s="72" t="s">
        <v>7833</v>
      </c>
      <c r="B7898" s="83">
        <v>0.99</v>
      </c>
      <c r="C7898" s="83">
        <v>0.01</v>
      </c>
      <c r="J7898" s="49">
        <f t="shared" ref="J7898:J7929" si="255">-8.314472*(B7898*LN(B7898)+C7898*LN(C7898))</f>
        <v>0.465623189350416</v>
      </c>
    </row>
    <row r="7899" ht="19.5" spans="1:10">
      <c r="A7899" s="72" t="s">
        <v>7834</v>
      </c>
      <c r="B7899" s="83">
        <v>0.98</v>
      </c>
      <c r="C7899" s="83">
        <v>0.02</v>
      </c>
      <c r="J7899" s="49">
        <f t="shared" si="255"/>
        <v>0.81514346226916</v>
      </c>
    </row>
    <row r="7900" ht="19.5" spans="1:10">
      <c r="A7900" s="72" t="s">
        <v>7835</v>
      </c>
      <c r="B7900" s="83">
        <v>0.97</v>
      </c>
      <c r="C7900" s="83">
        <v>0.03</v>
      </c>
      <c r="J7900" s="49">
        <f t="shared" si="255"/>
        <v>1.12030998454996</v>
      </c>
    </row>
    <row r="7901" ht="19.5" spans="1:10">
      <c r="A7901" s="72" t="s">
        <v>7836</v>
      </c>
      <c r="B7901" s="83">
        <v>0.96</v>
      </c>
      <c r="C7901" s="83">
        <v>0.04</v>
      </c>
      <c r="J7901" s="49">
        <f t="shared" si="255"/>
        <v>1.39636691389964</v>
      </c>
    </row>
    <row r="7902" ht="19.5" spans="1:10">
      <c r="A7902" s="72" t="s">
        <v>7837</v>
      </c>
      <c r="B7902" s="83">
        <v>0.95</v>
      </c>
      <c r="C7902" s="83">
        <v>0.05</v>
      </c>
      <c r="J7902" s="49">
        <f t="shared" si="255"/>
        <v>1.65054943237244</v>
      </c>
    </row>
    <row r="7903" ht="19.5" spans="1:10">
      <c r="A7903" s="72" t="s">
        <v>7838</v>
      </c>
      <c r="B7903" s="83">
        <v>0.94</v>
      </c>
      <c r="C7903" s="83">
        <v>0.06</v>
      </c>
      <c r="J7903" s="49">
        <f t="shared" si="255"/>
        <v>1.88711511074065</v>
      </c>
    </row>
    <row r="7904" ht="19.5" spans="1:10">
      <c r="A7904" s="72" t="s">
        <v>7839</v>
      </c>
      <c r="B7904" s="83">
        <v>0.93</v>
      </c>
      <c r="C7904" s="83">
        <v>0.07</v>
      </c>
      <c r="J7904" s="49">
        <f t="shared" si="255"/>
        <v>2.10887392228989</v>
      </c>
    </row>
    <row r="7905" ht="19.5" spans="1:10">
      <c r="A7905" s="72" t="s">
        <v>7840</v>
      </c>
      <c r="B7905" s="83">
        <v>0.92</v>
      </c>
      <c r="C7905" s="83">
        <v>0.08</v>
      </c>
      <c r="J7905" s="49">
        <f t="shared" si="255"/>
        <v>2.31782013602751</v>
      </c>
    </row>
    <row r="7906" ht="19.5" spans="1:10">
      <c r="A7906" s="72" t="s">
        <v>7841</v>
      </c>
      <c r="B7906" s="83">
        <v>0.91</v>
      </c>
      <c r="C7906" s="83">
        <v>0.09</v>
      </c>
      <c r="J7906" s="49">
        <f t="shared" si="255"/>
        <v>2.5154422590851</v>
      </c>
    </row>
    <row r="7907" ht="19.5" spans="1:10">
      <c r="A7907" s="72" t="s">
        <v>7842</v>
      </c>
      <c r="B7907" s="83">
        <v>0.9</v>
      </c>
      <c r="C7907" s="83">
        <v>0.1</v>
      </c>
      <c r="J7907" s="49">
        <f t="shared" si="255"/>
        <v>2.70289327993994</v>
      </c>
    </row>
    <row r="7908" ht="19.5" spans="1:10">
      <c r="A7908" s="72" t="s">
        <v>7843</v>
      </c>
      <c r="B7908" s="83">
        <v>0.89</v>
      </c>
      <c r="C7908" s="83">
        <v>0.11</v>
      </c>
      <c r="J7908" s="49">
        <f t="shared" si="255"/>
        <v>2.88109206638082</v>
      </c>
    </row>
    <row r="7909" ht="19.5" spans="1:10">
      <c r="A7909" s="72" t="s">
        <v>7844</v>
      </c>
      <c r="B7909" s="83">
        <v>0.88</v>
      </c>
      <c r="C7909" s="83">
        <v>0.12</v>
      </c>
      <c r="J7909" s="49">
        <f t="shared" si="255"/>
        <v>3.05078756603719</v>
      </c>
    </row>
    <row r="7910" ht="19.5" spans="1:10">
      <c r="A7910" s="72" t="s">
        <v>7845</v>
      </c>
      <c r="B7910" s="83">
        <v>0.87</v>
      </c>
      <c r="C7910" s="83">
        <v>0.13</v>
      </c>
      <c r="J7910" s="49">
        <f t="shared" si="255"/>
        <v>3.21260145060882</v>
      </c>
    </row>
    <row r="7911" ht="19.5" spans="1:10">
      <c r="A7911" s="72" t="s">
        <v>7846</v>
      </c>
      <c r="B7911" s="83">
        <v>0.86</v>
      </c>
      <c r="C7911" s="83">
        <v>0.14</v>
      </c>
      <c r="J7911" s="49">
        <f t="shared" si="255"/>
        <v>3.36705755758654</v>
      </c>
    </row>
    <row r="7912" ht="19.5" spans="1:10">
      <c r="A7912" s="72" t="s">
        <v>7847</v>
      </c>
      <c r="B7912" s="83">
        <v>0.85</v>
      </c>
      <c r="C7912" s="83">
        <v>0.15</v>
      </c>
      <c r="J7912" s="49">
        <f t="shared" si="255"/>
        <v>3.51460287470845</v>
      </c>
    </row>
    <row r="7913" ht="19.5" spans="1:10">
      <c r="A7913" s="72" t="s">
        <v>7848</v>
      </c>
      <c r="B7913" s="83">
        <v>0.84</v>
      </c>
      <c r="C7913" s="83">
        <v>0.16</v>
      </c>
      <c r="J7913" s="49">
        <f t="shared" si="255"/>
        <v>3.65562290152584</v>
      </c>
    </row>
    <row r="7914" ht="19.5" spans="1:10">
      <c r="A7914" s="72" t="s">
        <v>7849</v>
      </c>
      <c r="B7914" s="83">
        <v>0.83</v>
      </c>
      <c r="C7914" s="83">
        <v>0.17</v>
      </c>
      <c r="J7914" s="49">
        <f t="shared" si="255"/>
        <v>3.79045315340201</v>
      </c>
    </row>
    <row r="7915" ht="19.5" spans="1:10">
      <c r="A7915" s="72" t="s">
        <v>7850</v>
      </c>
      <c r="B7915" s="83">
        <v>0.82</v>
      </c>
      <c r="C7915" s="83">
        <v>0.18</v>
      </c>
      <c r="J7915" s="49">
        <f t="shared" si="255"/>
        <v>3.9193879470649</v>
      </c>
    </row>
    <row r="7916" ht="19.5" spans="1:10">
      <c r="A7916" s="72" t="s">
        <v>7851</v>
      </c>
      <c r="B7916" s="83">
        <v>0.81</v>
      </c>
      <c r="C7916" s="83">
        <v>0.19</v>
      </c>
      <c r="J7916" s="49">
        <f t="shared" si="255"/>
        <v>4.04268722543746</v>
      </c>
    </row>
    <row r="7917" ht="19.5" spans="1:10">
      <c r="A7917" s="72" t="s">
        <v>7852</v>
      </c>
      <c r="B7917" s="83">
        <v>0.8</v>
      </c>
      <c r="C7917" s="83">
        <v>0.2</v>
      </c>
      <c r="J7917" s="49">
        <f t="shared" si="255"/>
        <v>4.16058193924041</v>
      </c>
    </row>
    <row r="7918" ht="19.5" spans="1:10">
      <c r="A7918" s="72" t="s">
        <v>7853</v>
      </c>
      <c r="B7918" s="83">
        <v>0.79</v>
      </c>
      <c r="C7918" s="83">
        <v>0.21</v>
      </c>
      <c r="J7918" s="49">
        <f t="shared" si="255"/>
        <v>4.27327834706015</v>
      </c>
    </row>
    <row r="7919" ht="19.5" spans="1:10">
      <c r="A7919" s="72" t="s">
        <v>7854</v>
      </c>
      <c r="B7919" s="83">
        <v>0.78</v>
      </c>
      <c r="C7919" s="83">
        <v>0.22</v>
      </c>
      <c r="J7919" s="49">
        <f t="shared" si="255"/>
        <v>4.38096149189829</v>
      </c>
    </row>
    <row r="7920" ht="19.5" spans="1:10">
      <c r="A7920" s="72" t="s">
        <v>7855</v>
      </c>
      <c r="B7920" s="83">
        <v>0.77</v>
      </c>
      <c r="C7920" s="83">
        <v>0.23</v>
      </c>
      <c r="J7920" s="49">
        <f t="shared" si="255"/>
        <v>4.48379804163966</v>
      </c>
    </row>
    <row r="7921" ht="19.5" spans="1:10">
      <c r="A7921" s="72" t="s">
        <v>7856</v>
      </c>
      <c r="B7921" s="83">
        <v>0.76</v>
      </c>
      <c r="C7921" s="83">
        <v>0.24</v>
      </c>
      <c r="J7921" s="49">
        <f t="shared" si="255"/>
        <v>4.58193863184115</v>
      </c>
    </row>
    <row r="7922" ht="19.5" spans="1:10">
      <c r="A7922" s="72" t="s">
        <v>7857</v>
      </c>
      <c r="B7922" s="83">
        <v>0.75</v>
      </c>
      <c r="C7922" s="83">
        <v>0.25</v>
      </c>
      <c r="J7922" s="49">
        <f t="shared" si="255"/>
        <v>4.67551981454903</v>
      </c>
    </row>
    <row r="7923" ht="19.5" spans="1:10">
      <c r="A7923" s="72" t="s">
        <v>7858</v>
      </c>
      <c r="B7923" s="83">
        <v>0.74</v>
      </c>
      <c r="C7923" s="83">
        <v>0.26</v>
      </c>
      <c r="J7923" s="49">
        <f t="shared" si="255"/>
        <v>4.76466569189552</v>
      </c>
    </row>
    <row r="7924" ht="19.5" spans="1:10">
      <c r="A7924" s="72" t="s">
        <v>7859</v>
      </c>
      <c r="B7924" s="83">
        <v>0.73</v>
      </c>
      <c r="C7924" s="83">
        <v>0.27</v>
      </c>
      <c r="J7924" s="49">
        <f t="shared" si="255"/>
        <v>4.8494892950017</v>
      </c>
    </row>
    <row r="7925" ht="19.5" spans="1:10">
      <c r="A7925" s="72" t="s">
        <v>7860</v>
      </c>
      <c r="B7925" s="83">
        <v>0.72</v>
      </c>
      <c r="C7925" s="83">
        <v>0.28</v>
      </c>
      <c r="J7925" s="49">
        <f t="shared" si="255"/>
        <v>4.93009375522414</v>
      </c>
    </row>
    <row r="7926" ht="19.5" spans="1:10">
      <c r="A7926" s="72" t="s">
        <v>7861</v>
      </c>
      <c r="B7926" s="83">
        <v>0.71</v>
      </c>
      <c r="C7926" s="83">
        <v>0.29</v>
      </c>
      <c r="J7926" s="49">
        <f t="shared" si="255"/>
        <v>5.00657330466973</v>
      </c>
    </row>
    <row r="7927" ht="19.5" spans="1:10">
      <c r="A7927" s="72" t="s">
        <v>7862</v>
      </c>
      <c r="B7927" s="83">
        <v>0.7</v>
      </c>
      <c r="C7927" s="83">
        <v>0.3</v>
      </c>
      <c r="J7927" s="49">
        <f t="shared" si="255"/>
        <v>5.07901413523496</v>
      </c>
    </row>
    <row r="7928" ht="19.5" spans="1:10">
      <c r="A7928" s="72" t="s">
        <v>7863</v>
      </c>
      <c r="B7928" s="83">
        <v>0.69</v>
      </c>
      <c r="C7928" s="83">
        <v>0.31</v>
      </c>
      <c r="J7928" s="49">
        <f t="shared" si="255"/>
        <v>5.14749513954794</v>
      </c>
    </row>
    <row r="7929" ht="19.5" spans="1:10">
      <c r="A7929" s="72" t="s">
        <v>7864</v>
      </c>
      <c r="B7929" s="83">
        <v>0.68</v>
      </c>
      <c r="C7929" s="83">
        <v>0.32</v>
      </c>
      <c r="J7929" s="49">
        <f t="shared" si="255"/>
        <v>5.21208855264113</v>
      </c>
    </row>
    <row r="7930" ht="19.5" spans="1:10">
      <c r="A7930" s="72" t="s">
        <v>7865</v>
      </c>
      <c r="B7930" s="83">
        <v>0.67</v>
      </c>
      <c r="C7930" s="83">
        <v>0.33</v>
      </c>
      <c r="J7930" s="49">
        <f t="shared" ref="J7930:J7961" si="256">-8.314472*(B7930*LN(B7930)+C7930*LN(C7930))</f>
        <v>5.27286050962734</v>
      </c>
    </row>
    <row r="7931" ht="19.5" spans="1:10">
      <c r="A7931" s="72" t="s">
        <v>7866</v>
      </c>
      <c r="B7931" s="83">
        <v>0.66</v>
      </c>
      <c r="C7931" s="83">
        <v>0.34</v>
      </c>
      <c r="J7931" s="49">
        <f t="shared" si="256"/>
        <v>5.32987153184949</v>
      </c>
    </row>
    <row r="7932" ht="19.5" spans="1:10">
      <c r="A7932" s="72" t="s">
        <v>7867</v>
      </c>
      <c r="B7932" s="83">
        <v>0.65</v>
      </c>
      <c r="C7932" s="83">
        <v>0.35</v>
      </c>
      <c r="J7932" s="49">
        <f t="shared" si="256"/>
        <v>5.38317695174756</v>
      </c>
    </row>
    <row r="7933" ht="19.5" spans="1:10">
      <c r="A7933" s="72" t="s">
        <v>7868</v>
      </c>
      <c r="B7933" s="83">
        <v>0.64</v>
      </c>
      <c r="C7933" s="83">
        <v>0.36</v>
      </c>
      <c r="J7933" s="49">
        <f t="shared" si="256"/>
        <v>5.43282728490278</v>
      </c>
    </row>
    <row r="7934" ht="19.5" spans="1:10">
      <c r="A7934" s="72" t="s">
        <v>7869</v>
      </c>
      <c r="B7934" s="83">
        <v>0.63</v>
      </c>
      <c r="C7934" s="83">
        <v>0.37</v>
      </c>
      <c r="J7934" s="49">
        <f t="shared" si="256"/>
        <v>5.47886855628027</v>
      </c>
    </row>
    <row r="7935" ht="19.5" spans="1:10">
      <c r="A7935" s="72" t="s">
        <v>7870</v>
      </c>
      <c r="B7935" s="83">
        <v>0.62</v>
      </c>
      <c r="C7935" s="83">
        <v>0.38</v>
      </c>
      <c r="J7935" s="49">
        <f t="shared" si="256"/>
        <v>5.52134258652173</v>
      </c>
    </row>
    <row r="7936" ht="19.5" spans="1:10">
      <c r="A7936" s="72" t="s">
        <v>7871</v>
      </c>
      <c r="B7936" s="83">
        <v>0.61</v>
      </c>
      <c r="C7936" s="83">
        <v>0.39</v>
      </c>
      <c r="J7936" s="49">
        <f t="shared" si="256"/>
        <v>5.56028724318294</v>
      </c>
    </row>
    <row r="7937" ht="19.5" spans="1:10">
      <c r="A7937" s="72" t="s">
        <v>7872</v>
      </c>
      <c r="B7937" s="83">
        <v>0.6</v>
      </c>
      <c r="C7937" s="83">
        <v>0.4</v>
      </c>
      <c r="J7937" s="49">
        <f t="shared" si="256"/>
        <v>5.59573666102179</v>
      </c>
    </row>
    <row r="7938" ht="19.5" spans="1:10">
      <c r="A7938" s="72" t="s">
        <v>7873</v>
      </c>
      <c r="B7938" s="83">
        <v>0.59</v>
      </c>
      <c r="C7938" s="83">
        <v>0.41</v>
      </c>
      <c r="J7938" s="49">
        <f t="shared" si="256"/>
        <v>5.62772143478844</v>
      </c>
    </row>
    <row r="7939" ht="19.5" spans="1:10">
      <c r="A7939" s="72" t="s">
        <v>7874</v>
      </c>
      <c r="B7939" s="83">
        <v>0.58</v>
      </c>
      <c r="C7939" s="83">
        <v>0.42</v>
      </c>
      <c r="J7939" s="49">
        <f t="shared" si="256"/>
        <v>5.65626878742166</v>
      </c>
    </row>
    <row r="7940" ht="19.5" spans="1:10">
      <c r="A7940" s="72" t="s">
        <v>7875</v>
      </c>
      <c r="B7940" s="83">
        <v>0.57</v>
      </c>
      <c r="C7940" s="83">
        <v>0.43</v>
      </c>
      <c r="J7940" s="49">
        <f t="shared" si="256"/>
        <v>5.68140271609482</v>
      </c>
    </row>
    <row r="7941" ht="19.5" spans="1:10">
      <c r="A7941" s="72" t="s">
        <v>7876</v>
      </c>
      <c r="B7941" s="83">
        <v>0.56</v>
      </c>
      <c r="C7941" s="83">
        <v>0.44</v>
      </c>
      <c r="J7941" s="49">
        <f t="shared" si="256"/>
        <v>5.70314411816395</v>
      </c>
    </row>
    <row r="7942" ht="19.5" spans="1:10">
      <c r="A7942" s="72" t="s">
        <v>7877</v>
      </c>
      <c r="B7942" s="83">
        <v>0.55</v>
      </c>
      <c r="C7942" s="83">
        <v>0.45</v>
      </c>
      <c r="J7942" s="49">
        <f t="shared" si="256"/>
        <v>5.72151089873485</v>
      </c>
    </row>
    <row r="7943" ht="19.5" spans="1:10">
      <c r="A7943" s="72" t="s">
        <v>7878</v>
      </c>
      <c r="B7943" s="83">
        <v>0.54</v>
      </c>
      <c r="C7943" s="83">
        <v>0.46</v>
      </c>
      <c r="J7943" s="49">
        <f t="shared" si="256"/>
        <v>5.73651806127713</v>
      </c>
    </row>
    <row r="7944" ht="19.5" spans="1:10">
      <c r="A7944" s="72" t="s">
        <v>7879</v>
      </c>
      <c r="B7944" s="83">
        <v>0.53</v>
      </c>
      <c r="C7944" s="83">
        <v>0.47</v>
      </c>
      <c r="J7944" s="49">
        <f t="shared" si="256"/>
        <v>5.74817778245919</v>
      </c>
    </row>
    <row r="7945" ht="19.5" spans="1:10">
      <c r="A7945" s="72" t="s">
        <v>7880</v>
      </c>
      <c r="B7945" s="83">
        <v>0.52</v>
      </c>
      <c r="C7945" s="83">
        <v>0.48</v>
      </c>
      <c r="J7945" s="49">
        <f t="shared" si="256"/>
        <v>5.75649947215441</v>
      </c>
    </row>
    <row r="7946" ht="19.5" spans="1:10">
      <c r="A7946" s="72" t="s">
        <v>7881</v>
      </c>
      <c r="B7946" s="83">
        <v>0.51</v>
      </c>
      <c r="C7946" s="83">
        <v>0.49</v>
      </c>
      <c r="J7946" s="49">
        <f t="shared" si="256"/>
        <v>5.76148981936724</v>
      </c>
    </row>
    <row r="7947" ht="19.5" spans="1:10">
      <c r="A7947" s="72" t="s">
        <v>7882</v>
      </c>
      <c r="B7947" s="83">
        <v>0.5</v>
      </c>
      <c r="C7947" s="83">
        <v>0.5</v>
      </c>
      <c r="J7947" s="49">
        <f t="shared" si="256"/>
        <v>5.76315282464461</v>
      </c>
    </row>
    <row r="7948" ht="19.5" spans="1:10">
      <c r="A7948" s="72" t="s">
        <v>7883</v>
      </c>
      <c r="B7948" s="83">
        <v>0.49</v>
      </c>
      <c r="C7948" s="83">
        <v>0.51</v>
      </c>
      <c r="J7948" s="49">
        <f t="shared" si="256"/>
        <v>5.76148981936724</v>
      </c>
    </row>
    <row r="7949" ht="19.5" spans="1:10">
      <c r="A7949" s="72" t="s">
        <v>7884</v>
      </c>
      <c r="B7949" s="83">
        <v>0.48</v>
      </c>
      <c r="C7949" s="83">
        <v>0.52</v>
      </c>
      <c r="J7949" s="49">
        <f t="shared" si="256"/>
        <v>5.75649947215441</v>
      </c>
    </row>
    <row r="7950" ht="19.5" spans="1:10">
      <c r="A7950" s="72" t="s">
        <v>7885</v>
      </c>
      <c r="B7950" s="83">
        <v>0.47</v>
      </c>
      <c r="C7950" s="83">
        <v>0.53</v>
      </c>
      <c r="J7950" s="49">
        <f t="shared" si="256"/>
        <v>5.74817778245919</v>
      </c>
    </row>
    <row r="7951" ht="19.5" spans="1:10">
      <c r="A7951" s="72" t="s">
        <v>7886</v>
      </c>
      <c r="B7951" s="83">
        <v>0.46</v>
      </c>
      <c r="C7951" s="83">
        <v>0.54</v>
      </c>
      <c r="J7951" s="49">
        <f t="shared" si="256"/>
        <v>5.73651806127713</v>
      </c>
    </row>
    <row r="7952" ht="19.5" spans="1:10">
      <c r="A7952" s="72" t="s">
        <v>7887</v>
      </c>
      <c r="B7952" s="83">
        <v>0.45</v>
      </c>
      <c r="C7952" s="83">
        <v>0.55</v>
      </c>
      <c r="J7952" s="49">
        <f t="shared" si="256"/>
        <v>5.72151089873485</v>
      </c>
    </row>
    <row r="7953" ht="19.5" spans="1:10">
      <c r="A7953" s="72" t="s">
        <v>7888</v>
      </c>
      <c r="B7953" s="83">
        <v>0.44</v>
      </c>
      <c r="C7953" s="83">
        <v>0.56</v>
      </c>
      <c r="J7953" s="49">
        <f t="shared" si="256"/>
        <v>5.70314411816395</v>
      </c>
    </row>
    <row r="7954" ht="19.5" spans="1:10">
      <c r="A7954" s="72" t="s">
        <v>7889</v>
      </c>
      <c r="B7954" s="83">
        <v>0.429999999999999</v>
      </c>
      <c r="C7954" s="83">
        <v>0.57</v>
      </c>
      <c r="J7954" s="49">
        <f t="shared" si="256"/>
        <v>5.68140271609482</v>
      </c>
    </row>
    <row r="7955" ht="19.5" spans="1:10">
      <c r="A7955" s="72" t="s">
        <v>7890</v>
      </c>
      <c r="B7955" s="83">
        <v>0.419999999999999</v>
      </c>
      <c r="C7955" s="83">
        <v>0.58</v>
      </c>
      <c r="J7955" s="49">
        <f t="shared" si="256"/>
        <v>5.65626878742165</v>
      </c>
    </row>
    <row r="7956" ht="19.5" spans="1:10">
      <c r="A7956" s="72" t="s">
        <v>7891</v>
      </c>
      <c r="B7956" s="83">
        <v>0.409999999999999</v>
      </c>
      <c r="C7956" s="83">
        <v>0.59</v>
      </c>
      <c r="J7956" s="49">
        <f t="shared" si="256"/>
        <v>5.62772143478844</v>
      </c>
    </row>
    <row r="7957" ht="19.5" spans="1:10">
      <c r="A7957" s="72" t="s">
        <v>7892</v>
      </c>
      <c r="B7957" s="83">
        <v>0.399999999999999</v>
      </c>
      <c r="C7957" s="83">
        <v>0.6</v>
      </c>
      <c r="J7957" s="49">
        <f t="shared" si="256"/>
        <v>5.59573666102179</v>
      </c>
    </row>
    <row r="7958" ht="19.5" spans="1:10">
      <c r="A7958" s="72" t="s">
        <v>7893</v>
      </c>
      <c r="B7958" s="83">
        <v>0.389999999999999</v>
      </c>
      <c r="C7958" s="83">
        <v>0.61</v>
      </c>
      <c r="J7958" s="49">
        <f t="shared" si="256"/>
        <v>5.56028724318294</v>
      </c>
    </row>
    <row r="7959" ht="19.5" spans="1:10">
      <c r="A7959" s="72" t="s">
        <v>7894</v>
      </c>
      <c r="B7959" s="83">
        <v>0.379999999999999</v>
      </c>
      <c r="C7959" s="83">
        <v>0.62</v>
      </c>
      <c r="J7959" s="49">
        <f t="shared" si="256"/>
        <v>5.52134258652173</v>
      </c>
    </row>
    <row r="7960" ht="19.5" spans="1:10">
      <c r="A7960" s="72" t="s">
        <v>7895</v>
      </c>
      <c r="B7960" s="83">
        <v>0.369999999999999</v>
      </c>
      <c r="C7960" s="83">
        <v>0.63</v>
      </c>
      <c r="J7960" s="49">
        <f t="shared" si="256"/>
        <v>5.47886855628026</v>
      </c>
    </row>
    <row r="7961" ht="19.5" spans="1:10">
      <c r="A7961" s="72" t="s">
        <v>7896</v>
      </c>
      <c r="B7961" s="83">
        <v>0.359999999999999</v>
      </c>
      <c r="C7961" s="83">
        <v>0.64</v>
      </c>
      <c r="J7961" s="49">
        <f t="shared" si="256"/>
        <v>5.43282728490278</v>
      </c>
    </row>
    <row r="7962" ht="19.5" spans="1:10">
      <c r="A7962" s="72" t="s">
        <v>7897</v>
      </c>
      <c r="B7962" s="83">
        <v>0.349999999999999</v>
      </c>
      <c r="C7962" s="83">
        <v>0.65</v>
      </c>
      <c r="J7962" s="49">
        <f t="shared" ref="J7962:J7996" si="257">-8.314472*(B7962*LN(B7962)+C7962*LN(C7962))</f>
        <v>5.38317695174756</v>
      </c>
    </row>
    <row r="7963" ht="19.5" spans="1:10">
      <c r="A7963" s="72" t="s">
        <v>7898</v>
      </c>
      <c r="B7963" s="83">
        <v>0.339999999999999</v>
      </c>
      <c r="C7963" s="83">
        <v>0.66</v>
      </c>
      <c r="J7963" s="49">
        <f t="shared" si="257"/>
        <v>5.32987153184949</v>
      </c>
    </row>
    <row r="7964" ht="19.5" spans="1:10">
      <c r="A7964" s="72" t="s">
        <v>7899</v>
      </c>
      <c r="B7964" s="83">
        <v>0.329999999999999</v>
      </c>
      <c r="C7964" s="83">
        <v>0.67</v>
      </c>
      <c r="J7964" s="49">
        <f t="shared" si="257"/>
        <v>5.27286050962733</v>
      </c>
    </row>
    <row r="7965" ht="19.5" spans="1:10">
      <c r="A7965" s="72" t="s">
        <v>7900</v>
      </c>
      <c r="B7965" s="83">
        <v>0.319999999999999</v>
      </c>
      <c r="C7965" s="83">
        <v>0.68</v>
      </c>
      <c r="J7965" s="49">
        <f t="shared" si="257"/>
        <v>5.21208855264112</v>
      </c>
    </row>
    <row r="7966" ht="19.5" spans="1:10">
      <c r="A7966" s="72" t="s">
        <v>7901</v>
      </c>
      <c r="B7966" s="83">
        <v>0.309999999999999</v>
      </c>
      <c r="C7966" s="83">
        <v>0.69</v>
      </c>
      <c r="J7966" s="49">
        <f t="shared" si="257"/>
        <v>5.14749513954794</v>
      </c>
    </row>
    <row r="7967" ht="19.5" spans="1:10">
      <c r="A7967" s="72" t="s">
        <v>7902</v>
      </c>
      <c r="B7967" s="83">
        <v>0.299999999999999</v>
      </c>
      <c r="C7967" s="83">
        <v>0.7</v>
      </c>
      <c r="J7967" s="49">
        <f t="shared" si="257"/>
        <v>5.07901413523495</v>
      </c>
    </row>
    <row r="7968" ht="19.5" spans="1:10">
      <c r="A7968" s="72" t="s">
        <v>7903</v>
      </c>
      <c r="B7968" s="83">
        <v>0.289999999999999</v>
      </c>
      <c r="C7968" s="83">
        <v>0.71</v>
      </c>
      <c r="J7968" s="49">
        <f t="shared" si="257"/>
        <v>5.00657330466972</v>
      </c>
    </row>
    <row r="7969" ht="19.5" spans="1:10">
      <c r="A7969" s="72" t="s">
        <v>7904</v>
      </c>
      <c r="B7969" s="83">
        <v>0.279999999999999</v>
      </c>
      <c r="C7969" s="83">
        <v>0.72</v>
      </c>
      <c r="J7969" s="49">
        <f t="shared" si="257"/>
        <v>4.93009375522413</v>
      </c>
    </row>
    <row r="7970" ht="19.5" spans="1:10">
      <c r="A7970" s="72" t="s">
        <v>7905</v>
      </c>
      <c r="B7970" s="83">
        <v>0.269999999999999</v>
      </c>
      <c r="C7970" s="83">
        <v>0.73</v>
      </c>
      <c r="J7970" s="49">
        <f t="shared" si="257"/>
        <v>4.84948929500169</v>
      </c>
    </row>
    <row r="7971" ht="19.5" spans="1:10">
      <c r="A7971" s="72" t="s">
        <v>7906</v>
      </c>
      <c r="B7971" s="83">
        <v>0.259999999999999</v>
      </c>
      <c r="C7971" s="83">
        <v>0.74</v>
      </c>
      <c r="J7971" s="49">
        <f t="shared" si="257"/>
        <v>4.76466569189551</v>
      </c>
    </row>
    <row r="7972" ht="19.5" spans="1:10">
      <c r="A7972" s="72" t="s">
        <v>7907</v>
      </c>
      <c r="B7972" s="83">
        <v>0.249999999999999</v>
      </c>
      <c r="C7972" s="83">
        <v>0.75</v>
      </c>
      <c r="J7972" s="49">
        <f t="shared" si="257"/>
        <v>4.67551981454903</v>
      </c>
    </row>
    <row r="7973" ht="19.5" spans="1:10">
      <c r="A7973" s="72" t="s">
        <v>7908</v>
      </c>
      <c r="B7973" s="83">
        <v>0.239999999999999</v>
      </c>
      <c r="C7973" s="83">
        <v>0.76</v>
      </c>
      <c r="J7973" s="49">
        <f t="shared" si="257"/>
        <v>4.58193863184114</v>
      </c>
    </row>
    <row r="7974" ht="19.5" spans="1:10">
      <c r="A7974" s="72" t="s">
        <v>7909</v>
      </c>
      <c r="B7974" s="83">
        <v>0.229999999999999</v>
      </c>
      <c r="C7974" s="83">
        <v>0.77</v>
      </c>
      <c r="J7974" s="49">
        <f t="shared" si="257"/>
        <v>4.48379804163966</v>
      </c>
    </row>
    <row r="7975" ht="19.5" spans="1:10">
      <c r="A7975" s="72" t="s">
        <v>7910</v>
      </c>
      <c r="B7975" s="83">
        <v>0.219999999999999</v>
      </c>
      <c r="C7975" s="83">
        <v>0.78</v>
      </c>
      <c r="J7975" s="49">
        <f t="shared" si="257"/>
        <v>4.38096149189829</v>
      </c>
    </row>
    <row r="7976" ht="19.5" spans="1:10">
      <c r="A7976" s="72" t="s">
        <v>7911</v>
      </c>
      <c r="B7976" s="83">
        <v>0.209999999999999</v>
      </c>
      <c r="C7976" s="83">
        <v>0.79</v>
      </c>
      <c r="J7976" s="49">
        <f t="shared" si="257"/>
        <v>4.27327834706014</v>
      </c>
    </row>
    <row r="7977" ht="19.5" spans="1:10">
      <c r="A7977" s="72" t="s">
        <v>7912</v>
      </c>
      <c r="B7977" s="83">
        <v>0.199999999999999</v>
      </c>
      <c r="C7977" s="83">
        <v>0.8</v>
      </c>
      <c r="J7977" s="49">
        <f t="shared" si="257"/>
        <v>4.1605819392404</v>
      </c>
    </row>
    <row r="7978" ht="19.5" spans="1:10">
      <c r="A7978" s="72" t="s">
        <v>7913</v>
      </c>
      <c r="B7978" s="83">
        <v>0.189999999999999</v>
      </c>
      <c r="C7978" s="83">
        <v>0.81</v>
      </c>
      <c r="J7978" s="49">
        <f t="shared" si="257"/>
        <v>4.04268722543745</v>
      </c>
    </row>
    <row r="7979" ht="19.5" spans="1:10">
      <c r="A7979" s="72" t="s">
        <v>7914</v>
      </c>
      <c r="B7979" s="83">
        <v>0.179999999999999</v>
      </c>
      <c r="C7979" s="83">
        <v>0.820000000000001</v>
      </c>
      <c r="J7979" s="49">
        <f t="shared" si="257"/>
        <v>3.91938794706489</v>
      </c>
    </row>
    <row r="7980" ht="19.5" spans="1:10">
      <c r="A7980" s="72" t="s">
        <v>7915</v>
      </c>
      <c r="B7980" s="83">
        <v>0.169999999999999</v>
      </c>
      <c r="C7980" s="83">
        <v>0.830000000000001</v>
      </c>
      <c r="J7980" s="49">
        <f t="shared" si="257"/>
        <v>3.790453153402</v>
      </c>
    </row>
    <row r="7981" ht="19.5" spans="1:10">
      <c r="A7981" s="72" t="s">
        <v>7916</v>
      </c>
      <c r="B7981" s="83">
        <v>0.159999999999999</v>
      </c>
      <c r="C7981" s="83">
        <v>0.840000000000001</v>
      </c>
      <c r="J7981" s="49">
        <f t="shared" si="257"/>
        <v>3.65562290152583</v>
      </c>
    </row>
    <row r="7982" ht="19.5" spans="1:10">
      <c r="A7982" s="72" t="s">
        <v>7917</v>
      </c>
      <c r="B7982" s="83">
        <v>0.149999999999999</v>
      </c>
      <c r="C7982" s="83">
        <v>0.850000000000001</v>
      </c>
      <c r="J7982" s="49">
        <f t="shared" si="257"/>
        <v>3.51460287470844</v>
      </c>
    </row>
    <row r="7983" ht="19.5" spans="1:10">
      <c r="A7983" s="72" t="s">
        <v>7918</v>
      </c>
      <c r="B7983" s="83">
        <v>0.139999999999999</v>
      </c>
      <c r="C7983" s="83">
        <v>0.860000000000001</v>
      </c>
      <c r="J7983" s="49">
        <f t="shared" si="257"/>
        <v>3.36705755758652</v>
      </c>
    </row>
    <row r="7984" ht="19.5" spans="1:10">
      <c r="A7984" s="72" t="s">
        <v>7919</v>
      </c>
      <c r="B7984" s="83">
        <v>0.129999999999999</v>
      </c>
      <c r="C7984" s="83">
        <v>0.870000000000001</v>
      </c>
      <c r="J7984" s="49">
        <f t="shared" si="257"/>
        <v>3.21260145060881</v>
      </c>
    </row>
    <row r="7985" ht="19.5" spans="1:10">
      <c r="A7985" s="72" t="s">
        <v>7920</v>
      </c>
      <c r="B7985" s="83">
        <v>0.119999999999999</v>
      </c>
      <c r="C7985" s="83">
        <v>0.880000000000001</v>
      </c>
      <c r="J7985" s="49">
        <f t="shared" si="257"/>
        <v>3.05078756603718</v>
      </c>
    </row>
    <row r="7986" ht="19.5" spans="1:10">
      <c r="A7986" s="72" t="s">
        <v>7921</v>
      </c>
      <c r="B7986" s="83">
        <v>0.109999999999999</v>
      </c>
      <c r="C7986" s="83">
        <v>0.890000000000001</v>
      </c>
      <c r="J7986" s="49">
        <f t="shared" si="257"/>
        <v>2.8810920663808</v>
      </c>
    </row>
    <row r="7987" ht="19.5" spans="1:10">
      <c r="A7987" s="72" t="s">
        <v>7922</v>
      </c>
      <c r="B7987" s="83">
        <v>0.0999999999999992</v>
      </c>
      <c r="C7987" s="83">
        <v>0.900000000000001</v>
      </c>
      <c r="J7987" s="49">
        <f t="shared" si="257"/>
        <v>2.70289327993993</v>
      </c>
    </row>
    <row r="7988" ht="19.5" spans="1:10">
      <c r="A7988" s="72" t="s">
        <v>7923</v>
      </c>
      <c r="B7988" s="83">
        <v>0.0899999999999992</v>
      </c>
      <c r="C7988" s="83">
        <v>0.910000000000001</v>
      </c>
      <c r="J7988" s="49">
        <f t="shared" si="257"/>
        <v>2.51544225908509</v>
      </c>
    </row>
    <row r="7989" ht="19.5" spans="1:10">
      <c r="A7989" s="72" t="s">
        <v>7924</v>
      </c>
      <c r="B7989" s="83">
        <v>0.0799999999999992</v>
      </c>
      <c r="C7989" s="83">
        <v>0.920000000000001</v>
      </c>
      <c r="J7989" s="49">
        <f t="shared" si="257"/>
        <v>2.3178201360275</v>
      </c>
    </row>
    <row r="7990" ht="19.5" spans="1:10">
      <c r="A7990" s="72" t="s">
        <v>7925</v>
      </c>
      <c r="B7990" s="83">
        <v>0.0699999999999992</v>
      </c>
      <c r="C7990" s="83">
        <v>0.930000000000001</v>
      </c>
      <c r="J7990" s="49">
        <f t="shared" si="257"/>
        <v>2.10887392228987</v>
      </c>
    </row>
    <row r="7991" ht="19.5" spans="1:10">
      <c r="A7991" s="72" t="s">
        <v>7926</v>
      </c>
      <c r="B7991" s="83">
        <v>0.0599999999999992</v>
      </c>
      <c r="C7991" s="83">
        <v>0.940000000000001</v>
      </c>
      <c r="J7991" s="49">
        <f t="shared" si="257"/>
        <v>1.88711511074063</v>
      </c>
    </row>
    <row r="7992" ht="19.5" spans="1:10">
      <c r="A7992" s="72" t="s">
        <v>7927</v>
      </c>
      <c r="B7992" s="83">
        <v>0.0499999999999992</v>
      </c>
      <c r="C7992" s="83">
        <v>0.950000000000001</v>
      </c>
      <c r="J7992" s="49">
        <f t="shared" si="257"/>
        <v>1.65054943237242</v>
      </c>
    </row>
    <row r="7993" ht="19.5" spans="1:10">
      <c r="A7993" s="72" t="s">
        <v>7928</v>
      </c>
      <c r="B7993" s="83">
        <v>0.0399999999999991</v>
      </c>
      <c r="C7993" s="83">
        <v>0.960000000000001</v>
      </c>
      <c r="J7993" s="49">
        <f t="shared" si="257"/>
        <v>1.39636691389962</v>
      </c>
    </row>
    <row r="7994" ht="19.5" spans="1:10">
      <c r="A7994" s="72" t="s">
        <v>7929</v>
      </c>
      <c r="B7994" s="83">
        <v>0.0299999999999991</v>
      </c>
      <c r="C7994" s="83">
        <v>0.970000000000001</v>
      </c>
      <c r="J7994" s="49">
        <f t="shared" si="257"/>
        <v>1.12030998454994</v>
      </c>
    </row>
    <row r="7995" ht="19.5" spans="1:10">
      <c r="A7995" s="72" t="s">
        <v>7930</v>
      </c>
      <c r="B7995" s="83">
        <v>0.0199999999999991</v>
      </c>
      <c r="C7995" s="83">
        <v>0.980000000000001</v>
      </c>
      <c r="J7995" s="49">
        <f t="shared" si="257"/>
        <v>0.815143462269133</v>
      </c>
    </row>
    <row r="7996" ht="19.5" spans="1:10">
      <c r="A7996" s="72" t="s">
        <v>7931</v>
      </c>
      <c r="B7996" s="83">
        <v>0.00999999999999912</v>
      </c>
      <c r="C7996" s="83">
        <v>0.990000000000001</v>
      </c>
      <c r="J7996" s="49">
        <f t="shared" si="257"/>
        <v>0.465623189350385</v>
      </c>
    </row>
    <row r="7997" ht="19.5" spans="1:10">
      <c r="A7997" s="72" t="s">
        <v>7932</v>
      </c>
      <c r="B7997" s="83">
        <v>0</v>
      </c>
      <c r="C7997" s="83">
        <v>1</v>
      </c>
      <c r="J7997" s="49">
        <f>-8.314472*(C7997*LN(C7997))</f>
        <v>0</v>
      </c>
    </row>
    <row r="7998" s="47" customFormat="1" spans="1:10">
      <c r="A7998" s="80"/>
      <c r="B7998" s="81"/>
      <c r="C7998" s="81"/>
      <c r="D7998" s="81"/>
      <c r="E7998" s="81"/>
      <c r="F7998" s="81"/>
      <c r="G7998" s="81"/>
      <c r="H7998" s="81"/>
      <c r="I7998" s="81"/>
      <c r="J7998" s="86"/>
    </row>
    <row r="7999" ht="19.5" spans="1:10">
      <c r="A7999" s="72" t="s">
        <v>7933</v>
      </c>
      <c r="B7999" s="83">
        <v>1</v>
      </c>
      <c r="C7999" s="83">
        <v>0</v>
      </c>
      <c r="J7999" s="49">
        <f>-8.314472*(B7999*LN(B7999))</f>
        <v>0</v>
      </c>
    </row>
    <row r="8000" ht="19.5" spans="1:10">
      <c r="A8000" s="72" t="s">
        <v>7934</v>
      </c>
      <c r="B8000" s="83">
        <v>0.99</v>
      </c>
      <c r="C8000" s="83">
        <v>0.01</v>
      </c>
      <c r="J8000" s="49">
        <f t="shared" ref="J8000:J8031" si="258">-8.314472*(B8000*LN(B8000)+C8000*LN(C8000))</f>
        <v>0.465623189350416</v>
      </c>
    </row>
    <row r="8001" ht="19.5" spans="1:10">
      <c r="A8001" s="72" t="s">
        <v>7935</v>
      </c>
      <c r="B8001" s="83">
        <v>0.98</v>
      </c>
      <c r="C8001" s="83">
        <v>0.02</v>
      </c>
      <c r="J8001" s="49">
        <f t="shared" si="258"/>
        <v>0.81514346226916</v>
      </c>
    </row>
    <row r="8002" ht="19.5" spans="1:10">
      <c r="A8002" s="72" t="s">
        <v>7936</v>
      </c>
      <c r="B8002" s="83">
        <v>0.97</v>
      </c>
      <c r="C8002" s="83">
        <v>0.03</v>
      </c>
      <c r="J8002" s="49">
        <f t="shared" si="258"/>
        <v>1.12030998454996</v>
      </c>
    </row>
    <row r="8003" ht="19.5" spans="1:10">
      <c r="A8003" s="72" t="s">
        <v>7937</v>
      </c>
      <c r="B8003" s="83">
        <v>0.96</v>
      </c>
      <c r="C8003" s="83">
        <v>0.04</v>
      </c>
      <c r="J8003" s="49">
        <f t="shared" si="258"/>
        <v>1.39636691389964</v>
      </c>
    </row>
    <row r="8004" ht="19.5" spans="1:10">
      <c r="A8004" s="72" t="s">
        <v>7938</v>
      </c>
      <c r="B8004" s="83">
        <v>0.95</v>
      </c>
      <c r="C8004" s="83">
        <v>0.05</v>
      </c>
      <c r="J8004" s="49">
        <f t="shared" si="258"/>
        <v>1.65054943237244</v>
      </c>
    </row>
    <row r="8005" ht="19.5" spans="1:10">
      <c r="A8005" s="72" t="s">
        <v>7939</v>
      </c>
      <c r="B8005" s="83">
        <v>0.94</v>
      </c>
      <c r="C8005" s="83">
        <v>0.06</v>
      </c>
      <c r="J8005" s="49">
        <f t="shared" si="258"/>
        <v>1.88711511074065</v>
      </c>
    </row>
    <row r="8006" ht="19.5" spans="1:10">
      <c r="A8006" s="72" t="s">
        <v>7940</v>
      </c>
      <c r="B8006" s="83">
        <v>0.93</v>
      </c>
      <c r="C8006" s="83">
        <v>0.07</v>
      </c>
      <c r="J8006" s="49">
        <f t="shared" si="258"/>
        <v>2.10887392228989</v>
      </c>
    </row>
    <row r="8007" ht="19.5" spans="1:10">
      <c r="A8007" s="72" t="s">
        <v>7941</v>
      </c>
      <c r="B8007" s="83">
        <v>0.92</v>
      </c>
      <c r="C8007" s="83">
        <v>0.08</v>
      </c>
      <c r="J8007" s="49">
        <f t="shared" si="258"/>
        <v>2.31782013602751</v>
      </c>
    </row>
    <row r="8008" ht="19.5" spans="1:10">
      <c r="A8008" s="72" t="s">
        <v>7942</v>
      </c>
      <c r="B8008" s="83">
        <v>0.91</v>
      </c>
      <c r="C8008" s="83">
        <v>0.09</v>
      </c>
      <c r="J8008" s="49">
        <f t="shared" si="258"/>
        <v>2.5154422590851</v>
      </c>
    </row>
    <row r="8009" ht="19.5" spans="1:10">
      <c r="A8009" s="72" t="s">
        <v>7943</v>
      </c>
      <c r="B8009" s="83">
        <v>0.9</v>
      </c>
      <c r="C8009" s="83">
        <v>0.1</v>
      </c>
      <c r="J8009" s="49">
        <f t="shared" si="258"/>
        <v>2.70289327993994</v>
      </c>
    </row>
    <row r="8010" ht="19.5" spans="1:10">
      <c r="A8010" s="72" t="s">
        <v>7944</v>
      </c>
      <c r="B8010" s="83">
        <v>0.89</v>
      </c>
      <c r="C8010" s="83">
        <v>0.11</v>
      </c>
      <c r="J8010" s="49">
        <f t="shared" si="258"/>
        <v>2.88109206638082</v>
      </c>
    </row>
    <row r="8011" ht="19.5" spans="1:10">
      <c r="A8011" s="72" t="s">
        <v>7945</v>
      </c>
      <c r="B8011" s="83">
        <v>0.88</v>
      </c>
      <c r="C8011" s="83">
        <v>0.12</v>
      </c>
      <c r="J8011" s="49">
        <f t="shared" si="258"/>
        <v>3.05078756603719</v>
      </c>
    </row>
    <row r="8012" ht="19.5" spans="1:10">
      <c r="A8012" s="72" t="s">
        <v>7946</v>
      </c>
      <c r="B8012" s="83">
        <v>0.87</v>
      </c>
      <c r="C8012" s="83">
        <v>0.13</v>
      </c>
      <c r="J8012" s="49">
        <f t="shared" si="258"/>
        <v>3.21260145060882</v>
      </c>
    </row>
    <row r="8013" ht="19.5" spans="1:10">
      <c r="A8013" s="72" t="s">
        <v>7947</v>
      </c>
      <c r="B8013" s="83">
        <v>0.86</v>
      </c>
      <c r="C8013" s="83">
        <v>0.14</v>
      </c>
      <c r="J8013" s="49">
        <f t="shared" si="258"/>
        <v>3.36705755758654</v>
      </c>
    </row>
    <row r="8014" ht="19.5" spans="1:10">
      <c r="A8014" s="72" t="s">
        <v>7948</v>
      </c>
      <c r="B8014" s="83">
        <v>0.85</v>
      </c>
      <c r="C8014" s="83">
        <v>0.15</v>
      </c>
      <c r="J8014" s="49">
        <f t="shared" si="258"/>
        <v>3.51460287470845</v>
      </c>
    </row>
    <row r="8015" ht="19.5" spans="1:10">
      <c r="A8015" s="72" t="s">
        <v>7949</v>
      </c>
      <c r="B8015" s="83">
        <v>0.84</v>
      </c>
      <c r="C8015" s="83">
        <v>0.16</v>
      </c>
      <c r="J8015" s="49">
        <f t="shared" si="258"/>
        <v>3.65562290152584</v>
      </c>
    </row>
    <row r="8016" ht="19.5" spans="1:10">
      <c r="A8016" s="72" t="s">
        <v>7950</v>
      </c>
      <c r="B8016" s="83">
        <v>0.83</v>
      </c>
      <c r="C8016" s="83">
        <v>0.17</v>
      </c>
      <c r="J8016" s="49">
        <f t="shared" si="258"/>
        <v>3.79045315340201</v>
      </c>
    </row>
    <row r="8017" ht="19.5" spans="1:10">
      <c r="A8017" s="72" t="s">
        <v>7951</v>
      </c>
      <c r="B8017" s="83">
        <v>0.82</v>
      </c>
      <c r="C8017" s="83">
        <v>0.18</v>
      </c>
      <c r="J8017" s="49">
        <f t="shared" si="258"/>
        <v>3.9193879470649</v>
      </c>
    </row>
    <row r="8018" ht="19.5" spans="1:10">
      <c r="A8018" s="72" t="s">
        <v>7952</v>
      </c>
      <c r="B8018" s="83">
        <v>0.81</v>
      </c>
      <c r="C8018" s="83">
        <v>0.19</v>
      </c>
      <c r="J8018" s="49">
        <f t="shared" si="258"/>
        <v>4.04268722543746</v>
      </c>
    </row>
    <row r="8019" ht="19.5" spans="1:10">
      <c r="A8019" s="72" t="s">
        <v>7953</v>
      </c>
      <c r="B8019" s="83">
        <v>0.8</v>
      </c>
      <c r="C8019" s="83">
        <v>0.2</v>
      </c>
      <c r="J8019" s="49">
        <f t="shared" si="258"/>
        <v>4.16058193924041</v>
      </c>
    </row>
    <row r="8020" ht="19.5" spans="1:10">
      <c r="A8020" s="72" t="s">
        <v>7954</v>
      </c>
      <c r="B8020" s="83">
        <v>0.79</v>
      </c>
      <c r="C8020" s="83">
        <v>0.21</v>
      </c>
      <c r="J8020" s="49">
        <f t="shared" si="258"/>
        <v>4.27327834706015</v>
      </c>
    </row>
    <row r="8021" ht="19.5" spans="1:10">
      <c r="A8021" s="72" t="s">
        <v>7955</v>
      </c>
      <c r="B8021" s="83">
        <v>0.78</v>
      </c>
      <c r="C8021" s="83">
        <v>0.22</v>
      </c>
      <c r="J8021" s="49">
        <f t="shared" si="258"/>
        <v>4.38096149189829</v>
      </c>
    </row>
    <row r="8022" ht="19.5" spans="1:10">
      <c r="A8022" s="72" t="s">
        <v>7956</v>
      </c>
      <c r="B8022" s="83">
        <v>0.77</v>
      </c>
      <c r="C8022" s="83">
        <v>0.23</v>
      </c>
      <c r="J8022" s="49">
        <f t="shared" si="258"/>
        <v>4.48379804163966</v>
      </c>
    </row>
    <row r="8023" ht="19.5" spans="1:10">
      <c r="A8023" s="72" t="s">
        <v>7957</v>
      </c>
      <c r="B8023" s="83">
        <v>0.76</v>
      </c>
      <c r="C8023" s="83">
        <v>0.24</v>
      </c>
      <c r="J8023" s="49">
        <f t="shared" si="258"/>
        <v>4.58193863184115</v>
      </c>
    </row>
    <row r="8024" ht="19.5" spans="1:10">
      <c r="A8024" s="72" t="s">
        <v>7958</v>
      </c>
      <c r="B8024" s="83">
        <v>0.75</v>
      </c>
      <c r="C8024" s="83">
        <v>0.25</v>
      </c>
      <c r="J8024" s="49">
        <f t="shared" si="258"/>
        <v>4.67551981454903</v>
      </c>
    </row>
    <row r="8025" ht="19.5" spans="1:10">
      <c r="A8025" s="72" t="s">
        <v>7959</v>
      </c>
      <c r="B8025" s="83">
        <v>0.74</v>
      </c>
      <c r="C8025" s="83">
        <v>0.26</v>
      </c>
      <c r="J8025" s="49">
        <f t="shared" si="258"/>
        <v>4.76466569189552</v>
      </c>
    </row>
    <row r="8026" ht="19.5" spans="1:10">
      <c r="A8026" s="72" t="s">
        <v>7960</v>
      </c>
      <c r="B8026" s="83">
        <v>0.73</v>
      </c>
      <c r="C8026" s="83">
        <v>0.27</v>
      </c>
      <c r="J8026" s="49">
        <f t="shared" si="258"/>
        <v>4.8494892950017</v>
      </c>
    </row>
    <row r="8027" ht="19.5" spans="1:10">
      <c r="A8027" s="72" t="s">
        <v>7961</v>
      </c>
      <c r="B8027" s="83">
        <v>0.72</v>
      </c>
      <c r="C8027" s="83">
        <v>0.28</v>
      </c>
      <c r="J8027" s="49">
        <f t="shared" si="258"/>
        <v>4.93009375522414</v>
      </c>
    </row>
    <row r="8028" ht="19.5" spans="1:10">
      <c r="A8028" s="72" t="s">
        <v>7962</v>
      </c>
      <c r="B8028" s="83">
        <v>0.71</v>
      </c>
      <c r="C8028" s="83">
        <v>0.29</v>
      </c>
      <c r="J8028" s="49">
        <f t="shared" si="258"/>
        <v>5.00657330466973</v>
      </c>
    </row>
    <row r="8029" ht="19.5" spans="1:10">
      <c r="A8029" s="72" t="s">
        <v>7963</v>
      </c>
      <c r="B8029" s="83">
        <v>0.7</v>
      </c>
      <c r="C8029" s="83">
        <v>0.3</v>
      </c>
      <c r="J8029" s="49">
        <f t="shared" si="258"/>
        <v>5.07901413523496</v>
      </c>
    </row>
    <row r="8030" ht="19.5" spans="1:10">
      <c r="A8030" s="72" t="s">
        <v>7964</v>
      </c>
      <c r="B8030" s="83">
        <v>0.69</v>
      </c>
      <c r="C8030" s="83">
        <v>0.31</v>
      </c>
      <c r="J8030" s="49">
        <f t="shared" si="258"/>
        <v>5.14749513954794</v>
      </c>
    </row>
    <row r="8031" ht="19.5" spans="1:10">
      <c r="A8031" s="72" t="s">
        <v>7965</v>
      </c>
      <c r="B8031" s="83">
        <v>0.68</v>
      </c>
      <c r="C8031" s="83">
        <v>0.32</v>
      </c>
      <c r="J8031" s="49">
        <f t="shared" si="258"/>
        <v>5.21208855264113</v>
      </c>
    </row>
    <row r="8032" ht="19.5" spans="1:10">
      <c r="A8032" s="72" t="s">
        <v>7966</v>
      </c>
      <c r="B8032" s="83">
        <v>0.67</v>
      </c>
      <c r="C8032" s="83">
        <v>0.33</v>
      </c>
      <c r="J8032" s="49">
        <f t="shared" ref="J8032:J8063" si="259">-8.314472*(B8032*LN(B8032)+C8032*LN(C8032))</f>
        <v>5.27286050962734</v>
      </c>
    </row>
    <row r="8033" ht="19.5" spans="1:10">
      <c r="A8033" s="72" t="s">
        <v>7967</v>
      </c>
      <c r="B8033" s="83">
        <v>0.66</v>
      </c>
      <c r="C8033" s="83">
        <v>0.34</v>
      </c>
      <c r="J8033" s="49">
        <f t="shared" si="259"/>
        <v>5.32987153184949</v>
      </c>
    </row>
    <row r="8034" ht="19.5" spans="1:10">
      <c r="A8034" s="72" t="s">
        <v>7968</v>
      </c>
      <c r="B8034" s="83">
        <v>0.65</v>
      </c>
      <c r="C8034" s="83">
        <v>0.35</v>
      </c>
      <c r="J8034" s="49">
        <f t="shared" si="259"/>
        <v>5.38317695174756</v>
      </c>
    </row>
    <row r="8035" ht="19.5" spans="1:10">
      <c r="A8035" s="72" t="s">
        <v>7969</v>
      </c>
      <c r="B8035" s="83">
        <v>0.64</v>
      </c>
      <c r="C8035" s="83">
        <v>0.36</v>
      </c>
      <c r="J8035" s="49">
        <f t="shared" si="259"/>
        <v>5.43282728490278</v>
      </c>
    </row>
    <row r="8036" ht="19.5" spans="1:10">
      <c r="A8036" s="72" t="s">
        <v>7970</v>
      </c>
      <c r="B8036" s="83">
        <v>0.63</v>
      </c>
      <c r="C8036" s="83">
        <v>0.37</v>
      </c>
      <c r="J8036" s="49">
        <f t="shared" si="259"/>
        <v>5.47886855628027</v>
      </c>
    </row>
    <row r="8037" ht="19.5" spans="1:10">
      <c r="A8037" s="72" t="s">
        <v>7971</v>
      </c>
      <c r="B8037" s="83">
        <v>0.62</v>
      </c>
      <c r="C8037" s="83">
        <v>0.38</v>
      </c>
      <c r="J8037" s="49">
        <f t="shared" si="259"/>
        <v>5.52134258652173</v>
      </c>
    </row>
    <row r="8038" ht="19.5" spans="1:10">
      <c r="A8038" s="72" t="s">
        <v>7972</v>
      </c>
      <c r="B8038" s="83">
        <v>0.61</v>
      </c>
      <c r="C8038" s="83">
        <v>0.39</v>
      </c>
      <c r="J8038" s="49">
        <f t="shared" si="259"/>
        <v>5.56028724318294</v>
      </c>
    </row>
    <row r="8039" ht="19.5" spans="1:10">
      <c r="A8039" s="72" t="s">
        <v>7973</v>
      </c>
      <c r="B8039" s="83">
        <v>0.6</v>
      </c>
      <c r="C8039" s="83">
        <v>0.4</v>
      </c>
      <c r="J8039" s="49">
        <f t="shared" si="259"/>
        <v>5.59573666102179</v>
      </c>
    </row>
    <row r="8040" ht="19.5" spans="1:10">
      <c r="A8040" s="72" t="s">
        <v>7974</v>
      </c>
      <c r="B8040" s="83">
        <v>0.59</v>
      </c>
      <c r="C8040" s="83">
        <v>0.41</v>
      </c>
      <c r="J8040" s="49">
        <f t="shared" si="259"/>
        <v>5.62772143478844</v>
      </c>
    </row>
    <row r="8041" ht="19.5" spans="1:10">
      <c r="A8041" s="72" t="s">
        <v>7975</v>
      </c>
      <c r="B8041" s="83">
        <v>0.58</v>
      </c>
      <c r="C8041" s="83">
        <v>0.42</v>
      </c>
      <c r="J8041" s="49">
        <f t="shared" si="259"/>
        <v>5.65626878742166</v>
      </c>
    </row>
    <row r="8042" ht="19.5" spans="1:10">
      <c r="A8042" s="72" t="s">
        <v>7976</v>
      </c>
      <c r="B8042" s="83">
        <v>0.57</v>
      </c>
      <c r="C8042" s="83">
        <v>0.43</v>
      </c>
      <c r="J8042" s="49">
        <f t="shared" si="259"/>
        <v>5.68140271609482</v>
      </c>
    </row>
    <row r="8043" ht="19.5" spans="1:10">
      <c r="A8043" s="72" t="s">
        <v>7977</v>
      </c>
      <c r="B8043" s="83">
        <v>0.56</v>
      </c>
      <c r="C8043" s="83">
        <v>0.44</v>
      </c>
      <c r="J8043" s="49">
        <f t="shared" si="259"/>
        <v>5.70314411816395</v>
      </c>
    </row>
    <row r="8044" ht="19.5" spans="1:10">
      <c r="A8044" s="72" t="s">
        <v>7978</v>
      </c>
      <c r="B8044" s="83">
        <v>0.55</v>
      </c>
      <c r="C8044" s="83">
        <v>0.45</v>
      </c>
      <c r="J8044" s="49">
        <f t="shared" si="259"/>
        <v>5.72151089873485</v>
      </c>
    </row>
    <row r="8045" ht="19.5" spans="1:10">
      <c r="A8045" s="72" t="s">
        <v>7979</v>
      </c>
      <c r="B8045" s="83">
        <v>0.54</v>
      </c>
      <c r="C8045" s="83">
        <v>0.46</v>
      </c>
      <c r="J8045" s="49">
        <f t="shared" si="259"/>
        <v>5.73651806127713</v>
      </c>
    </row>
    <row r="8046" ht="19.5" spans="1:10">
      <c r="A8046" s="72" t="s">
        <v>7980</v>
      </c>
      <c r="B8046" s="83">
        <v>0.53</v>
      </c>
      <c r="C8046" s="83">
        <v>0.47</v>
      </c>
      <c r="J8046" s="49">
        <f t="shared" si="259"/>
        <v>5.74817778245919</v>
      </c>
    </row>
    <row r="8047" ht="19.5" spans="1:10">
      <c r="A8047" s="72" t="s">
        <v>7981</v>
      </c>
      <c r="B8047" s="83">
        <v>0.52</v>
      </c>
      <c r="C8047" s="83">
        <v>0.48</v>
      </c>
      <c r="J8047" s="49">
        <f t="shared" si="259"/>
        <v>5.75649947215441</v>
      </c>
    </row>
    <row r="8048" ht="19.5" spans="1:10">
      <c r="A8048" s="72" t="s">
        <v>7982</v>
      </c>
      <c r="B8048" s="83">
        <v>0.51</v>
      </c>
      <c r="C8048" s="83">
        <v>0.49</v>
      </c>
      <c r="J8048" s="49">
        <f t="shared" si="259"/>
        <v>5.76148981936724</v>
      </c>
    </row>
    <row r="8049" ht="19.5" spans="1:10">
      <c r="A8049" s="72" t="s">
        <v>7983</v>
      </c>
      <c r="B8049" s="83">
        <v>0.5</v>
      </c>
      <c r="C8049" s="83">
        <v>0.5</v>
      </c>
      <c r="J8049" s="49">
        <f t="shared" si="259"/>
        <v>5.76315282464461</v>
      </c>
    </row>
    <row r="8050" ht="19.5" spans="1:10">
      <c r="A8050" s="72" t="s">
        <v>7984</v>
      </c>
      <c r="B8050" s="83">
        <v>0.49</v>
      </c>
      <c r="C8050" s="83">
        <v>0.51</v>
      </c>
      <c r="J8050" s="49">
        <f t="shared" si="259"/>
        <v>5.76148981936724</v>
      </c>
    </row>
    <row r="8051" ht="19.5" spans="1:10">
      <c r="A8051" s="72" t="s">
        <v>7985</v>
      </c>
      <c r="B8051" s="83">
        <v>0.48</v>
      </c>
      <c r="C8051" s="83">
        <v>0.52</v>
      </c>
      <c r="J8051" s="49">
        <f t="shared" si="259"/>
        <v>5.75649947215441</v>
      </c>
    </row>
    <row r="8052" ht="19.5" spans="1:10">
      <c r="A8052" s="72" t="s">
        <v>7986</v>
      </c>
      <c r="B8052" s="83">
        <v>0.47</v>
      </c>
      <c r="C8052" s="83">
        <v>0.53</v>
      </c>
      <c r="J8052" s="49">
        <f t="shared" si="259"/>
        <v>5.74817778245919</v>
      </c>
    </row>
    <row r="8053" ht="19.5" spans="1:10">
      <c r="A8053" s="72" t="s">
        <v>7987</v>
      </c>
      <c r="B8053" s="83">
        <v>0.46</v>
      </c>
      <c r="C8053" s="83">
        <v>0.54</v>
      </c>
      <c r="J8053" s="49">
        <f t="shared" si="259"/>
        <v>5.73651806127713</v>
      </c>
    </row>
    <row r="8054" ht="19.5" spans="1:10">
      <c r="A8054" s="72" t="s">
        <v>7988</v>
      </c>
      <c r="B8054" s="83">
        <v>0.45</v>
      </c>
      <c r="C8054" s="83">
        <v>0.55</v>
      </c>
      <c r="J8054" s="49">
        <f t="shared" si="259"/>
        <v>5.72151089873485</v>
      </c>
    </row>
    <row r="8055" ht="19.5" spans="1:10">
      <c r="A8055" s="72" t="s">
        <v>7989</v>
      </c>
      <c r="B8055" s="83">
        <v>0.44</v>
      </c>
      <c r="C8055" s="83">
        <v>0.56</v>
      </c>
      <c r="J8055" s="49">
        <f t="shared" si="259"/>
        <v>5.70314411816395</v>
      </c>
    </row>
    <row r="8056" ht="19.5" spans="1:10">
      <c r="A8056" s="72" t="s">
        <v>7990</v>
      </c>
      <c r="B8056" s="83">
        <v>0.429999999999999</v>
      </c>
      <c r="C8056" s="83">
        <v>0.57</v>
      </c>
      <c r="J8056" s="49">
        <f t="shared" si="259"/>
        <v>5.68140271609482</v>
      </c>
    </row>
    <row r="8057" ht="19.5" spans="1:10">
      <c r="A8057" s="72" t="s">
        <v>7991</v>
      </c>
      <c r="B8057" s="83">
        <v>0.419999999999999</v>
      </c>
      <c r="C8057" s="83">
        <v>0.58</v>
      </c>
      <c r="J8057" s="49">
        <f t="shared" si="259"/>
        <v>5.65626878742165</v>
      </c>
    </row>
    <row r="8058" ht="19.5" spans="1:10">
      <c r="A8058" s="72" t="s">
        <v>7992</v>
      </c>
      <c r="B8058" s="83">
        <v>0.409999999999999</v>
      </c>
      <c r="C8058" s="83">
        <v>0.59</v>
      </c>
      <c r="J8058" s="49">
        <f t="shared" si="259"/>
        <v>5.62772143478844</v>
      </c>
    </row>
    <row r="8059" ht="19.5" spans="1:10">
      <c r="A8059" s="72" t="s">
        <v>7993</v>
      </c>
      <c r="B8059" s="83">
        <v>0.399999999999999</v>
      </c>
      <c r="C8059" s="83">
        <v>0.6</v>
      </c>
      <c r="J8059" s="49">
        <f t="shared" si="259"/>
        <v>5.59573666102179</v>
      </c>
    </row>
    <row r="8060" ht="19.5" spans="1:10">
      <c r="A8060" s="72" t="s">
        <v>7994</v>
      </c>
      <c r="B8060" s="83">
        <v>0.389999999999999</v>
      </c>
      <c r="C8060" s="83">
        <v>0.61</v>
      </c>
      <c r="J8060" s="49">
        <f t="shared" si="259"/>
        <v>5.56028724318294</v>
      </c>
    </row>
    <row r="8061" ht="19.5" spans="1:10">
      <c r="A8061" s="72" t="s">
        <v>7995</v>
      </c>
      <c r="B8061" s="83">
        <v>0.379999999999999</v>
      </c>
      <c r="C8061" s="83">
        <v>0.62</v>
      </c>
      <c r="J8061" s="49">
        <f t="shared" si="259"/>
        <v>5.52134258652173</v>
      </c>
    </row>
    <row r="8062" ht="19.5" spans="1:10">
      <c r="A8062" s="72" t="s">
        <v>7996</v>
      </c>
      <c r="B8062" s="83">
        <v>0.369999999999999</v>
      </c>
      <c r="C8062" s="83">
        <v>0.63</v>
      </c>
      <c r="J8062" s="49">
        <f t="shared" si="259"/>
        <v>5.47886855628026</v>
      </c>
    </row>
    <row r="8063" ht="19.5" spans="1:10">
      <c r="A8063" s="72" t="s">
        <v>7997</v>
      </c>
      <c r="B8063" s="83">
        <v>0.359999999999999</v>
      </c>
      <c r="C8063" s="83">
        <v>0.64</v>
      </c>
      <c r="J8063" s="49">
        <f t="shared" si="259"/>
        <v>5.43282728490278</v>
      </c>
    </row>
    <row r="8064" ht="19.5" spans="1:10">
      <c r="A8064" s="72" t="s">
        <v>7998</v>
      </c>
      <c r="B8064" s="83">
        <v>0.349999999999999</v>
      </c>
      <c r="C8064" s="83">
        <v>0.65</v>
      </c>
      <c r="J8064" s="49">
        <f t="shared" ref="J8064:J8098" si="260">-8.314472*(B8064*LN(B8064)+C8064*LN(C8064))</f>
        <v>5.38317695174756</v>
      </c>
    </row>
    <row r="8065" ht="19.5" spans="1:10">
      <c r="A8065" s="72" t="s">
        <v>7999</v>
      </c>
      <c r="B8065" s="83">
        <v>0.339999999999999</v>
      </c>
      <c r="C8065" s="83">
        <v>0.66</v>
      </c>
      <c r="J8065" s="49">
        <f t="shared" si="260"/>
        <v>5.32987153184949</v>
      </c>
    </row>
    <row r="8066" ht="19.5" spans="1:10">
      <c r="A8066" s="72" t="s">
        <v>8000</v>
      </c>
      <c r="B8066" s="83">
        <v>0.329999999999999</v>
      </c>
      <c r="C8066" s="83">
        <v>0.67</v>
      </c>
      <c r="J8066" s="49">
        <f t="shared" si="260"/>
        <v>5.27286050962733</v>
      </c>
    </row>
    <row r="8067" ht="19.5" spans="1:10">
      <c r="A8067" s="72" t="s">
        <v>8001</v>
      </c>
      <c r="B8067" s="83">
        <v>0.319999999999999</v>
      </c>
      <c r="C8067" s="83">
        <v>0.68</v>
      </c>
      <c r="J8067" s="49">
        <f t="shared" si="260"/>
        <v>5.21208855264112</v>
      </c>
    </row>
    <row r="8068" ht="19.5" spans="1:10">
      <c r="A8068" s="72" t="s">
        <v>8002</v>
      </c>
      <c r="B8068" s="83">
        <v>0.309999999999999</v>
      </c>
      <c r="C8068" s="83">
        <v>0.69</v>
      </c>
      <c r="J8068" s="49">
        <f t="shared" si="260"/>
        <v>5.14749513954794</v>
      </c>
    </row>
    <row r="8069" ht="19.5" spans="1:10">
      <c r="A8069" s="72" t="s">
        <v>8003</v>
      </c>
      <c r="B8069" s="83">
        <v>0.299999999999999</v>
      </c>
      <c r="C8069" s="83">
        <v>0.7</v>
      </c>
      <c r="J8069" s="49">
        <f t="shared" si="260"/>
        <v>5.07901413523495</v>
      </c>
    </row>
    <row r="8070" ht="19.5" spans="1:10">
      <c r="A8070" s="72" t="s">
        <v>8004</v>
      </c>
      <c r="B8070" s="83">
        <v>0.289999999999999</v>
      </c>
      <c r="C8070" s="83">
        <v>0.71</v>
      </c>
      <c r="J8070" s="49">
        <f t="shared" si="260"/>
        <v>5.00657330466972</v>
      </c>
    </row>
    <row r="8071" ht="19.5" spans="1:10">
      <c r="A8071" s="72" t="s">
        <v>8005</v>
      </c>
      <c r="B8071" s="83">
        <v>0.279999999999999</v>
      </c>
      <c r="C8071" s="83">
        <v>0.72</v>
      </c>
      <c r="J8071" s="49">
        <f t="shared" si="260"/>
        <v>4.93009375522413</v>
      </c>
    </row>
    <row r="8072" ht="19.5" spans="1:10">
      <c r="A8072" s="72" t="s">
        <v>8006</v>
      </c>
      <c r="B8072" s="83">
        <v>0.269999999999999</v>
      </c>
      <c r="C8072" s="83">
        <v>0.73</v>
      </c>
      <c r="J8072" s="49">
        <f t="shared" si="260"/>
        <v>4.84948929500169</v>
      </c>
    </row>
    <row r="8073" ht="19.5" spans="1:10">
      <c r="A8073" s="72" t="s">
        <v>8007</v>
      </c>
      <c r="B8073" s="83">
        <v>0.259999999999999</v>
      </c>
      <c r="C8073" s="83">
        <v>0.74</v>
      </c>
      <c r="J8073" s="49">
        <f t="shared" si="260"/>
        <v>4.76466569189551</v>
      </c>
    </row>
    <row r="8074" ht="19.5" spans="1:10">
      <c r="A8074" s="72" t="s">
        <v>8008</v>
      </c>
      <c r="B8074" s="83">
        <v>0.249999999999999</v>
      </c>
      <c r="C8074" s="83">
        <v>0.75</v>
      </c>
      <c r="J8074" s="49">
        <f t="shared" si="260"/>
        <v>4.67551981454903</v>
      </c>
    </row>
    <row r="8075" ht="19.5" spans="1:10">
      <c r="A8075" s="72" t="s">
        <v>8009</v>
      </c>
      <c r="B8075" s="83">
        <v>0.239999999999999</v>
      </c>
      <c r="C8075" s="83">
        <v>0.76</v>
      </c>
      <c r="J8075" s="49">
        <f t="shared" si="260"/>
        <v>4.58193863184114</v>
      </c>
    </row>
    <row r="8076" ht="19.5" spans="1:10">
      <c r="A8076" s="72" t="s">
        <v>8010</v>
      </c>
      <c r="B8076" s="83">
        <v>0.229999999999999</v>
      </c>
      <c r="C8076" s="83">
        <v>0.77</v>
      </c>
      <c r="J8076" s="49">
        <f t="shared" si="260"/>
        <v>4.48379804163966</v>
      </c>
    </row>
    <row r="8077" ht="19.5" spans="1:10">
      <c r="A8077" s="72" t="s">
        <v>8011</v>
      </c>
      <c r="B8077" s="83">
        <v>0.219999999999999</v>
      </c>
      <c r="C8077" s="83">
        <v>0.78</v>
      </c>
      <c r="J8077" s="49">
        <f t="shared" si="260"/>
        <v>4.38096149189829</v>
      </c>
    </row>
    <row r="8078" ht="19.5" spans="1:10">
      <c r="A8078" s="72" t="s">
        <v>8012</v>
      </c>
      <c r="B8078" s="83">
        <v>0.209999999999999</v>
      </c>
      <c r="C8078" s="83">
        <v>0.79</v>
      </c>
      <c r="J8078" s="49">
        <f t="shared" si="260"/>
        <v>4.27327834706014</v>
      </c>
    </row>
    <row r="8079" ht="19.5" spans="1:10">
      <c r="A8079" s="72" t="s">
        <v>8013</v>
      </c>
      <c r="B8079" s="83">
        <v>0.199999999999999</v>
      </c>
      <c r="C8079" s="83">
        <v>0.8</v>
      </c>
      <c r="J8079" s="49">
        <f t="shared" si="260"/>
        <v>4.1605819392404</v>
      </c>
    </row>
    <row r="8080" ht="19.5" spans="1:10">
      <c r="A8080" s="72" t="s">
        <v>8014</v>
      </c>
      <c r="B8080" s="83">
        <v>0.189999999999999</v>
      </c>
      <c r="C8080" s="83">
        <v>0.81</v>
      </c>
      <c r="J8080" s="49">
        <f t="shared" si="260"/>
        <v>4.04268722543745</v>
      </c>
    </row>
    <row r="8081" ht="19.5" spans="1:10">
      <c r="A8081" s="72" t="s">
        <v>8015</v>
      </c>
      <c r="B8081" s="83">
        <v>0.179999999999999</v>
      </c>
      <c r="C8081" s="83">
        <v>0.820000000000001</v>
      </c>
      <c r="J8081" s="49">
        <f t="shared" si="260"/>
        <v>3.91938794706489</v>
      </c>
    </row>
    <row r="8082" ht="19.5" spans="1:10">
      <c r="A8082" s="72" t="s">
        <v>8016</v>
      </c>
      <c r="B8082" s="83">
        <v>0.169999999999999</v>
      </c>
      <c r="C8082" s="83">
        <v>0.830000000000001</v>
      </c>
      <c r="J8082" s="49">
        <f t="shared" si="260"/>
        <v>3.790453153402</v>
      </c>
    </row>
    <row r="8083" ht="19.5" spans="1:10">
      <c r="A8083" s="72" t="s">
        <v>8017</v>
      </c>
      <c r="B8083" s="83">
        <v>0.159999999999999</v>
      </c>
      <c r="C8083" s="83">
        <v>0.840000000000001</v>
      </c>
      <c r="J8083" s="49">
        <f t="shared" si="260"/>
        <v>3.65562290152583</v>
      </c>
    </row>
    <row r="8084" ht="19.5" spans="1:10">
      <c r="A8084" s="72" t="s">
        <v>8018</v>
      </c>
      <c r="B8084" s="83">
        <v>0.149999999999999</v>
      </c>
      <c r="C8084" s="83">
        <v>0.850000000000001</v>
      </c>
      <c r="J8084" s="49">
        <f t="shared" si="260"/>
        <v>3.51460287470844</v>
      </c>
    </row>
    <row r="8085" ht="19.5" spans="1:10">
      <c r="A8085" s="72" t="s">
        <v>8019</v>
      </c>
      <c r="B8085" s="83">
        <v>0.139999999999999</v>
      </c>
      <c r="C8085" s="83">
        <v>0.860000000000001</v>
      </c>
      <c r="J8085" s="49">
        <f t="shared" si="260"/>
        <v>3.36705755758652</v>
      </c>
    </row>
    <row r="8086" ht="19.5" spans="1:10">
      <c r="A8086" s="72" t="s">
        <v>8020</v>
      </c>
      <c r="B8086" s="83">
        <v>0.129999999999999</v>
      </c>
      <c r="C8086" s="83">
        <v>0.870000000000001</v>
      </c>
      <c r="J8086" s="49">
        <f t="shared" si="260"/>
        <v>3.21260145060881</v>
      </c>
    </row>
    <row r="8087" ht="19.5" spans="1:10">
      <c r="A8087" s="72" t="s">
        <v>8021</v>
      </c>
      <c r="B8087" s="83">
        <v>0.119999999999999</v>
      </c>
      <c r="C8087" s="83">
        <v>0.880000000000001</v>
      </c>
      <c r="J8087" s="49">
        <f t="shared" si="260"/>
        <v>3.05078756603718</v>
      </c>
    </row>
    <row r="8088" ht="19.5" spans="1:10">
      <c r="A8088" s="72" t="s">
        <v>8022</v>
      </c>
      <c r="B8088" s="83">
        <v>0.109999999999999</v>
      </c>
      <c r="C8088" s="83">
        <v>0.890000000000001</v>
      </c>
      <c r="J8088" s="49">
        <f t="shared" si="260"/>
        <v>2.8810920663808</v>
      </c>
    </row>
    <row r="8089" ht="19.5" spans="1:10">
      <c r="A8089" s="72" t="s">
        <v>8023</v>
      </c>
      <c r="B8089" s="83">
        <v>0.0999999999999992</v>
      </c>
      <c r="C8089" s="83">
        <v>0.900000000000001</v>
      </c>
      <c r="J8089" s="49">
        <f t="shared" si="260"/>
        <v>2.70289327993993</v>
      </c>
    </row>
    <row r="8090" ht="19.5" spans="1:10">
      <c r="A8090" s="72" t="s">
        <v>8024</v>
      </c>
      <c r="B8090" s="83">
        <v>0.0899999999999992</v>
      </c>
      <c r="C8090" s="83">
        <v>0.910000000000001</v>
      </c>
      <c r="J8090" s="49">
        <f t="shared" si="260"/>
        <v>2.51544225908509</v>
      </c>
    </row>
    <row r="8091" ht="19.5" spans="1:10">
      <c r="A8091" s="72" t="s">
        <v>8025</v>
      </c>
      <c r="B8091" s="83">
        <v>0.0799999999999992</v>
      </c>
      <c r="C8091" s="83">
        <v>0.920000000000001</v>
      </c>
      <c r="J8091" s="49">
        <f t="shared" si="260"/>
        <v>2.3178201360275</v>
      </c>
    </row>
    <row r="8092" ht="19.5" spans="1:10">
      <c r="A8092" s="72" t="s">
        <v>8026</v>
      </c>
      <c r="B8092" s="83">
        <v>0.0699999999999992</v>
      </c>
      <c r="C8092" s="83">
        <v>0.930000000000001</v>
      </c>
      <c r="J8092" s="49">
        <f t="shared" si="260"/>
        <v>2.10887392228987</v>
      </c>
    </row>
    <row r="8093" ht="19.5" spans="1:10">
      <c r="A8093" s="72" t="s">
        <v>8027</v>
      </c>
      <c r="B8093" s="83">
        <v>0.0599999999999992</v>
      </c>
      <c r="C8093" s="83">
        <v>0.940000000000001</v>
      </c>
      <c r="J8093" s="49">
        <f t="shared" si="260"/>
        <v>1.88711511074063</v>
      </c>
    </row>
    <row r="8094" ht="19.5" spans="1:10">
      <c r="A8094" s="72" t="s">
        <v>8028</v>
      </c>
      <c r="B8094" s="83">
        <v>0.0499999999999992</v>
      </c>
      <c r="C8094" s="83">
        <v>0.950000000000001</v>
      </c>
      <c r="J8094" s="49">
        <f t="shared" si="260"/>
        <v>1.65054943237242</v>
      </c>
    </row>
    <row r="8095" ht="19.5" spans="1:10">
      <c r="A8095" s="72" t="s">
        <v>8029</v>
      </c>
      <c r="B8095" s="83">
        <v>0.0399999999999991</v>
      </c>
      <c r="C8095" s="83">
        <v>0.960000000000001</v>
      </c>
      <c r="J8095" s="49">
        <f t="shared" si="260"/>
        <v>1.39636691389962</v>
      </c>
    </row>
    <row r="8096" ht="19.5" spans="1:10">
      <c r="A8096" s="72" t="s">
        <v>8030</v>
      </c>
      <c r="B8096" s="83">
        <v>0.0299999999999991</v>
      </c>
      <c r="C8096" s="83">
        <v>0.970000000000001</v>
      </c>
      <c r="J8096" s="49">
        <f t="shared" si="260"/>
        <v>1.12030998454994</v>
      </c>
    </row>
    <row r="8097" ht="19.5" spans="1:10">
      <c r="A8097" s="72" t="s">
        <v>8031</v>
      </c>
      <c r="B8097" s="83">
        <v>0.0199999999999991</v>
      </c>
      <c r="C8097" s="83">
        <v>0.980000000000001</v>
      </c>
      <c r="J8097" s="49">
        <f t="shared" si="260"/>
        <v>0.815143462269133</v>
      </c>
    </row>
    <row r="8098" ht="19.5" spans="1:10">
      <c r="A8098" s="72" t="s">
        <v>8032</v>
      </c>
      <c r="B8098" s="83">
        <v>0.00999999999999912</v>
      </c>
      <c r="C8098" s="83">
        <v>0.990000000000001</v>
      </c>
      <c r="J8098" s="49">
        <f t="shared" si="260"/>
        <v>0.465623189350385</v>
      </c>
    </row>
    <row r="8099" ht="19.5" spans="1:10">
      <c r="A8099" s="72" t="s">
        <v>8033</v>
      </c>
      <c r="B8099" s="83">
        <v>0</v>
      </c>
      <c r="C8099" s="83">
        <v>1</v>
      </c>
      <c r="J8099" s="49">
        <f>-8.314472*(C8099*LN(C8099))</f>
        <v>0</v>
      </c>
    </row>
    <row r="8100" s="47" customFormat="1" spans="1:10">
      <c r="A8100" s="80"/>
      <c r="B8100" s="81"/>
      <c r="C8100" s="81"/>
      <c r="D8100" s="81"/>
      <c r="E8100" s="81"/>
      <c r="F8100" s="81"/>
      <c r="G8100" s="81"/>
      <c r="H8100" s="81"/>
      <c r="I8100" s="81"/>
      <c r="J8100" s="86"/>
    </row>
    <row r="8101" ht="19.5" spans="1:10">
      <c r="A8101" s="72" t="s">
        <v>8034</v>
      </c>
      <c r="B8101" s="83">
        <v>1</v>
      </c>
      <c r="C8101" s="83">
        <v>0</v>
      </c>
      <c r="J8101" s="49">
        <f>-8.314472*(B8101*LN(B8101))</f>
        <v>0</v>
      </c>
    </row>
    <row r="8102" ht="19.5" spans="1:10">
      <c r="A8102" s="72" t="s">
        <v>8035</v>
      </c>
      <c r="B8102" s="83">
        <v>0.99</v>
      </c>
      <c r="C8102" s="83">
        <v>0.01</v>
      </c>
      <c r="J8102" s="49">
        <f t="shared" ref="J8102:J8133" si="261">-8.314472*(B8102*LN(B8102)+C8102*LN(C8102))</f>
        <v>0.465623189350416</v>
      </c>
    </row>
    <row r="8103" ht="19.5" spans="1:10">
      <c r="A8103" s="72" t="s">
        <v>8036</v>
      </c>
      <c r="B8103" s="83">
        <v>0.98</v>
      </c>
      <c r="C8103" s="83">
        <v>0.02</v>
      </c>
      <c r="J8103" s="49">
        <f t="shared" si="261"/>
        <v>0.81514346226916</v>
      </c>
    </row>
    <row r="8104" ht="19.5" spans="1:10">
      <c r="A8104" s="72" t="s">
        <v>8037</v>
      </c>
      <c r="B8104" s="83">
        <v>0.97</v>
      </c>
      <c r="C8104" s="83">
        <v>0.03</v>
      </c>
      <c r="J8104" s="49">
        <f t="shared" si="261"/>
        <v>1.12030998454996</v>
      </c>
    </row>
    <row r="8105" ht="19.5" spans="1:10">
      <c r="A8105" s="72" t="s">
        <v>8038</v>
      </c>
      <c r="B8105" s="83">
        <v>0.96</v>
      </c>
      <c r="C8105" s="83">
        <v>0.04</v>
      </c>
      <c r="J8105" s="49">
        <f t="shared" si="261"/>
        <v>1.39636691389964</v>
      </c>
    </row>
    <row r="8106" ht="19.5" spans="1:10">
      <c r="A8106" s="72" t="s">
        <v>8039</v>
      </c>
      <c r="B8106" s="83">
        <v>0.95</v>
      </c>
      <c r="C8106" s="83">
        <v>0.05</v>
      </c>
      <c r="J8106" s="49">
        <f t="shared" si="261"/>
        <v>1.65054943237244</v>
      </c>
    </row>
    <row r="8107" ht="19.5" spans="1:10">
      <c r="A8107" s="72" t="s">
        <v>8040</v>
      </c>
      <c r="B8107" s="83">
        <v>0.94</v>
      </c>
      <c r="C8107" s="83">
        <v>0.06</v>
      </c>
      <c r="J8107" s="49">
        <f t="shared" si="261"/>
        <v>1.88711511074065</v>
      </c>
    </row>
    <row r="8108" ht="19.5" spans="1:10">
      <c r="A8108" s="72" t="s">
        <v>8041</v>
      </c>
      <c r="B8108" s="83">
        <v>0.93</v>
      </c>
      <c r="C8108" s="83">
        <v>0.07</v>
      </c>
      <c r="J8108" s="49">
        <f t="shared" si="261"/>
        <v>2.10887392228989</v>
      </c>
    </row>
    <row r="8109" ht="19.5" spans="1:10">
      <c r="A8109" s="72" t="s">
        <v>8042</v>
      </c>
      <c r="B8109" s="83">
        <v>0.92</v>
      </c>
      <c r="C8109" s="83">
        <v>0.08</v>
      </c>
      <c r="J8109" s="49">
        <f t="shared" si="261"/>
        <v>2.31782013602751</v>
      </c>
    </row>
    <row r="8110" ht="19.5" spans="1:10">
      <c r="A8110" s="72" t="s">
        <v>8043</v>
      </c>
      <c r="B8110" s="83">
        <v>0.91</v>
      </c>
      <c r="C8110" s="83">
        <v>0.09</v>
      </c>
      <c r="J8110" s="49">
        <f t="shared" si="261"/>
        <v>2.5154422590851</v>
      </c>
    </row>
    <row r="8111" ht="19.5" spans="1:10">
      <c r="A8111" s="72" t="s">
        <v>8044</v>
      </c>
      <c r="B8111" s="83">
        <v>0.9</v>
      </c>
      <c r="C8111" s="83">
        <v>0.1</v>
      </c>
      <c r="J8111" s="49">
        <f t="shared" si="261"/>
        <v>2.70289327993994</v>
      </c>
    </row>
    <row r="8112" ht="19.5" spans="1:10">
      <c r="A8112" s="72" t="s">
        <v>8045</v>
      </c>
      <c r="B8112" s="83">
        <v>0.89</v>
      </c>
      <c r="C8112" s="83">
        <v>0.11</v>
      </c>
      <c r="J8112" s="49">
        <f t="shared" si="261"/>
        <v>2.88109206638082</v>
      </c>
    </row>
    <row r="8113" ht="19.5" spans="1:10">
      <c r="A8113" s="72" t="s">
        <v>8046</v>
      </c>
      <c r="B8113" s="83">
        <v>0.88</v>
      </c>
      <c r="C8113" s="83">
        <v>0.12</v>
      </c>
      <c r="J8113" s="49">
        <f t="shared" si="261"/>
        <v>3.05078756603719</v>
      </c>
    </row>
    <row r="8114" ht="19.5" spans="1:10">
      <c r="A8114" s="72" t="s">
        <v>8047</v>
      </c>
      <c r="B8114" s="83">
        <v>0.87</v>
      </c>
      <c r="C8114" s="83">
        <v>0.13</v>
      </c>
      <c r="J8114" s="49">
        <f t="shared" si="261"/>
        <v>3.21260145060882</v>
      </c>
    </row>
    <row r="8115" ht="19.5" spans="1:10">
      <c r="A8115" s="72" t="s">
        <v>8048</v>
      </c>
      <c r="B8115" s="83">
        <v>0.86</v>
      </c>
      <c r="C8115" s="83">
        <v>0.14</v>
      </c>
      <c r="J8115" s="49">
        <f t="shared" si="261"/>
        <v>3.36705755758654</v>
      </c>
    </row>
    <row r="8116" ht="19.5" spans="1:10">
      <c r="A8116" s="72" t="s">
        <v>8049</v>
      </c>
      <c r="B8116" s="83">
        <v>0.85</v>
      </c>
      <c r="C8116" s="83">
        <v>0.15</v>
      </c>
      <c r="J8116" s="49">
        <f t="shared" si="261"/>
        <v>3.51460287470845</v>
      </c>
    </row>
    <row r="8117" ht="19.5" spans="1:10">
      <c r="A8117" s="72" t="s">
        <v>8050</v>
      </c>
      <c r="B8117" s="83">
        <v>0.84</v>
      </c>
      <c r="C8117" s="83">
        <v>0.16</v>
      </c>
      <c r="J8117" s="49">
        <f t="shared" si="261"/>
        <v>3.65562290152584</v>
      </c>
    </row>
    <row r="8118" ht="19.5" spans="1:10">
      <c r="A8118" s="72" t="s">
        <v>8051</v>
      </c>
      <c r="B8118" s="83">
        <v>0.83</v>
      </c>
      <c r="C8118" s="83">
        <v>0.17</v>
      </c>
      <c r="J8118" s="49">
        <f t="shared" si="261"/>
        <v>3.79045315340201</v>
      </c>
    </row>
    <row r="8119" ht="19.5" spans="1:10">
      <c r="A8119" s="72" t="s">
        <v>8052</v>
      </c>
      <c r="B8119" s="83">
        <v>0.82</v>
      </c>
      <c r="C8119" s="83">
        <v>0.18</v>
      </c>
      <c r="J8119" s="49">
        <f t="shared" si="261"/>
        <v>3.9193879470649</v>
      </c>
    </row>
    <row r="8120" ht="19.5" spans="1:10">
      <c r="A8120" s="72" t="s">
        <v>8053</v>
      </c>
      <c r="B8120" s="83">
        <v>0.81</v>
      </c>
      <c r="C8120" s="83">
        <v>0.19</v>
      </c>
      <c r="J8120" s="49">
        <f t="shared" si="261"/>
        <v>4.04268722543746</v>
      </c>
    </row>
    <row r="8121" ht="19.5" spans="1:10">
      <c r="A8121" s="72" t="s">
        <v>8054</v>
      </c>
      <c r="B8121" s="83">
        <v>0.8</v>
      </c>
      <c r="C8121" s="83">
        <v>0.2</v>
      </c>
      <c r="J8121" s="49">
        <f t="shared" si="261"/>
        <v>4.16058193924041</v>
      </c>
    </row>
    <row r="8122" ht="19.5" spans="1:10">
      <c r="A8122" s="72" t="s">
        <v>8055</v>
      </c>
      <c r="B8122" s="83">
        <v>0.79</v>
      </c>
      <c r="C8122" s="83">
        <v>0.21</v>
      </c>
      <c r="J8122" s="49">
        <f t="shared" si="261"/>
        <v>4.27327834706015</v>
      </c>
    </row>
    <row r="8123" ht="19.5" spans="1:10">
      <c r="A8123" s="72" t="s">
        <v>8056</v>
      </c>
      <c r="B8123" s="83">
        <v>0.78</v>
      </c>
      <c r="C8123" s="83">
        <v>0.22</v>
      </c>
      <c r="J8123" s="49">
        <f t="shared" si="261"/>
        <v>4.38096149189829</v>
      </c>
    </row>
    <row r="8124" ht="19.5" spans="1:10">
      <c r="A8124" s="72" t="s">
        <v>8057</v>
      </c>
      <c r="B8124" s="83">
        <v>0.77</v>
      </c>
      <c r="C8124" s="83">
        <v>0.23</v>
      </c>
      <c r="J8124" s="49">
        <f t="shared" si="261"/>
        <v>4.48379804163966</v>
      </c>
    </row>
    <row r="8125" ht="19.5" spans="1:10">
      <c r="A8125" s="72" t="s">
        <v>8058</v>
      </c>
      <c r="B8125" s="83">
        <v>0.76</v>
      </c>
      <c r="C8125" s="83">
        <v>0.24</v>
      </c>
      <c r="J8125" s="49">
        <f t="shared" si="261"/>
        <v>4.58193863184115</v>
      </c>
    </row>
    <row r="8126" ht="19.5" spans="1:10">
      <c r="A8126" s="72" t="s">
        <v>8059</v>
      </c>
      <c r="B8126" s="83">
        <v>0.75</v>
      </c>
      <c r="C8126" s="83">
        <v>0.25</v>
      </c>
      <c r="J8126" s="49">
        <f t="shared" si="261"/>
        <v>4.67551981454903</v>
      </c>
    </row>
    <row r="8127" ht="19.5" spans="1:10">
      <c r="A8127" s="72" t="s">
        <v>8060</v>
      </c>
      <c r="B8127" s="83">
        <v>0.74</v>
      </c>
      <c r="C8127" s="83">
        <v>0.26</v>
      </c>
      <c r="J8127" s="49">
        <f t="shared" si="261"/>
        <v>4.76466569189552</v>
      </c>
    </row>
    <row r="8128" ht="19.5" spans="1:10">
      <c r="A8128" s="72" t="s">
        <v>8061</v>
      </c>
      <c r="B8128" s="83">
        <v>0.73</v>
      </c>
      <c r="C8128" s="83">
        <v>0.27</v>
      </c>
      <c r="J8128" s="49">
        <f t="shared" si="261"/>
        <v>4.8494892950017</v>
      </c>
    </row>
    <row r="8129" ht="19.5" spans="1:10">
      <c r="A8129" s="72" t="s">
        <v>8062</v>
      </c>
      <c r="B8129" s="83">
        <v>0.72</v>
      </c>
      <c r="C8129" s="83">
        <v>0.28</v>
      </c>
      <c r="J8129" s="49">
        <f t="shared" si="261"/>
        <v>4.93009375522414</v>
      </c>
    </row>
    <row r="8130" ht="19.5" spans="1:10">
      <c r="A8130" s="72" t="s">
        <v>8063</v>
      </c>
      <c r="B8130" s="83">
        <v>0.71</v>
      </c>
      <c r="C8130" s="83">
        <v>0.29</v>
      </c>
      <c r="J8130" s="49">
        <f t="shared" si="261"/>
        <v>5.00657330466973</v>
      </c>
    </row>
    <row r="8131" ht="19.5" spans="1:10">
      <c r="A8131" s="72" t="s">
        <v>8064</v>
      </c>
      <c r="B8131" s="83">
        <v>0.7</v>
      </c>
      <c r="C8131" s="83">
        <v>0.3</v>
      </c>
      <c r="J8131" s="49">
        <f t="shared" si="261"/>
        <v>5.07901413523496</v>
      </c>
    </row>
    <row r="8132" ht="19.5" spans="1:10">
      <c r="A8132" s="72" t="s">
        <v>8065</v>
      </c>
      <c r="B8132" s="83">
        <v>0.69</v>
      </c>
      <c r="C8132" s="83">
        <v>0.31</v>
      </c>
      <c r="J8132" s="49">
        <f t="shared" si="261"/>
        <v>5.14749513954794</v>
      </c>
    </row>
    <row r="8133" ht="19.5" spans="1:10">
      <c r="A8133" s="72" t="s">
        <v>8066</v>
      </c>
      <c r="B8133" s="83">
        <v>0.68</v>
      </c>
      <c r="C8133" s="83">
        <v>0.32</v>
      </c>
      <c r="J8133" s="49">
        <f t="shared" si="261"/>
        <v>5.21208855264113</v>
      </c>
    </row>
    <row r="8134" ht="19.5" spans="1:10">
      <c r="A8134" s="72" t="s">
        <v>8067</v>
      </c>
      <c r="B8134" s="83">
        <v>0.67</v>
      </c>
      <c r="C8134" s="83">
        <v>0.33</v>
      </c>
      <c r="J8134" s="49">
        <f t="shared" ref="J8134:J8165" si="262">-8.314472*(B8134*LN(B8134)+C8134*LN(C8134))</f>
        <v>5.27286050962734</v>
      </c>
    </row>
    <row r="8135" ht="19.5" spans="1:10">
      <c r="A8135" s="72" t="s">
        <v>8068</v>
      </c>
      <c r="B8135" s="83">
        <v>0.66</v>
      </c>
      <c r="C8135" s="83">
        <v>0.34</v>
      </c>
      <c r="J8135" s="49">
        <f t="shared" si="262"/>
        <v>5.32987153184949</v>
      </c>
    </row>
    <row r="8136" ht="19.5" spans="1:10">
      <c r="A8136" s="72" t="s">
        <v>8069</v>
      </c>
      <c r="B8136" s="83">
        <v>0.65</v>
      </c>
      <c r="C8136" s="83">
        <v>0.35</v>
      </c>
      <c r="J8136" s="49">
        <f t="shared" si="262"/>
        <v>5.38317695174756</v>
      </c>
    </row>
    <row r="8137" ht="19.5" spans="1:10">
      <c r="A8137" s="72" t="s">
        <v>8070</v>
      </c>
      <c r="B8137" s="83">
        <v>0.64</v>
      </c>
      <c r="C8137" s="83">
        <v>0.36</v>
      </c>
      <c r="J8137" s="49">
        <f t="shared" si="262"/>
        <v>5.43282728490278</v>
      </c>
    </row>
    <row r="8138" ht="19.5" spans="1:10">
      <c r="A8138" s="72" t="s">
        <v>8071</v>
      </c>
      <c r="B8138" s="83">
        <v>0.63</v>
      </c>
      <c r="C8138" s="83">
        <v>0.37</v>
      </c>
      <c r="J8138" s="49">
        <f t="shared" si="262"/>
        <v>5.47886855628027</v>
      </c>
    </row>
    <row r="8139" ht="19.5" spans="1:10">
      <c r="A8139" s="72" t="s">
        <v>8072</v>
      </c>
      <c r="B8139" s="83">
        <v>0.62</v>
      </c>
      <c r="C8139" s="83">
        <v>0.38</v>
      </c>
      <c r="J8139" s="49">
        <f t="shared" si="262"/>
        <v>5.52134258652173</v>
      </c>
    </row>
    <row r="8140" ht="19.5" spans="1:10">
      <c r="A8140" s="72" t="s">
        <v>8073</v>
      </c>
      <c r="B8140" s="83">
        <v>0.61</v>
      </c>
      <c r="C8140" s="83">
        <v>0.39</v>
      </c>
      <c r="J8140" s="49">
        <f t="shared" si="262"/>
        <v>5.56028724318294</v>
      </c>
    </row>
    <row r="8141" ht="19.5" spans="1:10">
      <c r="A8141" s="72" t="s">
        <v>8074</v>
      </c>
      <c r="B8141" s="83">
        <v>0.6</v>
      </c>
      <c r="C8141" s="83">
        <v>0.4</v>
      </c>
      <c r="J8141" s="49">
        <f t="shared" si="262"/>
        <v>5.59573666102179</v>
      </c>
    </row>
    <row r="8142" ht="19.5" spans="1:10">
      <c r="A8142" s="72" t="s">
        <v>8075</v>
      </c>
      <c r="B8142" s="83">
        <v>0.59</v>
      </c>
      <c r="C8142" s="83">
        <v>0.41</v>
      </c>
      <c r="J8142" s="49">
        <f t="shared" si="262"/>
        <v>5.62772143478844</v>
      </c>
    </row>
    <row r="8143" ht="19.5" spans="1:10">
      <c r="A8143" s="72" t="s">
        <v>8076</v>
      </c>
      <c r="B8143" s="83">
        <v>0.58</v>
      </c>
      <c r="C8143" s="83">
        <v>0.42</v>
      </c>
      <c r="J8143" s="49">
        <f t="shared" si="262"/>
        <v>5.65626878742166</v>
      </c>
    </row>
    <row r="8144" ht="19.5" spans="1:10">
      <c r="A8144" s="72" t="s">
        <v>8077</v>
      </c>
      <c r="B8144" s="83">
        <v>0.57</v>
      </c>
      <c r="C8144" s="83">
        <v>0.43</v>
      </c>
      <c r="J8144" s="49">
        <f t="shared" si="262"/>
        <v>5.68140271609482</v>
      </c>
    </row>
    <row r="8145" ht="19.5" spans="1:10">
      <c r="A8145" s="72" t="s">
        <v>8078</v>
      </c>
      <c r="B8145" s="83">
        <v>0.56</v>
      </c>
      <c r="C8145" s="83">
        <v>0.44</v>
      </c>
      <c r="J8145" s="49">
        <f t="shared" si="262"/>
        <v>5.70314411816395</v>
      </c>
    </row>
    <row r="8146" ht="19.5" spans="1:10">
      <c r="A8146" s="72" t="s">
        <v>8079</v>
      </c>
      <c r="B8146" s="83">
        <v>0.55</v>
      </c>
      <c r="C8146" s="83">
        <v>0.45</v>
      </c>
      <c r="J8146" s="49">
        <f t="shared" si="262"/>
        <v>5.72151089873485</v>
      </c>
    </row>
    <row r="8147" ht="19.5" spans="1:10">
      <c r="A8147" s="72" t="s">
        <v>8080</v>
      </c>
      <c r="B8147" s="83">
        <v>0.54</v>
      </c>
      <c r="C8147" s="83">
        <v>0.46</v>
      </c>
      <c r="J8147" s="49">
        <f t="shared" si="262"/>
        <v>5.73651806127713</v>
      </c>
    </row>
    <row r="8148" ht="19.5" spans="1:10">
      <c r="A8148" s="72" t="s">
        <v>8081</v>
      </c>
      <c r="B8148" s="83">
        <v>0.53</v>
      </c>
      <c r="C8148" s="83">
        <v>0.47</v>
      </c>
      <c r="J8148" s="49">
        <f t="shared" si="262"/>
        <v>5.74817778245919</v>
      </c>
    </row>
    <row r="8149" ht="19.5" spans="1:10">
      <c r="A8149" s="72" t="s">
        <v>8082</v>
      </c>
      <c r="B8149" s="83">
        <v>0.52</v>
      </c>
      <c r="C8149" s="83">
        <v>0.48</v>
      </c>
      <c r="J8149" s="49">
        <f t="shared" si="262"/>
        <v>5.75649947215441</v>
      </c>
    </row>
    <row r="8150" ht="19.5" spans="1:10">
      <c r="A8150" s="72" t="s">
        <v>8083</v>
      </c>
      <c r="B8150" s="83">
        <v>0.51</v>
      </c>
      <c r="C8150" s="83">
        <v>0.49</v>
      </c>
      <c r="J8150" s="49">
        <f t="shared" si="262"/>
        <v>5.76148981936724</v>
      </c>
    </row>
    <row r="8151" ht="19.5" spans="1:10">
      <c r="A8151" s="72" t="s">
        <v>8084</v>
      </c>
      <c r="B8151" s="83">
        <v>0.5</v>
      </c>
      <c r="C8151" s="83">
        <v>0.5</v>
      </c>
      <c r="J8151" s="49">
        <f t="shared" si="262"/>
        <v>5.76315282464461</v>
      </c>
    </row>
    <row r="8152" ht="19.5" spans="1:10">
      <c r="A8152" s="72" t="s">
        <v>8085</v>
      </c>
      <c r="B8152" s="83">
        <v>0.49</v>
      </c>
      <c r="C8152" s="83">
        <v>0.51</v>
      </c>
      <c r="J8152" s="49">
        <f t="shared" si="262"/>
        <v>5.76148981936724</v>
      </c>
    </row>
    <row r="8153" ht="19.5" spans="1:10">
      <c r="A8153" s="72" t="s">
        <v>8086</v>
      </c>
      <c r="B8153" s="83">
        <v>0.48</v>
      </c>
      <c r="C8153" s="83">
        <v>0.52</v>
      </c>
      <c r="J8153" s="49">
        <f t="shared" si="262"/>
        <v>5.75649947215441</v>
      </c>
    </row>
    <row r="8154" ht="19.5" spans="1:10">
      <c r="A8154" s="72" t="s">
        <v>8087</v>
      </c>
      <c r="B8154" s="83">
        <v>0.47</v>
      </c>
      <c r="C8154" s="83">
        <v>0.53</v>
      </c>
      <c r="J8154" s="49">
        <f t="shared" si="262"/>
        <v>5.74817778245919</v>
      </c>
    </row>
    <row r="8155" ht="19.5" spans="1:10">
      <c r="A8155" s="72" t="s">
        <v>8088</v>
      </c>
      <c r="B8155" s="83">
        <v>0.46</v>
      </c>
      <c r="C8155" s="83">
        <v>0.54</v>
      </c>
      <c r="J8155" s="49">
        <f t="shared" si="262"/>
        <v>5.73651806127713</v>
      </c>
    </row>
    <row r="8156" ht="19.5" spans="1:10">
      <c r="A8156" s="72" t="s">
        <v>8089</v>
      </c>
      <c r="B8156" s="83">
        <v>0.45</v>
      </c>
      <c r="C8156" s="83">
        <v>0.55</v>
      </c>
      <c r="J8156" s="49">
        <f t="shared" si="262"/>
        <v>5.72151089873485</v>
      </c>
    </row>
    <row r="8157" ht="19.5" spans="1:10">
      <c r="A8157" s="72" t="s">
        <v>8090</v>
      </c>
      <c r="B8157" s="83">
        <v>0.44</v>
      </c>
      <c r="C8157" s="83">
        <v>0.56</v>
      </c>
      <c r="J8157" s="49">
        <f t="shared" si="262"/>
        <v>5.70314411816395</v>
      </c>
    </row>
    <row r="8158" ht="19.5" spans="1:10">
      <c r="A8158" s="72" t="s">
        <v>8091</v>
      </c>
      <c r="B8158" s="83">
        <v>0.429999999999999</v>
      </c>
      <c r="C8158" s="83">
        <v>0.57</v>
      </c>
      <c r="J8158" s="49">
        <f t="shared" si="262"/>
        <v>5.68140271609482</v>
      </c>
    </row>
    <row r="8159" ht="19.5" spans="1:10">
      <c r="A8159" s="72" t="s">
        <v>8092</v>
      </c>
      <c r="B8159" s="83">
        <v>0.419999999999999</v>
      </c>
      <c r="C8159" s="83">
        <v>0.58</v>
      </c>
      <c r="J8159" s="49">
        <f t="shared" si="262"/>
        <v>5.65626878742165</v>
      </c>
    </row>
    <row r="8160" ht="19.5" spans="1:10">
      <c r="A8160" s="72" t="s">
        <v>8093</v>
      </c>
      <c r="B8160" s="83">
        <v>0.409999999999999</v>
      </c>
      <c r="C8160" s="83">
        <v>0.59</v>
      </c>
      <c r="J8160" s="49">
        <f t="shared" si="262"/>
        <v>5.62772143478844</v>
      </c>
    </row>
    <row r="8161" ht="19.5" spans="1:10">
      <c r="A8161" s="72" t="s">
        <v>8094</v>
      </c>
      <c r="B8161" s="83">
        <v>0.399999999999999</v>
      </c>
      <c r="C8161" s="83">
        <v>0.6</v>
      </c>
      <c r="J8161" s="49">
        <f t="shared" si="262"/>
        <v>5.59573666102179</v>
      </c>
    </row>
    <row r="8162" ht="19.5" spans="1:10">
      <c r="A8162" s="72" t="s">
        <v>8095</v>
      </c>
      <c r="B8162" s="83">
        <v>0.389999999999999</v>
      </c>
      <c r="C8162" s="83">
        <v>0.61</v>
      </c>
      <c r="J8162" s="49">
        <f t="shared" si="262"/>
        <v>5.56028724318294</v>
      </c>
    </row>
    <row r="8163" ht="19.5" spans="1:10">
      <c r="A8163" s="72" t="s">
        <v>8096</v>
      </c>
      <c r="B8163" s="83">
        <v>0.379999999999999</v>
      </c>
      <c r="C8163" s="83">
        <v>0.62</v>
      </c>
      <c r="J8163" s="49">
        <f t="shared" si="262"/>
        <v>5.52134258652173</v>
      </c>
    </row>
    <row r="8164" ht="19.5" spans="1:10">
      <c r="A8164" s="72" t="s">
        <v>8097</v>
      </c>
      <c r="B8164" s="83">
        <v>0.369999999999999</v>
      </c>
      <c r="C8164" s="83">
        <v>0.63</v>
      </c>
      <c r="J8164" s="49">
        <f t="shared" si="262"/>
        <v>5.47886855628026</v>
      </c>
    </row>
    <row r="8165" ht="19.5" spans="1:10">
      <c r="A8165" s="72" t="s">
        <v>8098</v>
      </c>
      <c r="B8165" s="83">
        <v>0.359999999999999</v>
      </c>
      <c r="C8165" s="83">
        <v>0.64</v>
      </c>
      <c r="J8165" s="49">
        <f t="shared" si="262"/>
        <v>5.43282728490278</v>
      </c>
    </row>
    <row r="8166" ht="19.5" spans="1:10">
      <c r="A8166" s="72" t="s">
        <v>8099</v>
      </c>
      <c r="B8166" s="83">
        <v>0.349999999999999</v>
      </c>
      <c r="C8166" s="83">
        <v>0.65</v>
      </c>
      <c r="J8166" s="49">
        <f t="shared" ref="J8166:J8200" si="263">-8.314472*(B8166*LN(B8166)+C8166*LN(C8166))</f>
        <v>5.38317695174756</v>
      </c>
    </row>
    <row r="8167" ht="19.5" spans="1:10">
      <c r="A8167" s="72" t="s">
        <v>8100</v>
      </c>
      <c r="B8167" s="83">
        <v>0.339999999999999</v>
      </c>
      <c r="C8167" s="83">
        <v>0.66</v>
      </c>
      <c r="J8167" s="49">
        <f t="shared" si="263"/>
        <v>5.32987153184949</v>
      </c>
    </row>
    <row r="8168" ht="19.5" spans="1:10">
      <c r="A8168" s="72" t="s">
        <v>8101</v>
      </c>
      <c r="B8168" s="83">
        <v>0.329999999999999</v>
      </c>
      <c r="C8168" s="83">
        <v>0.67</v>
      </c>
      <c r="J8168" s="49">
        <f t="shared" si="263"/>
        <v>5.27286050962733</v>
      </c>
    </row>
    <row r="8169" ht="19.5" spans="1:10">
      <c r="A8169" s="72" t="s">
        <v>8102</v>
      </c>
      <c r="B8169" s="83">
        <v>0.319999999999999</v>
      </c>
      <c r="C8169" s="83">
        <v>0.68</v>
      </c>
      <c r="J8169" s="49">
        <f t="shared" si="263"/>
        <v>5.21208855264112</v>
      </c>
    </row>
    <row r="8170" ht="19.5" spans="1:10">
      <c r="A8170" s="72" t="s">
        <v>8103</v>
      </c>
      <c r="B8170" s="83">
        <v>0.309999999999999</v>
      </c>
      <c r="C8170" s="83">
        <v>0.69</v>
      </c>
      <c r="J8170" s="49">
        <f t="shared" si="263"/>
        <v>5.14749513954794</v>
      </c>
    </row>
    <row r="8171" ht="19.5" spans="1:10">
      <c r="A8171" s="72" t="s">
        <v>8104</v>
      </c>
      <c r="B8171" s="83">
        <v>0.299999999999999</v>
      </c>
      <c r="C8171" s="83">
        <v>0.7</v>
      </c>
      <c r="J8171" s="49">
        <f t="shared" si="263"/>
        <v>5.07901413523495</v>
      </c>
    </row>
    <row r="8172" ht="19.5" spans="1:10">
      <c r="A8172" s="72" t="s">
        <v>8105</v>
      </c>
      <c r="B8172" s="83">
        <v>0.289999999999999</v>
      </c>
      <c r="C8172" s="83">
        <v>0.71</v>
      </c>
      <c r="J8172" s="49">
        <f t="shared" si="263"/>
        <v>5.00657330466972</v>
      </c>
    </row>
    <row r="8173" ht="19.5" spans="1:10">
      <c r="A8173" s="72" t="s">
        <v>8106</v>
      </c>
      <c r="B8173" s="83">
        <v>0.279999999999999</v>
      </c>
      <c r="C8173" s="83">
        <v>0.72</v>
      </c>
      <c r="J8173" s="49">
        <f t="shared" si="263"/>
        <v>4.93009375522413</v>
      </c>
    </row>
    <row r="8174" ht="19.5" spans="1:10">
      <c r="A8174" s="72" t="s">
        <v>8107</v>
      </c>
      <c r="B8174" s="83">
        <v>0.269999999999999</v>
      </c>
      <c r="C8174" s="83">
        <v>0.73</v>
      </c>
      <c r="J8174" s="49">
        <f t="shared" si="263"/>
        <v>4.84948929500169</v>
      </c>
    </row>
    <row r="8175" ht="19.5" spans="1:10">
      <c r="A8175" s="72" t="s">
        <v>8108</v>
      </c>
      <c r="B8175" s="83">
        <v>0.259999999999999</v>
      </c>
      <c r="C8175" s="83">
        <v>0.74</v>
      </c>
      <c r="J8175" s="49">
        <f t="shared" si="263"/>
        <v>4.76466569189551</v>
      </c>
    </row>
    <row r="8176" ht="19.5" spans="1:10">
      <c r="A8176" s="72" t="s">
        <v>8109</v>
      </c>
      <c r="B8176" s="83">
        <v>0.249999999999999</v>
      </c>
      <c r="C8176" s="83">
        <v>0.75</v>
      </c>
      <c r="J8176" s="49">
        <f t="shared" si="263"/>
        <v>4.67551981454903</v>
      </c>
    </row>
    <row r="8177" ht="19.5" spans="1:10">
      <c r="A8177" s="72" t="s">
        <v>8110</v>
      </c>
      <c r="B8177" s="83">
        <v>0.239999999999999</v>
      </c>
      <c r="C8177" s="83">
        <v>0.76</v>
      </c>
      <c r="J8177" s="49">
        <f t="shared" si="263"/>
        <v>4.58193863184114</v>
      </c>
    </row>
    <row r="8178" ht="19.5" spans="1:10">
      <c r="A8178" s="72" t="s">
        <v>8111</v>
      </c>
      <c r="B8178" s="83">
        <v>0.229999999999999</v>
      </c>
      <c r="C8178" s="83">
        <v>0.77</v>
      </c>
      <c r="J8178" s="49">
        <f t="shared" si="263"/>
        <v>4.48379804163966</v>
      </c>
    </row>
    <row r="8179" ht="19.5" spans="1:10">
      <c r="A8179" s="72" t="s">
        <v>8112</v>
      </c>
      <c r="B8179" s="83">
        <v>0.219999999999999</v>
      </c>
      <c r="C8179" s="83">
        <v>0.78</v>
      </c>
      <c r="J8179" s="49">
        <f t="shared" si="263"/>
        <v>4.38096149189829</v>
      </c>
    </row>
    <row r="8180" ht="19.5" spans="1:10">
      <c r="A8180" s="72" t="s">
        <v>8113</v>
      </c>
      <c r="B8180" s="83">
        <v>0.209999999999999</v>
      </c>
      <c r="C8180" s="83">
        <v>0.79</v>
      </c>
      <c r="J8180" s="49">
        <f t="shared" si="263"/>
        <v>4.27327834706014</v>
      </c>
    </row>
    <row r="8181" ht="19.5" spans="1:10">
      <c r="A8181" s="72" t="s">
        <v>8114</v>
      </c>
      <c r="B8181" s="83">
        <v>0.199999999999999</v>
      </c>
      <c r="C8181" s="83">
        <v>0.8</v>
      </c>
      <c r="J8181" s="49">
        <f t="shared" si="263"/>
        <v>4.1605819392404</v>
      </c>
    </row>
    <row r="8182" ht="19.5" spans="1:10">
      <c r="A8182" s="72" t="s">
        <v>8115</v>
      </c>
      <c r="B8182" s="83">
        <v>0.189999999999999</v>
      </c>
      <c r="C8182" s="83">
        <v>0.81</v>
      </c>
      <c r="J8182" s="49">
        <f t="shared" si="263"/>
        <v>4.04268722543745</v>
      </c>
    </row>
    <row r="8183" ht="19.5" spans="1:10">
      <c r="A8183" s="72" t="s">
        <v>8116</v>
      </c>
      <c r="B8183" s="83">
        <v>0.179999999999999</v>
      </c>
      <c r="C8183" s="83">
        <v>0.820000000000001</v>
      </c>
      <c r="J8183" s="49">
        <f t="shared" si="263"/>
        <v>3.91938794706489</v>
      </c>
    </row>
    <row r="8184" ht="19.5" spans="1:10">
      <c r="A8184" s="72" t="s">
        <v>8117</v>
      </c>
      <c r="B8184" s="83">
        <v>0.169999999999999</v>
      </c>
      <c r="C8184" s="83">
        <v>0.830000000000001</v>
      </c>
      <c r="J8184" s="49">
        <f t="shared" si="263"/>
        <v>3.790453153402</v>
      </c>
    </row>
    <row r="8185" ht="19.5" spans="1:10">
      <c r="A8185" s="72" t="s">
        <v>8118</v>
      </c>
      <c r="B8185" s="83">
        <v>0.159999999999999</v>
      </c>
      <c r="C8185" s="83">
        <v>0.840000000000001</v>
      </c>
      <c r="J8185" s="49">
        <f t="shared" si="263"/>
        <v>3.65562290152583</v>
      </c>
    </row>
    <row r="8186" ht="19.5" spans="1:10">
      <c r="A8186" s="72" t="s">
        <v>8119</v>
      </c>
      <c r="B8186" s="83">
        <v>0.149999999999999</v>
      </c>
      <c r="C8186" s="83">
        <v>0.850000000000001</v>
      </c>
      <c r="J8186" s="49">
        <f t="shared" si="263"/>
        <v>3.51460287470844</v>
      </c>
    </row>
    <row r="8187" ht="19.5" spans="1:10">
      <c r="A8187" s="72" t="s">
        <v>8120</v>
      </c>
      <c r="B8187" s="83">
        <v>0.139999999999999</v>
      </c>
      <c r="C8187" s="83">
        <v>0.860000000000001</v>
      </c>
      <c r="J8187" s="49">
        <f t="shared" si="263"/>
        <v>3.36705755758652</v>
      </c>
    </row>
    <row r="8188" ht="19.5" spans="1:10">
      <c r="A8188" s="72" t="s">
        <v>8121</v>
      </c>
      <c r="B8188" s="83">
        <v>0.129999999999999</v>
      </c>
      <c r="C8188" s="83">
        <v>0.870000000000001</v>
      </c>
      <c r="J8188" s="49">
        <f t="shared" si="263"/>
        <v>3.21260145060881</v>
      </c>
    </row>
    <row r="8189" ht="19.5" spans="1:10">
      <c r="A8189" s="72" t="s">
        <v>8122</v>
      </c>
      <c r="B8189" s="83">
        <v>0.119999999999999</v>
      </c>
      <c r="C8189" s="83">
        <v>0.880000000000001</v>
      </c>
      <c r="J8189" s="49">
        <f t="shared" si="263"/>
        <v>3.05078756603718</v>
      </c>
    </row>
    <row r="8190" ht="19.5" spans="1:10">
      <c r="A8190" s="72" t="s">
        <v>8123</v>
      </c>
      <c r="B8190" s="83">
        <v>0.109999999999999</v>
      </c>
      <c r="C8190" s="83">
        <v>0.890000000000001</v>
      </c>
      <c r="J8190" s="49">
        <f t="shared" si="263"/>
        <v>2.8810920663808</v>
      </c>
    </row>
    <row r="8191" ht="19.5" spans="1:10">
      <c r="A8191" s="72" t="s">
        <v>8124</v>
      </c>
      <c r="B8191" s="83">
        <v>0.0999999999999992</v>
      </c>
      <c r="C8191" s="83">
        <v>0.900000000000001</v>
      </c>
      <c r="J8191" s="49">
        <f t="shared" si="263"/>
        <v>2.70289327993993</v>
      </c>
    </row>
    <row r="8192" ht="19.5" spans="1:10">
      <c r="A8192" s="72" t="s">
        <v>8125</v>
      </c>
      <c r="B8192" s="83">
        <v>0.0899999999999992</v>
      </c>
      <c r="C8192" s="83">
        <v>0.910000000000001</v>
      </c>
      <c r="J8192" s="49">
        <f t="shared" si="263"/>
        <v>2.51544225908509</v>
      </c>
    </row>
    <row r="8193" ht="19.5" spans="1:10">
      <c r="A8193" s="72" t="s">
        <v>8126</v>
      </c>
      <c r="B8193" s="83">
        <v>0.0799999999999992</v>
      </c>
      <c r="C8193" s="83">
        <v>0.920000000000001</v>
      </c>
      <c r="J8193" s="49">
        <f t="shared" si="263"/>
        <v>2.3178201360275</v>
      </c>
    </row>
    <row r="8194" ht="19.5" spans="1:10">
      <c r="A8194" s="72" t="s">
        <v>8127</v>
      </c>
      <c r="B8194" s="83">
        <v>0.0699999999999992</v>
      </c>
      <c r="C8194" s="83">
        <v>0.930000000000001</v>
      </c>
      <c r="J8194" s="49">
        <f t="shared" si="263"/>
        <v>2.10887392228987</v>
      </c>
    </row>
    <row r="8195" ht="19.5" spans="1:10">
      <c r="A8195" s="72" t="s">
        <v>8128</v>
      </c>
      <c r="B8195" s="83">
        <v>0.0599999999999992</v>
      </c>
      <c r="C8195" s="83">
        <v>0.940000000000001</v>
      </c>
      <c r="J8195" s="49">
        <f t="shared" si="263"/>
        <v>1.88711511074063</v>
      </c>
    </row>
    <row r="8196" ht="19.5" spans="1:10">
      <c r="A8196" s="72" t="s">
        <v>8129</v>
      </c>
      <c r="B8196" s="83">
        <v>0.0499999999999992</v>
      </c>
      <c r="C8196" s="83">
        <v>0.950000000000001</v>
      </c>
      <c r="J8196" s="49">
        <f t="shared" si="263"/>
        <v>1.65054943237242</v>
      </c>
    </row>
    <row r="8197" ht="19.5" spans="1:10">
      <c r="A8197" s="72" t="s">
        <v>8130</v>
      </c>
      <c r="B8197" s="83">
        <v>0.0399999999999991</v>
      </c>
      <c r="C8197" s="83">
        <v>0.960000000000001</v>
      </c>
      <c r="J8197" s="49">
        <f t="shared" si="263"/>
        <v>1.39636691389962</v>
      </c>
    </row>
    <row r="8198" ht="19.5" spans="1:10">
      <c r="A8198" s="72" t="s">
        <v>8131</v>
      </c>
      <c r="B8198" s="83">
        <v>0.0299999999999991</v>
      </c>
      <c r="C8198" s="83">
        <v>0.970000000000001</v>
      </c>
      <c r="J8198" s="49">
        <f t="shared" si="263"/>
        <v>1.12030998454994</v>
      </c>
    </row>
    <row r="8199" ht="19.5" spans="1:10">
      <c r="A8199" s="72" t="s">
        <v>8132</v>
      </c>
      <c r="B8199" s="83">
        <v>0.0199999999999991</v>
      </c>
      <c r="C8199" s="83">
        <v>0.980000000000001</v>
      </c>
      <c r="J8199" s="49">
        <f t="shared" si="263"/>
        <v>0.815143462269133</v>
      </c>
    </row>
    <row r="8200" ht="19.5" spans="1:10">
      <c r="A8200" s="72" t="s">
        <v>8133</v>
      </c>
      <c r="B8200" s="83">
        <v>0.00999999999999912</v>
      </c>
      <c r="C8200" s="83">
        <v>0.990000000000001</v>
      </c>
      <c r="J8200" s="49">
        <f t="shared" si="263"/>
        <v>0.465623189350385</v>
      </c>
    </row>
    <row r="8201" ht="19.5" spans="1:10">
      <c r="A8201" s="72" t="s">
        <v>8134</v>
      </c>
      <c r="B8201" s="83">
        <v>0</v>
      </c>
      <c r="C8201" s="83">
        <v>1</v>
      </c>
      <c r="J8201" s="49">
        <f>-8.314472*(C8201*LN(C8201))</f>
        <v>0</v>
      </c>
    </row>
    <row r="8202" s="47" customFormat="1" spans="1:10">
      <c r="A8202" s="80"/>
      <c r="B8202" s="81"/>
      <c r="C8202" s="81"/>
      <c r="D8202" s="81"/>
      <c r="E8202" s="81"/>
      <c r="F8202" s="81"/>
      <c r="G8202" s="81"/>
      <c r="H8202" s="81"/>
      <c r="I8202" s="81"/>
      <c r="J8202" s="86"/>
    </row>
    <row r="8203" ht="19.5" spans="1:10">
      <c r="A8203" s="72" t="s">
        <v>8135</v>
      </c>
      <c r="B8203" s="83">
        <v>1</v>
      </c>
      <c r="C8203" s="83">
        <v>0</v>
      </c>
      <c r="J8203" s="49">
        <f>-8.314472*(B8203*LN(B8203))</f>
        <v>0</v>
      </c>
    </row>
    <row r="8204" ht="19.5" spans="1:10">
      <c r="A8204" s="72" t="s">
        <v>8136</v>
      </c>
      <c r="B8204" s="83">
        <v>0.99</v>
      </c>
      <c r="C8204" s="83">
        <v>0.01</v>
      </c>
      <c r="J8204" s="49">
        <f t="shared" ref="J8204:J8235" si="264">-8.314472*(B8204*LN(B8204)+C8204*LN(C8204))</f>
        <v>0.465623189350416</v>
      </c>
    </row>
    <row r="8205" ht="19.5" spans="1:10">
      <c r="A8205" s="72" t="s">
        <v>8137</v>
      </c>
      <c r="B8205" s="83">
        <v>0.98</v>
      </c>
      <c r="C8205" s="83">
        <v>0.02</v>
      </c>
      <c r="J8205" s="49">
        <f t="shared" si="264"/>
        <v>0.81514346226916</v>
      </c>
    </row>
    <row r="8206" ht="19.5" spans="1:10">
      <c r="A8206" s="72" t="s">
        <v>8138</v>
      </c>
      <c r="B8206" s="83">
        <v>0.97</v>
      </c>
      <c r="C8206" s="83">
        <v>0.03</v>
      </c>
      <c r="J8206" s="49">
        <f t="shared" si="264"/>
        <v>1.12030998454996</v>
      </c>
    </row>
    <row r="8207" ht="19.5" spans="1:10">
      <c r="A8207" s="72" t="s">
        <v>8139</v>
      </c>
      <c r="B8207" s="83">
        <v>0.96</v>
      </c>
      <c r="C8207" s="83">
        <v>0.04</v>
      </c>
      <c r="J8207" s="49">
        <f t="shared" si="264"/>
        <v>1.39636691389964</v>
      </c>
    </row>
    <row r="8208" ht="19.5" spans="1:10">
      <c r="A8208" s="72" t="s">
        <v>8140</v>
      </c>
      <c r="B8208" s="83">
        <v>0.95</v>
      </c>
      <c r="C8208" s="83">
        <v>0.05</v>
      </c>
      <c r="J8208" s="49">
        <f t="shared" si="264"/>
        <v>1.65054943237244</v>
      </c>
    </row>
    <row r="8209" ht="19.5" spans="1:10">
      <c r="A8209" s="72" t="s">
        <v>8141</v>
      </c>
      <c r="B8209" s="83">
        <v>0.94</v>
      </c>
      <c r="C8209" s="83">
        <v>0.06</v>
      </c>
      <c r="J8209" s="49">
        <f t="shared" si="264"/>
        <v>1.88711511074065</v>
      </c>
    </row>
    <row r="8210" ht="19.5" spans="1:10">
      <c r="A8210" s="72" t="s">
        <v>8142</v>
      </c>
      <c r="B8210" s="83">
        <v>0.93</v>
      </c>
      <c r="C8210" s="83">
        <v>0.07</v>
      </c>
      <c r="J8210" s="49">
        <f t="shared" si="264"/>
        <v>2.10887392228989</v>
      </c>
    </row>
    <row r="8211" ht="19.5" spans="1:10">
      <c r="A8211" s="72" t="s">
        <v>8143</v>
      </c>
      <c r="B8211" s="83">
        <v>0.92</v>
      </c>
      <c r="C8211" s="83">
        <v>0.08</v>
      </c>
      <c r="J8211" s="49">
        <f t="shared" si="264"/>
        <v>2.31782013602751</v>
      </c>
    </row>
    <row r="8212" ht="19.5" spans="1:10">
      <c r="A8212" s="72" t="s">
        <v>8144</v>
      </c>
      <c r="B8212" s="83">
        <v>0.91</v>
      </c>
      <c r="C8212" s="83">
        <v>0.09</v>
      </c>
      <c r="J8212" s="49">
        <f t="shared" si="264"/>
        <v>2.5154422590851</v>
      </c>
    </row>
    <row r="8213" ht="19.5" spans="1:10">
      <c r="A8213" s="72" t="s">
        <v>8145</v>
      </c>
      <c r="B8213" s="83">
        <v>0.9</v>
      </c>
      <c r="C8213" s="83">
        <v>0.1</v>
      </c>
      <c r="J8213" s="49">
        <f t="shared" si="264"/>
        <v>2.70289327993994</v>
      </c>
    </row>
    <row r="8214" ht="19.5" spans="1:10">
      <c r="A8214" s="72" t="s">
        <v>8146</v>
      </c>
      <c r="B8214" s="83">
        <v>0.89</v>
      </c>
      <c r="C8214" s="83">
        <v>0.11</v>
      </c>
      <c r="J8214" s="49">
        <f t="shared" si="264"/>
        <v>2.88109206638082</v>
      </c>
    </row>
    <row r="8215" ht="19.5" spans="1:10">
      <c r="A8215" s="72" t="s">
        <v>8147</v>
      </c>
      <c r="B8215" s="83">
        <v>0.88</v>
      </c>
      <c r="C8215" s="83">
        <v>0.12</v>
      </c>
      <c r="J8215" s="49">
        <f t="shared" si="264"/>
        <v>3.05078756603719</v>
      </c>
    </row>
    <row r="8216" ht="19.5" spans="1:10">
      <c r="A8216" s="72" t="s">
        <v>8148</v>
      </c>
      <c r="B8216" s="83">
        <v>0.87</v>
      </c>
      <c r="C8216" s="83">
        <v>0.13</v>
      </c>
      <c r="J8216" s="49">
        <f t="shared" si="264"/>
        <v>3.21260145060882</v>
      </c>
    </row>
    <row r="8217" ht="19.5" spans="1:10">
      <c r="A8217" s="72" t="s">
        <v>8149</v>
      </c>
      <c r="B8217" s="83">
        <v>0.86</v>
      </c>
      <c r="C8217" s="83">
        <v>0.14</v>
      </c>
      <c r="J8217" s="49">
        <f t="shared" si="264"/>
        <v>3.36705755758654</v>
      </c>
    </row>
    <row r="8218" ht="19.5" spans="1:10">
      <c r="A8218" s="72" t="s">
        <v>8150</v>
      </c>
      <c r="B8218" s="83">
        <v>0.85</v>
      </c>
      <c r="C8218" s="83">
        <v>0.15</v>
      </c>
      <c r="J8218" s="49">
        <f t="shared" si="264"/>
        <v>3.51460287470845</v>
      </c>
    </row>
    <row r="8219" ht="19.5" spans="1:10">
      <c r="A8219" s="72" t="s">
        <v>8151</v>
      </c>
      <c r="B8219" s="83">
        <v>0.84</v>
      </c>
      <c r="C8219" s="83">
        <v>0.16</v>
      </c>
      <c r="J8219" s="49">
        <f t="shared" si="264"/>
        <v>3.65562290152584</v>
      </c>
    </row>
    <row r="8220" ht="19.5" spans="1:10">
      <c r="A8220" s="72" t="s">
        <v>8152</v>
      </c>
      <c r="B8220" s="83">
        <v>0.83</v>
      </c>
      <c r="C8220" s="83">
        <v>0.17</v>
      </c>
      <c r="J8220" s="49">
        <f t="shared" si="264"/>
        <v>3.79045315340201</v>
      </c>
    </row>
    <row r="8221" ht="19.5" spans="1:10">
      <c r="A8221" s="72" t="s">
        <v>8153</v>
      </c>
      <c r="B8221" s="83">
        <v>0.82</v>
      </c>
      <c r="C8221" s="83">
        <v>0.18</v>
      </c>
      <c r="J8221" s="49">
        <f t="shared" si="264"/>
        <v>3.9193879470649</v>
      </c>
    </row>
    <row r="8222" ht="19.5" spans="1:10">
      <c r="A8222" s="72" t="s">
        <v>8154</v>
      </c>
      <c r="B8222" s="83">
        <v>0.81</v>
      </c>
      <c r="C8222" s="83">
        <v>0.19</v>
      </c>
      <c r="J8222" s="49">
        <f t="shared" si="264"/>
        <v>4.04268722543746</v>
      </c>
    </row>
    <row r="8223" ht="19.5" spans="1:10">
      <c r="A8223" s="72" t="s">
        <v>8155</v>
      </c>
      <c r="B8223" s="83">
        <v>0.8</v>
      </c>
      <c r="C8223" s="83">
        <v>0.2</v>
      </c>
      <c r="J8223" s="49">
        <f t="shared" si="264"/>
        <v>4.16058193924041</v>
      </c>
    </row>
    <row r="8224" ht="19.5" spans="1:10">
      <c r="A8224" s="72" t="s">
        <v>8156</v>
      </c>
      <c r="B8224" s="83">
        <v>0.79</v>
      </c>
      <c r="C8224" s="83">
        <v>0.21</v>
      </c>
      <c r="J8224" s="49">
        <f t="shared" si="264"/>
        <v>4.27327834706015</v>
      </c>
    </row>
    <row r="8225" ht="19.5" spans="1:10">
      <c r="A8225" s="72" t="s">
        <v>8157</v>
      </c>
      <c r="B8225" s="83">
        <v>0.78</v>
      </c>
      <c r="C8225" s="83">
        <v>0.22</v>
      </c>
      <c r="J8225" s="49">
        <f t="shared" si="264"/>
        <v>4.38096149189829</v>
      </c>
    </row>
    <row r="8226" ht="19.5" spans="1:10">
      <c r="A8226" s="72" t="s">
        <v>8158</v>
      </c>
      <c r="B8226" s="83">
        <v>0.77</v>
      </c>
      <c r="C8226" s="83">
        <v>0.23</v>
      </c>
      <c r="J8226" s="49">
        <f t="shared" si="264"/>
        <v>4.48379804163966</v>
      </c>
    </row>
    <row r="8227" ht="19.5" spans="1:10">
      <c r="A8227" s="72" t="s">
        <v>8159</v>
      </c>
      <c r="B8227" s="83">
        <v>0.76</v>
      </c>
      <c r="C8227" s="83">
        <v>0.24</v>
      </c>
      <c r="J8227" s="49">
        <f t="shared" si="264"/>
        <v>4.58193863184115</v>
      </c>
    </row>
    <row r="8228" ht="19.5" spans="1:10">
      <c r="A8228" s="72" t="s">
        <v>8160</v>
      </c>
      <c r="B8228" s="83">
        <v>0.75</v>
      </c>
      <c r="C8228" s="83">
        <v>0.25</v>
      </c>
      <c r="J8228" s="49">
        <f t="shared" si="264"/>
        <v>4.67551981454903</v>
      </c>
    </row>
    <row r="8229" ht="19.5" spans="1:10">
      <c r="A8229" s="72" t="s">
        <v>8161</v>
      </c>
      <c r="B8229" s="83">
        <v>0.74</v>
      </c>
      <c r="C8229" s="83">
        <v>0.26</v>
      </c>
      <c r="J8229" s="49">
        <f t="shared" si="264"/>
        <v>4.76466569189552</v>
      </c>
    </row>
    <row r="8230" ht="19.5" spans="1:10">
      <c r="A8230" s="72" t="s">
        <v>8162</v>
      </c>
      <c r="B8230" s="83">
        <v>0.73</v>
      </c>
      <c r="C8230" s="83">
        <v>0.27</v>
      </c>
      <c r="J8230" s="49">
        <f t="shared" si="264"/>
        <v>4.8494892950017</v>
      </c>
    </row>
    <row r="8231" ht="19.5" spans="1:10">
      <c r="A8231" s="72" t="s">
        <v>8163</v>
      </c>
      <c r="B8231" s="83">
        <v>0.72</v>
      </c>
      <c r="C8231" s="83">
        <v>0.28</v>
      </c>
      <c r="J8231" s="49">
        <f t="shared" si="264"/>
        <v>4.93009375522414</v>
      </c>
    </row>
    <row r="8232" ht="19.5" spans="1:10">
      <c r="A8232" s="72" t="s">
        <v>8164</v>
      </c>
      <c r="B8232" s="83">
        <v>0.71</v>
      </c>
      <c r="C8232" s="83">
        <v>0.29</v>
      </c>
      <c r="J8232" s="49">
        <f t="shared" si="264"/>
        <v>5.00657330466973</v>
      </c>
    </row>
    <row r="8233" ht="19.5" spans="1:10">
      <c r="A8233" s="72" t="s">
        <v>8165</v>
      </c>
      <c r="B8233" s="83">
        <v>0.7</v>
      </c>
      <c r="C8233" s="83">
        <v>0.3</v>
      </c>
      <c r="J8233" s="49">
        <f t="shared" si="264"/>
        <v>5.07901413523496</v>
      </c>
    </row>
    <row r="8234" ht="19.5" spans="1:10">
      <c r="A8234" s="72" t="s">
        <v>8166</v>
      </c>
      <c r="B8234" s="83">
        <v>0.69</v>
      </c>
      <c r="C8234" s="83">
        <v>0.31</v>
      </c>
      <c r="J8234" s="49">
        <f t="shared" si="264"/>
        <v>5.14749513954794</v>
      </c>
    </row>
    <row r="8235" ht="19.5" spans="1:10">
      <c r="A8235" s="72" t="s">
        <v>8167</v>
      </c>
      <c r="B8235" s="83">
        <v>0.68</v>
      </c>
      <c r="C8235" s="83">
        <v>0.32</v>
      </c>
      <c r="J8235" s="49">
        <f t="shared" si="264"/>
        <v>5.21208855264113</v>
      </c>
    </row>
    <row r="8236" ht="19.5" spans="1:10">
      <c r="A8236" s="72" t="s">
        <v>8168</v>
      </c>
      <c r="B8236" s="83">
        <v>0.67</v>
      </c>
      <c r="C8236" s="83">
        <v>0.33</v>
      </c>
      <c r="J8236" s="49">
        <f t="shared" ref="J8236:J8267" si="265">-8.314472*(B8236*LN(B8236)+C8236*LN(C8236))</f>
        <v>5.27286050962734</v>
      </c>
    </row>
    <row r="8237" ht="19.5" spans="1:10">
      <c r="A8237" s="72" t="s">
        <v>8169</v>
      </c>
      <c r="B8237" s="83">
        <v>0.66</v>
      </c>
      <c r="C8237" s="83">
        <v>0.34</v>
      </c>
      <c r="J8237" s="49">
        <f t="shared" si="265"/>
        <v>5.32987153184949</v>
      </c>
    </row>
    <row r="8238" ht="19.5" spans="1:10">
      <c r="A8238" s="72" t="s">
        <v>8170</v>
      </c>
      <c r="B8238" s="83">
        <v>0.65</v>
      </c>
      <c r="C8238" s="83">
        <v>0.35</v>
      </c>
      <c r="J8238" s="49">
        <f t="shared" si="265"/>
        <v>5.38317695174756</v>
      </c>
    </row>
    <row r="8239" ht="19.5" spans="1:10">
      <c r="A8239" s="72" t="s">
        <v>8171</v>
      </c>
      <c r="B8239" s="83">
        <v>0.64</v>
      </c>
      <c r="C8239" s="83">
        <v>0.36</v>
      </c>
      <c r="J8239" s="49">
        <f t="shared" si="265"/>
        <v>5.43282728490278</v>
      </c>
    </row>
    <row r="8240" ht="19.5" spans="1:10">
      <c r="A8240" s="72" t="s">
        <v>8172</v>
      </c>
      <c r="B8240" s="83">
        <v>0.63</v>
      </c>
      <c r="C8240" s="83">
        <v>0.37</v>
      </c>
      <c r="J8240" s="49">
        <f t="shared" si="265"/>
        <v>5.47886855628027</v>
      </c>
    </row>
    <row r="8241" ht="19.5" spans="1:10">
      <c r="A8241" s="72" t="s">
        <v>8173</v>
      </c>
      <c r="B8241" s="83">
        <v>0.62</v>
      </c>
      <c r="C8241" s="83">
        <v>0.38</v>
      </c>
      <c r="J8241" s="49">
        <f t="shared" si="265"/>
        <v>5.52134258652173</v>
      </c>
    </row>
    <row r="8242" ht="19.5" spans="1:10">
      <c r="A8242" s="72" t="s">
        <v>8174</v>
      </c>
      <c r="B8242" s="83">
        <v>0.61</v>
      </c>
      <c r="C8242" s="83">
        <v>0.39</v>
      </c>
      <c r="J8242" s="49">
        <f t="shared" si="265"/>
        <v>5.56028724318294</v>
      </c>
    </row>
    <row r="8243" ht="19.5" spans="1:10">
      <c r="A8243" s="72" t="s">
        <v>8175</v>
      </c>
      <c r="B8243" s="83">
        <v>0.6</v>
      </c>
      <c r="C8243" s="83">
        <v>0.4</v>
      </c>
      <c r="J8243" s="49">
        <f t="shared" si="265"/>
        <v>5.59573666102179</v>
      </c>
    </row>
    <row r="8244" ht="19.5" spans="1:10">
      <c r="A8244" s="72" t="s">
        <v>8176</v>
      </c>
      <c r="B8244" s="83">
        <v>0.59</v>
      </c>
      <c r="C8244" s="83">
        <v>0.41</v>
      </c>
      <c r="J8244" s="49">
        <f t="shared" si="265"/>
        <v>5.62772143478844</v>
      </c>
    </row>
    <row r="8245" ht="19.5" spans="1:10">
      <c r="A8245" s="72" t="s">
        <v>8177</v>
      </c>
      <c r="B8245" s="83">
        <v>0.58</v>
      </c>
      <c r="C8245" s="83">
        <v>0.42</v>
      </c>
      <c r="J8245" s="49">
        <f t="shared" si="265"/>
        <v>5.65626878742166</v>
      </c>
    </row>
    <row r="8246" ht="19.5" spans="1:10">
      <c r="A8246" s="72" t="s">
        <v>8178</v>
      </c>
      <c r="B8246" s="83">
        <v>0.57</v>
      </c>
      <c r="C8246" s="83">
        <v>0.43</v>
      </c>
      <c r="J8246" s="49">
        <f t="shared" si="265"/>
        <v>5.68140271609482</v>
      </c>
    </row>
    <row r="8247" ht="19.5" spans="1:10">
      <c r="A8247" s="72" t="s">
        <v>8179</v>
      </c>
      <c r="B8247" s="83">
        <v>0.56</v>
      </c>
      <c r="C8247" s="83">
        <v>0.44</v>
      </c>
      <c r="J8247" s="49">
        <f t="shared" si="265"/>
        <v>5.70314411816395</v>
      </c>
    </row>
    <row r="8248" ht="19.5" spans="1:10">
      <c r="A8248" s="72" t="s">
        <v>8180</v>
      </c>
      <c r="B8248" s="83">
        <v>0.55</v>
      </c>
      <c r="C8248" s="83">
        <v>0.45</v>
      </c>
      <c r="J8248" s="49">
        <f t="shared" si="265"/>
        <v>5.72151089873485</v>
      </c>
    </row>
    <row r="8249" ht="19.5" spans="1:10">
      <c r="A8249" s="72" t="s">
        <v>8181</v>
      </c>
      <c r="B8249" s="83">
        <v>0.54</v>
      </c>
      <c r="C8249" s="83">
        <v>0.46</v>
      </c>
      <c r="J8249" s="49">
        <f t="shared" si="265"/>
        <v>5.73651806127713</v>
      </c>
    </row>
    <row r="8250" ht="19.5" spans="1:10">
      <c r="A8250" s="72" t="s">
        <v>8182</v>
      </c>
      <c r="B8250" s="83">
        <v>0.53</v>
      </c>
      <c r="C8250" s="83">
        <v>0.47</v>
      </c>
      <c r="J8250" s="49">
        <f t="shared" si="265"/>
        <v>5.74817778245919</v>
      </c>
    </row>
    <row r="8251" ht="19.5" spans="1:10">
      <c r="A8251" s="72" t="s">
        <v>8183</v>
      </c>
      <c r="B8251" s="83">
        <v>0.52</v>
      </c>
      <c r="C8251" s="83">
        <v>0.48</v>
      </c>
      <c r="J8251" s="49">
        <f t="shared" si="265"/>
        <v>5.75649947215441</v>
      </c>
    </row>
    <row r="8252" ht="19.5" spans="1:10">
      <c r="A8252" s="72" t="s">
        <v>8184</v>
      </c>
      <c r="B8252" s="83">
        <v>0.51</v>
      </c>
      <c r="C8252" s="83">
        <v>0.49</v>
      </c>
      <c r="J8252" s="49">
        <f t="shared" si="265"/>
        <v>5.76148981936724</v>
      </c>
    </row>
    <row r="8253" ht="19.5" spans="1:10">
      <c r="A8253" s="72" t="s">
        <v>8185</v>
      </c>
      <c r="B8253" s="83">
        <v>0.5</v>
      </c>
      <c r="C8253" s="83">
        <v>0.5</v>
      </c>
      <c r="J8253" s="49">
        <f t="shared" si="265"/>
        <v>5.76315282464461</v>
      </c>
    </row>
    <row r="8254" ht="19.5" spans="1:10">
      <c r="A8254" s="72" t="s">
        <v>8186</v>
      </c>
      <c r="B8254" s="83">
        <v>0.49</v>
      </c>
      <c r="C8254" s="83">
        <v>0.51</v>
      </c>
      <c r="J8254" s="49">
        <f t="shared" si="265"/>
        <v>5.76148981936724</v>
      </c>
    </row>
    <row r="8255" ht="19.5" spans="1:10">
      <c r="A8255" s="72" t="s">
        <v>8187</v>
      </c>
      <c r="B8255" s="83">
        <v>0.48</v>
      </c>
      <c r="C8255" s="83">
        <v>0.52</v>
      </c>
      <c r="J8255" s="49">
        <f t="shared" si="265"/>
        <v>5.75649947215441</v>
      </c>
    </row>
    <row r="8256" ht="19.5" spans="1:10">
      <c r="A8256" s="72" t="s">
        <v>8188</v>
      </c>
      <c r="B8256" s="83">
        <v>0.47</v>
      </c>
      <c r="C8256" s="83">
        <v>0.53</v>
      </c>
      <c r="J8256" s="49">
        <f t="shared" si="265"/>
        <v>5.74817778245919</v>
      </c>
    </row>
    <row r="8257" ht="19.5" spans="1:10">
      <c r="A8257" s="72" t="s">
        <v>8189</v>
      </c>
      <c r="B8257" s="83">
        <v>0.46</v>
      </c>
      <c r="C8257" s="83">
        <v>0.54</v>
      </c>
      <c r="J8257" s="49">
        <f t="shared" si="265"/>
        <v>5.73651806127713</v>
      </c>
    </row>
    <row r="8258" ht="19.5" spans="1:10">
      <c r="A8258" s="72" t="s">
        <v>8190</v>
      </c>
      <c r="B8258" s="83">
        <v>0.45</v>
      </c>
      <c r="C8258" s="83">
        <v>0.55</v>
      </c>
      <c r="J8258" s="49">
        <f t="shared" si="265"/>
        <v>5.72151089873485</v>
      </c>
    </row>
    <row r="8259" ht="19.5" spans="1:10">
      <c r="A8259" s="72" t="s">
        <v>8191</v>
      </c>
      <c r="B8259" s="83">
        <v>0.44</v>
      </c>
      <c r="C8259" s="83">
        <v>0.56</v>
      </c>
      <c r="J8259" s="49">
        <f t="shared" si="265"/>
        <v>5.70314411816395</v>
      </c>
    </row>
    <row r="8260" ht="19.5" spans="1:10">
      <c r="A8260" s="72" t="s">
        <v>8192</v>
      </c>
      <c r="B8260" s="83">
        <v>0.429999999999999</v>
      </c>
      <c r="C8260" s="83">
        <v>0.57</v>
      </c>
      <c r="J8260" s="49">
        <f t="shared" si="265"/>
        <v>5.68140271609482</v>
      </c>
    </row>
    <row r="8261" ht="19.5" spans="1:10">
      <c r="A8261" s="72" t="s">
        <v>8193</v>
      </c>
      <c r="B8261" s="83">
        <v>0.419999999999999</v>
      </c>
      <c r="C8261" s="83">
        <v>0.58</v>
      </c>
      <c r="J8261" s="49">
        <f t="shared" si="265"/>
        <v>5.65626878742165</v>
      </c>
    </row>
    <row r="8262" ht="19.5" spans="1:10">
      <c r="A8262" s="72" t="s">
        <v>8194</v>
      </c>
      <c r="B8262" s="83">
        <v>0.409999999999999</v>
      </c>
      <c r="C8262" s="83">
        <v>0.59</v>
      </c>
      <c r="J8262" s="49">
        <f t="shared" si="265"/>
        <v>5.62772143478844</v>
      </c>
    </row>
    <row r="8263" ht="19.5" spans="1:10">
      <c r="A8263" s="72" t="s">
        <v>8195</v>
      </c>
      <c r="B8263" s="83">
        <v>0.399999999999999</v>
      </c>
      <c r="C8263" s="83">
        <v>0.6</v>
      </c>
      <c r="J8263" s="49">
        <f t="shared" si="265"/>
        <v>5.59573666102179</v>
      </c>
    </row>
    <row r="8264" ht="19.5" spans="1:10">
      <c r="A8264" s="72" t="s">
        <v>8196</v>
      </c>
      <c r="B8264" s="83">
        <v>0.389999999999999</v>
      </c>
      <c r="C8264" s="83">
        <v>0.61</v>
      </c>
      <c r="J8264" s="49">
        <f t="shared" si="265"/>
        <v>5.56028724318294</v>
      </c>
    </row>
    <row r="8265" ht="19.5" spans="1:10">
      <c r="A8265" s="72" t="s">
        <v>8197</v>
      </c>
      <c r="B8265" s="83">
        <v>0.379999999999999</v>
      </c>
      <c r="C8265" s="83">
        <v>0.62</v>
      </c>
      <c r="J8265" s="49">
        <f t="shared" si="265"/>
        <v>5.52134258652173</v>
      </c>
    </row>
    <row r="8266" ht="19.5" spans="1:10">
      <c r="A8266" s="72" t="s">
        <v>8198</v>
      </c>
      <c r="B8266" s="83">
        <v>0.369999999999999</v>
      </c>
      <c r="C8266" s="83">
        <v>0.63</v>
      </c>
      <c r="J8266" s="49">
        <f t="shared" si="265"/>
        <v>5.47886855628026</v>
      </c>
    </row>
    <row r="8267" ht="19.5" spans="1:10">
      <c r="A8267" s="72" t="s">
        <v>8199</v>
      </c>
      <c r="B8267" s="83">
        <v>0.359999999999999</v>
      </c>
      <c r="C8267" s="83">
        <v>0.64</v>
      </c>
      <c r="J8267" s="49">
        <f t="shared" si="265"/>
        <v>5.43282728490278</v>
      </c>
    </row>
    <row r="8268" ht="19.5" spans="1:10">
      <c r="A8268" s="72" t="s">
        <v>8200</v>
      </c>
      <c r="B8268" s="83">
        <v>0.349999999999999</v>
      </c>
      <c r="C8268" s="83">
        <v>0.65</v>
      </c>
      <c r="J8268" s="49">
        <f t="shared" ref="J8268:J8302" si="266">-8.314472*(B8268*LN(B8268)+C8268*LN(C8268))</f>
        <v>5.38317695174756</v>
      </c>
    </row>
    <row r="8269" ht="19.5" spans="1:10">
      <c r="A8269" s="72" t="s">
        <v>8201</v>
      </c>
      <c r="B8269" s="83">
        <v>0.339999999999999</v>
      </c>
      <c r="C8269" s="83">
        <v>0.66</v>
      </c>
      <c r="J8269" s="49">
        <f t="shared" si="266"/>
        <v>5.32987153184949</v>
      </c>
    </row>
    <row r="8270" ht="19.5" spans="1:10">
      <c r="A8270" s="72" t="s">
        <v>8202</v>
      </c>
      <c r="B8270" s="83">
        <v>0.329999999999999</v>
      </c>
      <c r="C8270" s="83">
        <v>0.67</v>
      </c>
      <c r="J8270" s="49">
        <f t="shared" si="266"/>
        <v>5.27286050962733</v>
      </c>
    </row>
    <row r="8271" ht="19.5" spans="1:10">
      <c r="A8271" s="72" t="s">
        <v>8203</v>
      </c>
      <c r="B8271" s="83">
        <v>0.319999999999999</v>
      </c>
      <c r="C8271" s="83">
        <v>0.68</v>
      </c>
      <c r="J8271" s="49">
        <f t="shared" si="266"/>
        <v>5.21208855264112</v>
      </c>
    </row>
    <row r="8272" ht="19.5" spans="1:10">
      <c r="A8272" s="72" t="s">
        <v>8204</v>
      </c>
      <c r="B8272" s="83">
        <v>0.309999999999999</v>
      </c>
      <c r="C8272" s="83">
        <v>0.69</v>
      </c>
      <c r="J8272" s="49">
        <f t="shared" si="266"/>
        <v>5.14749513954794</v>
      </c>
    </row>
    <row r="8273" ht="19.5" spans="1:10">
      <c r="A8273" s="72" t="s">
        <v>8205</v>
      </c>
      <c r="B8273" s="83">
        <v>0.299999999999999</v>
      </c>
      <c r="C8273" s="83">
        <v>0.7</v>
      </c>
      <c r="J8273" s="49">
        <f t="shared" si="266"/>
        <v>5.07901413523495</v>
      </c>
    </row>
    <row r="8274" ht="19.5" spans="1:10">
      <c r="A8274" s="72" t="s">
        <v>8206</v>
      </c>
      <c r="B8274" s="83">
        <v>0.289999999999999</v>
      </c>
      <c r="C8274" s="83">
        <v>0.71</v>
      </c>
      <c r="J8274" s="49">
        <f t="shared" si="266"/>
        <v>5.00657330466972</v>
      </c>
    </row>
    <row r="8275" ht="19.5" spans="1:10">
      <c r="A8275" s="72" t="s">
        <v>8207</v>
      </c>
      <c r="B8275" s="83">
        <v>0.279999999999999</v>
      </c>
      <c r="C8275" s="83">
        <v>0.72</v>
      </c>
      <c r="J8275" s="49">
        <f t="shared" si="266"/>
        <v>4.93009375522413</v>
      </c>
    </row>
    <row r="8276" ht="19.5" spans="1:10">
      <c r="A8276" s="72" t="s">
        <v>8208</v>
      </c>
      <c r="B8276" s="83">
        <v>0.269999999999999</v>
      </c>
      <c r="C8276" s="83">
        <v>0.73</v>
      </c>
      <c r="J8276" s="49">
        <f t="shared" si="266"/>
        <v>4.84948929500169</v>
      </c>
    </row>
    <row r="8277" ht="19.5" spans="1:10">
      <c r="A8277" s="72" t="s">
        <v>8209</v>
      </c>
      <c r="B8277" s="83">
        <v>0.259999999999999</v>
      </c>
      <c r="C8277" s="83">
        <v>0.74</v>
      </c>
      <c r="J8277" s="49">
        <f t="shared" si="266"/>
        <v>4.76466569189551</v>
      </c>
    </row>
    <row r="8278" ht="19.5" spans="1:10">
      <c r="A8278" s="72" t="s">
        <v>8210</v>
      </c>
      <c r="B8278" s="83">
        <v>0.249999999999999</v>
      </c>
      <c r="C8278" s="83">
        <v>0.75</v>
      </c>
      <c r="J8278" s="49">
        <f t="shared" si="266"/>
        <v>4.67551981454903</v>
      </c>
    </row>
    <row r="8279" ht="19.5" spans="1:10">
      <c r="A8279" s="72" t="s">
        <v>8211</v>
      </c>
      <c r="B8279" s="83">
        <v>0.239999999999999</v>
      </c>
      <c r="C8279" s="83">
        <v>0.76</v>
      </c>
      <c r="J8279" s="49">
        <f t="shared" si="266"/>
        <v>4.58193863184114</v>
      </c>
    </row>
    <row r="8280" ht="19.5" spans="1:10">
      <c r="A8280" s="72" t="s">
        <v>8212</v>
      </c>
      <c r="B8280" s="83">
        <v>0.229999999999999</v>
      </c>
      <c r="C8280" s="83">
        <v>0.77</v>
      </c>
      <c r="J8280" s="49">
        <f t="shared" si="266"/>
        <v>4.48379804163966</v>
      </c>
    </row>
    <row r="8281" ht="19.5" spans="1:10">
      <c r="A8281" s="72" t="s">
        <v>8213</v>
      </c>
      <c r="B8281" s="83">
        <v>0.219999999999999</v>
      </c>
      <c r="C8281" s="83">
        <v>0.78</v>
      </c>
      <c r="J8281" s="49">
        <f t="shared" si="266"/>
        <v>4.38096149189829</v>
      </c>
    </row>
    <row r="8282" ht="19.5" spans="1:10">
      <c r="A8282" s="72" t="s">
        <v>8214</v>
      </c>
      <c r="B8282" s="83">
        <v>0.209999999999999</v>
      </c>
      <c r="C8282" s="83">
        <v>0.79</v>
      </c>
      <c r="J8282" s="49">
        <f t="shared" si="266"/>
        <v>4.27327834706014</v>
      </c>
    </row>
    <row r="8283" ht="19.5" spans="1:10">
      <c r="A8283" s="72" t="s">
        <v>8215</v>
      </c>
      <c r="B8283" s="83">
        <v>0.199999999999999</v>
      </c>
      <c r="C8283" s="83">
        <v>0.8</v>
      </c>
      <c r="J8283" s="49">
        <f t="shared" si="266"/>
        <v>4.1605819392404</v>
      </c>
    </row>
    <row r="8284" ht="19.5" spans="1:10">
      <c r="A8284" s="72" t="s">
        <v>8216</v>
      </c>
      <c r="B8284" s="83">
        <v>0.189999999999999</v>
      </c>
      <c r="C8284" s="83">
        <v>0.81</v>
      </c>
      <c r="J8284" s="49">
        <f t="shared" si="266"/>
        <v>4.04268722543745</v>
      </c>
    </row>
    <row r="8285" ht="19.5" spans="1:10">
      <c r="A8285" s="72" t="s">
        <v>8217</v>
      </c>
      <c r="B8285" s="83">
        <v>0.179999999999999</v>
      </c>
      <c r="C8285" s="83">
        <v>0.820000000000001</v>
      </c>
      <c r="J8285" s="49">
        <f t="shared" si="266"/>
        <v>3.91938794706489</v>
      </c>
    </row>
    <row r="8286" ht="19.5" spans="1:10">
      <c r="A8286" s="72" t="s">
        <v>8218</v>
      </c>
      <c r="B8286" s="83">
        <v>0.169999999999999</v>
      </c>
      <c r="C8286" s="83">
        <v>0.830000000000001</v>
      </c>
      <c r="J8286" s="49">
        <f t="shared" si="266"/>
        <v>3.790453153402</v>
      </c>
    </row>
    <row r="8287" ht="19.5" spans="1:10">
      <c r="A8287" s="72" t="s">
        <v>8219</v>
      </c>
      <c r="B8287" s="83">
        <v>0.159999999999999</v>
      </c>
      <c r="C8287" s="83">
        <v>0.840000000000001</v>
      </c>
      <c r="J8287" s="49">
        <f t="shared" si="266"/>
        <v>3.65562290152583</v>
      </c>
    </row>
    <row r="8288" ht="19.5" spans="1:10">
      <c r="A8288" s="72" t="s">
        <v>8220</v>
      </c>
      <c r="B8288" s="83">
        <v>0.149999999999999</v>
      </c>
      <c r="C8288" s="83">
        <v>0.850000000000001</v>
      </c>
      <c r="J8288" s="49">
        <f t="shared" si="266"/>
        <v>3.51460287470844</v>
      </c>
    </row>
    <row r="8289" ht="19.5" spans="1:10">
      <c r="A8289" s="72" t="s">
        <v>8221</v>
      </c>
      <c r="B8289" s="83">
        <v>0.139999999999999</v>
      </c>
      <c r="C8289" s="83">
        <v>0.860000000000001</v>
      </c>
      <c r="J8289" s="49">
        <f t="shared" si="266"/>
        <v>3.36705755758652</v>
      </c>
    </row>
    <row r="8290" ht="19.5" spans="1:10">
      <c r="A8290" s="72" t="s">
        <v>8222</v>
      </c>
      <c r="B8290" s="83">
        <v>0.129999999999999</v>
      </c>
      <c r="C8290" s="83">
        <v>0.870000000000001</v>
      </c>
      <c r="J8290" s="49">
        <f t="shared" si="266"/>
        <v>3.21260145060881</v>
      </c>
    </row>
    <row r="8291" ht="19.5" spans="1:10">
      <c r="A8291" s="72" t="s">
        <v>8223</v>
      </c>
      <c r="B8291" s="83">
        <v>0.119999999999999</v>
      </c>
      <c r="C8291" s="83">
        <v>0.880000000000001</v>
      </c>
      <c r="J8291" s="49">
        <f t="shared" si="266"/>
        <v>3.05078756603718</v>
      </c>
    </row>
    <row r="8292" ht="19.5" spans="1:10">
      <c r="A8292" s="72" t="s">
        <v>8224</v>
      </c>
      <c r="B8292" s="83">
        <v>0.109999999999999</v>
      </c>
      <c r="C8292" s="83">
        <v>0.890000000000001</v>
      </c>
      <c r="J8292" s="49">
        <f t="shared" si="266"/>
        <v>2.8810920663808</v>
      </c>
    </row>
    <row r="8293" ht="19.5" spans="1:10">
      <c r="A8293" s="72" t="s">
        <v>8225</v>
      </c>
      <c r="B8293" s="83">
        <v>0.0999999999999992</v>
      </c>
      <c r="C8293" s="83">
        <v>0.900000000000001</v>
      </c>
      <c r="J8293" s="49">
        <f t="shared" si="266"/>
        <v>2.70289327993993</v>
      </c>
    </row>
    <row r="8294" ht="19.5" spans="1:10">
      <c r="A8294" s="72" t="s">
        <v>8226</v>
      </c>
      <c r="B8294" s="83">
        <v>0.0899999999999992</v>
      </c>
      <c r="C8294" s="83">
        <v>0.910000000000001</v>
      </c>
      <c r="J8294" s="49">
        <f t="shared" si="266"/>
        <v>2.51544225908509</v>
      </c>
    </row>
    <row r="8295" ht="19.5" spans="1:10">
      <c r="A8295" s="72" t="s">
        <v>8227</v>
      </c>
      <c r="B8295" s="83">
        <v>0.0799999999999992</v>
      </c>
      <c r="C8295" s="83">
        <v>0.920000000000001</v>
      </c>
      <c r="J8295" s="49">
        <f t="shared" si="266"/>
        <v>2.3178201360275</v>
      </c>
    </row>
    <row r="8296" ht="19.5" spans="1:10">
      <c r="A8296" s="72" t="s">
        <v>8228</v>
      </c>
      <c r="B8296" s="83">
        <v>0.0699999999999992</v>
      </c>
      <c r="C8296" s="83">
        <v>0.930000000000001</v>
      </c>
      <c r="J8296" s="49">
        <f t="shared" si="266"/>
        <v>2.10887392228987</v>
      </c>
    </row>
    <row r="8297" ht="19.5" spans="1:10">
      <c r="A8297" s="72" t="s">
        <v>8229</v>
      </c>
      <c r="B8297" s="83">
        <v>0.0599999999999992</v>
      </c>
      <c r="C8297" s="83">
        <v>0.940000000000001</v>
      </c>
      <c r="J8297" s="49">
        <f t="shared" si="266"/>
        <v>1.88711511074063</v>
      </c>
    </row>
    <row r="8298" ht="19.5" spans="1:10">
      <c r="A8298" s="72" t="s">
        <v>8230</v>
      </c>
      <c r="B8298" s="83">
        <v>0.0499999999999992</v>
      </c>
      <c r="C8298" s="83">
        <v>0.950000000000001</v>
      </c>
      <c r="J8298" s="49">
        <f t="shared" si="266"/>
        <v>1.65054943237242</v>
      </c>
    </row>
    <row r="8299" ht="19.5" spans="1:10">
      <c r="A8299" s="72" t="s">
        <v>8231</v>
      </c>
      <c r="B8299" s="83">
        <v>0.0399999999999991</v>
      </c>
      <c r="C8299" s="83">
        <v>0.960000000000001</v>
      </c>
      <c r="J8299" s="49">
        <f t="shared" si="266"/>
        <v>1.39636691389962</v>
      </c>
    </row>
    <row r="8300" ht="19.5" spans="1:10">
      <c r="A8300" s="72" t="s">
        <v>8232</v>
      </c>
      <c r="B8300" s="83">
        <v>0.0299999999999991</v>
      </c>
      <c r="C8300" s="83">
        <v>0.970000000000001</v>
      </c>
      <c r="J8300" s="49">
        <f t="shared" si="266"/>
        <v>1.12030998454994</v>
      </c>
    </row>
    <row r="8301" ht="19.5" spans="1:10">
      <c r="A8301" s="72" t="s">
        <v>8233</v>
      </c>
      <c r="B8301" s="83">
        <v>0.0199999999999991</v>
      </c>
      <c r="C8301" s="83">
        <v>0.980000000000001</v>
      </c>
      <c r="J8301" s="49">
        <f t="shared" si="266"/>
        <v>0.815143462269133</v>
      </c>
    </row>
    <row r="8302" ht="19.5" spans="1:10">
      <c r="A8302" s="72" t="s">
        <v>8234</v>
      </c>
      <c r="B8302" s="83">
        <v>0.00999999999999912</v>
      </c>
      <c r="C8302" s="83">
        <v>0.990000000000001</v>
      </c>
      <c r="J8302" s="49">
        <f t="shared" si="266"/>
        <v>0.465623189350385</v>
      </c>
    </row>
    <row r="8303" ht="19.5" spans="1:10">
      <c r="A8303" s="72" t="s">
        <v>8235</v>
      </c>
      <c r="B8303" s="83">
        <v>0</v>
      </c>
      <c r="C8303" s="83">
        <v>1</v>
      </c>
      <c r="J8303" s="49">
        <f>-8.314472*(C8303*LN(C8303))</f>
        <v>0</v>
      </c>
    </row>
    <row r="8304" s="47" customFormat="1" spans="1:10">
      <c r="A8304" s="80"/>
      <c r="B8304" s="81"/>
      <c r="C8304" s="81"/>
      <c r="D8304" s="81"/>
      <c r="E8304" s="81"/>
      <c r="F8304" s="81"/>
      <c r="G8304" s="81"/>
      <c r="H8304" s="81"/>
      <c r="I8304" s="81"/>
      <c r="J8304" s="86"/>
    </row>
    <row r="8305" ht="19.5" spans="1:10">
      <c r="A8305" s="72" t="s">
        <v>8236</v>
      </c>
      <c r="B8305" s="83">
        <v>1</v>
      </c>
      <c r="C8305" s="83">
        <v>0</v>
      </c>
      <c r="J8305" s="49">
        <f>-8.314472*(B8305*LN(B8305))</f>
        <v>0</v>
      </c>
    </row>
    <row r="8306" ht="19.5" spans="1:10">
      <c r="A8306" s="72" t="s">
        <v>8237</v>
      </c>
      <c r="B8306" s="83">
        <v>0.99</v>
      </c>
      <c r="C8306" s="83">
        <v>0.01</v>
      </c>
      <c r="J8306" s="49">
        <f t="shared" ref="J8306:J8337" si="267">-8.314472*(B8306*LN(B8306)+C8306*LN(C8306))</f>
        <v>0.465623189350416</v>
      </c>
    </row>
    <row r="8307" ht="19.5" spans="1:10">
      <c r="A8307" s="72" t="s">
        <v>8238</v>
      </c>
      <c r="B8307" s="83">
        <v>0.98</v>
      </c>
      <c r="C8307" s="83">
        <v>0.02</v>
      </c>
      <c r="J8307" s="49">
        <f t="shared" si="267"/>
        <v>0.81514346226916</v>
      </c>
    </row>
    <row r="8308" ht="19.5" spans="1:10">
      <c r="A8308" s="72" t="s">
        <v>8239</v>
      </c>
      <c r="B8308" s="83">
        <v>0.97</v>
      </c>
      <c r="C8308" s="83">
        <v>0.03</v>
      </c>
      <c r="J8308" s="49">
        <f t="shared" si="267"/>
        <v>1.12030998454996</v>
      </c>
    </row>
    <row r="8309" ht="19.5" spans="1:10">
      <c r="A8309" s="72" t="s">
        <v>8240</v>
      </c>
      <c r="B8309" s="83">
        <v>0.96</v>
      </c>
      <c r="C8309" s="83">
        <v>0.04</v>
      </c>
      <c r="J8309" s="49">
        <f t="shared" si="267"/>
        <v>1.39636691389964</v>
      </c>
    </row>
    <row r="8310" ht="19.5" spans="1:10">
      <c r="A8310" s="72" t="s">
        <v>8241</v>
      </c>
      <c r="B8310" s="83">
        <v>0.95</v>
      </c>
      <c r="C8310" s="83">
        <v>0.05</v>
      </c>
      <c r="J8310" s="49">
        <f t="shared" si="267"/>
        <v>1.65054943237244</v>
      </c>
    </row>
    <row r="8311" ht="19.5" spans="1:10">
      <c r="A8311" s="72" t="s">
        <v>8242</v>
      </c>
      <c r="B8311" s="83">
        <v>0.94</v>
      </c>
      <c r="C8311" s="83">
        <v>0.06</v>
      </c>
      <c r="J8311" s="49">
        <f t="shared" si="267"/>
        <v>1.88711511074065</v>
      </c>
    </row>
    <row r="8312" ht="19.5" spans="1:10">
      <c r="A8312" s="72" t="s">
        <v>8243</v>
      </c>
      <c r="B8312" s="83">
        <v>0.93</v>
      </c>
      <c r="C8312" s="83">
        <v>0.07</v>
      </c>
      <c r="J8312" s="49">
        <f t="shared" si="267"/>
        <v>2.10887392228989</v>
      </c>
    </row>
    <row r="8313" ht="19.5" spans="1:10">
      <c r="A8313" s="72" t="s">
        <v>8244</v>
      </c>
      <c r="B8313" s="83">
        <v>0.92</v>
      </c>
      <c r="C8313" s="83">
        <v>0.08</v>
      </c>
      <c r="J8313" s="49">
        <f t="shared" si="267"/>
        <v>2.31782013602751</v>
      </c>
    </row>
    <row r="8314" ht="19.5" spans="1:10">
      <c r="A8314" s="72" t="s">
        <v>8245</v>
      </c>
      <c r="B8314" s="83">
        <v>0.91</v>
      </c>
      <c r="C8314" s="83">
        <v>0.09</v>
      </c>
      <c r="J8314" s="49">
        <f t="shared" si="267"/>
        <v>2.5154422590851</v>
      </c>
    </row>
    <row r="8315" ht="19.5" spans="1:10">
      <c r="A8315" s="72" t="s">
        <v>8246</v>
      </c>
      <c r="B8315" s="83">
        <v>0.9</v>
      </c>
      <c r="C8315" s="83">
        <v>0.1</v>
      </c>
      <c r="J8315" s="49">
        <f t="shared" si="267"/>
        <v>2.70289327993994</v>
      </c>
    </row>
    <row r="8316" ht="19.5" spans="1:10">
      <c r="A8316" s="72" t="s">
        <v>8247</v>
      </c>
      <c r="B8316" s="83">
        <v>0.89</v>
      </c>
      <c r="C8316" s="83">
        <v>0.11</v>
      </c>
      <c r="J8316" s="49">
        <f t="shared" si="267"/>
        <v>2.88109206638082</v>
      </c>
    </row>
    <row r="8317" ht="19.5" spans="1:10">
      <c r="A8317" s="72" t="s">
        <v>8248</v>
      </c>
      <c r="B8317" s="83">
        <v>0.88</v>
      </c>
      <c r="C8317" s="83">
        <v>0.12</v>
      </c>
      <c r="J8317" s="49">
        <f t="shared" si="267"/>
        <v>3.05078756603719</v>
      </c>
    </row>
    <row r="8318" ht="19.5" spans="1:10">
      <c r="A8318" s="72" t="s">
        <v>8249</v>
      </c>
      <c r="B8318" s="83">
        <v>0.87</v>
      </c>
      <c r="C8318" s="83">
        <v>0.13</v>
      </c>
      <c r="J8318" s="49">
        <f t="shared" si="267"/>
        <v>3.21260145060882</v>
      </c>
    </row>
    <row r="8319" ht="19.5" spans="1:10">
      <c r="A8319" s="72" t="s">
        <v>8250</v>
      </c>
      <c r="B8319" s="83">
        <v>0.86</v>
      </c>
      <c r="C8319" s="83">
        <v>0.14</v>
      </c>
      <c r="J8319" s="49">
        <f t="shared" si="267"/>
        <v>3.36705755758654</v>
      </c>
    </row>
    <row r="8320" ht="19.5" spans="1:10">
      <c r="A8320" s="72" t="s">
        <v>8251</v>
      </c>
      <c r="B8320" s="83">
        <v>0.85</v>
      </c>
      <c r="C8320" s="83">
        <v>0.15</v>
      </c>
      <c r="J8320" s="49">
        <f t="shared" si="267"/>
        <v>3.51460287470845</v>
      </c>
    </row>
    <row r="8321" ht="19.5" spans="1:10">
      <c r="A8321" s="72" t="s">
        <v>8252</v>
      </c>
      <c r="B8321" s="83">
        <v>0.84</v>
      </c>
      <c r="C8321" s="83">
        <v>0.16</v>
      </c>
      <c r="J8321" s="49">
        <f t="shared" si="267"/>
        <v>3.65562290152584</v>
      </c>
    </row>
    <row r="8322" ht="19.5" spans="1:10">
      <c r="A8322" s="72" t="s">
        <v>8253</v>
      </c>
      <c r="B8322" s="83">
        <v>0.83</v>
      </c>
      <c r="C8322" s="83">
        <v>0.17</v>
      </c>
      <c r="J8322" s="49">
        <f t="shared" si="267"/>
        <v>3.79045315340201</v>
      </c>
    </row>
    <row r="8323" ht="19.5" spans="1:10">
      <c r="A8323" s="72" t="s">
        <v>8254</v>
      </c>
      <c r="B8323" s="83">
        <v>0.82</v>
      </c>
      <c r="C8323" s="83">
        <v>0.18</v>
      </c>
      <c r="J8323" s="49">
        <f t="shared" si="267"/>
        <v>3.9193879470649</v>
      </c>
    </row>
    <row r="8324" ht="19.5" spans="1:10">
      <c r="A8324" s="72" t="s">
        <v>8255</v>
      </c>
      <c r="B8324" s="83">
        <v>0.81</v>
      </c>
      <c r="C8324" s="83">
        <v>0.19</v>
      </c>
      <c r="J8324" s="49">
        <f t="shared" si="267"/>
        <v>4.04268722543746</v>
      </c>
    </row>
    <row r="8325" ht="19.5" spans="1:10">
      <c r="A8325" s="72" t="s">
        <v>8256</v>
      </c>
      <c r="B8325" s="83">
        <v>0.8</v>
      </c>
      <c r="C8325" s="83">
        <v>0.2</v>
      </c>
      <c r="J8325" s="49">
        <f t="shared" si="267"/>
        <v>4.16058193924041</v>
      </c>
    </row>
    <row r="8326" ht="19.5" spans="1:10">
      <c r="A8326" s="72" t="s">
        <v>8257</v>
      </c>
      <c r="B8326" s="83">
        <v>0.79</v>
      </c>
      <c r="C8326" s="83">
        <v>0.21</v>
      </c>
      <c r="J8326" s="49">
        <f t="shared" si="267"/>
        <v>4.27327834706015</v>
      </c>
    </row>
    <row r="8327" ht="19.5" spans="1:10">
      <c r="A8327" s="72" t="s">
        <v>8258</v>
      </c>
      <c r="B8327" s="83">
        <v>0.78</v>
      </c>
      <c r="C8327" s="83">
        <v>0.22</v>
      </c>
      <c r="J8327" s="49">
        <f t="shared" si="267"/>
        <v>4.38096149189829</v>
      </c>
    </row>
    <row r="8328" ht="19.5" spans="1:10">
      <c r="A8328" s="72" t="s">
        <v>8259</v>
      </c>
      <c r="B8328" s="83">
        <v>0.77</v>
      </c>
      <c r="C8328" s="83">
        <v>0.23</v>
      </c>
      <c r="J8328" s="49">
        <f t="shared" si="267"/>
        <v>4.48379804163966</v>
      </c>
    </row>
    <row r="8329" ht="19.5" spans="1:10">
      <c r="A8329" s="72" t="s">
        <v>8260</v>
      </c>
      <c r="B8329" s="83">
        <v>0.76</v>
      </c>
      <c r="C8329" s="83">
        <v>0.24</v>
      </c>
      <c r="J8329" s="49">
        <f t="shared" si="267"/>
        <v>4.58193863184115</v>
      </c>
    </row>
    <row r="8330" ht="19.5" spans="1:10">
      <c r="A8330" s="72" t="s">
        <v>8261</v>
      </c>
      <c r="B8330" s="83">
        <v>0.75</v>
      </c>
      <c r="C8330" s="83">
        <v>0.25</v>
      </c>
      <c r="J8330" s="49">
        <f t="shared" si="267"/>
        <v>4.67551981454903</v>
      </c>
    </row>
    <row r="8331" ht="19.5" spans="1:10">
      <c r="A8331" s="72" t="s">
        <v>8262</v>
      </c>
      <c r="B8331" s="83">
        <v>0.74</v>
      </c>
      <c r="C8331" s="83">
        <v>0.26</v>
      </c>
      <c r="J8331" s="49">
        <f t="shared" si="267"/>
        <v>4.76466569189552</v>
      </c>
    </row>
    <row r="8332" ht="19.5" spans="1:10">
      <c r="A8332" s="72" t="s">
        <v>8263</v>
      </c>
      <c r="B8332" s="83">
        <v>0.73</v>
      </c>
      <c r="C8332" s="83">
        <v>0.27</v>
      </c>
      <c r="J8332" s="49">
        <f t="shared" si="267"/>
        <v>4.8494892950017</v>
      </c>
    </row>
    <row r="8333" ht="19.5" spans="1:10">
      <c r="A8333" s="72" t="s">
        <v>8264</v>
      </c>
      <c r="B8333" s="83">
        <v>0.72</v>
      </c>
      <c r="C8333" s="83">
        <v>0.28</v>
      </c>
      <c r="J8333" s="49">
        <f t="shared" si="267"/>
        <v>4.93009375522414</v>
      </c>
    </row>
    <row r="8334" ht="19.5" spans="1:10">
      <c r="A8334" s="72" t="s">
        <v>8265</v>
      </c>
      <c r="B8334" s="83">
        <v>0.71</v>
      </c>
      <c r="C8334" s="83">
        <v>0.29</v>
      </c>
      <c r="J8334" s="49">
        <f t="shared" si="267"/>
        <v>5.00657330466973</v>
      </c>
    </row>
    <row r="8335" ht="19.5" spans="1:10">
      <c r="A8335" s="72" t="s">
        <v>8266</v>
      </c>
      <c r="B8335" s="83">
        <v>0.7</v>
      </c>
      <c r="C8335" s="83">
        <v>0.3</v>
      </c>
      <c r="J8335" s="49">
        <f t="shared" si="267"/>
        <v>5.07901413523496</v>
      </c>
    </row>
    <row r="8336" ht="19.5" spans="1:10">
      <c r="A8336" s="72" t="s">
        <v>8267</v>
      </c>
      <c r="B8336" s="83">
        <v>0.69</v>
      </c>
      <c r="C8336" s="83">
        <v>0.31</v>
      </c>
      <c r="J8336" s="49">
        <f t="shared" si="267"/>
        <v>5.14749513954794</v>
      </c>
    </row>
    <row r="8337" ht="19.5" spans="1:10">
      <c r="A8337" s="72" t="s">
        <v>8268</v>
      </c>
      <c r="B8337" s="83">
        <v>0.68</v>
      </c>
      <c r="C8337" s="83">
        <v>0.32</v>
      </c>
      <c r="J8337" s="49">
        <f t="shared" si="267"/>
        <v>5.21208855264113</v>
      </c>
    </row>
    <row r="8338" ht="19.5" spans="1:10">
      <c r="A8338" s="72" t="s">
        <v>8269</v>
      </c>
      <c r="B8338" s="83">
        <v>0.67</v>
      </c>
      <c r="C8338" s="83">
        <v>0.33</v>
      </c>
      <c r="J8338" s="49">
        <f t="shared" ref="J8338:J8369" si="268">-8.314472*(B8338*LN(B8338)+C8338*LN(C8338))</f>
        <v>5.27286050962734</v>
      </c>
    </row>
    <row r="8339" ht="19.5" spans="1:10">
      <c r="A8339" s="72" t="s">
        <v>8270</v>
      </c>
      <c r="B8339" s="83">
        <v>0.66</v>
      </c>
      <c r="C8339" s="83">
        <v>0.34</v>
      </c>
      <c r="J8339" s="49">
        <f t="shared" si="268"/>
        <v>5.32987153184949</v>
      </c>
    </row>
    <row r="8340" ht="19.5" spans="1:10">
      <c r="A8340" s="72" t="s">
        <v>8271</v>
      </c>
      <c r="B8340" s="83">
        <v>0.65</v>
      </c>
      <c r="C8340" s="83">
        <v>0.35</v>
      </c>
      <c r="J8340" s="49">
        <f t="shared" si="268"/>
        <v>5.38317695174756</v>
      </c>
    </row>
    <row r="8341" ht="19.5" spans="1:10">
      <c r="A8341" s="72" t="s">
        <v>8272</v>
      </c>
      <c r="B8341" s="83">
        <v>0.64</v>
      </c>
      <c r="C8341" s="83">
        <v>0.36</v>
      </c>
      <c r="J8341" s="49">
        <f t="shared" si="268"/>
        <v>5.43282728490278</v>
      </c>
    </row>
    <row r="8342" ht="19.5" spans="1:10">
      <c r="A8342" s="72" t="s">
        <v>8273</v>
      </c>
      <c r="B8342" s="83">
        <v>0.63</v>
      </c>
      <c r="C8342" s="83">
        <v>0.37</v>
      </c>
      <c r="J8342" s="49">
        <f t="shared" si="268"/>
        <v>5.47886855628027</v>
      </c>
    </row>
    <row r="8343" ht="19.5" spans="1:10">
      <c r="A8343" s="72" t="s">
        <v>8274</v>
      </c>
      <c r="B8343" s="83">
        <v>0.62</v>
      </c>
      <c r="C8343" s="83">
        <v>0.38</v>
      </c>
      <c r="J8343" s="49">
        <f t="shared" si="268"/>
        <v>5.52134258652173</v>
      </c>
    </row>
    <row r="8344" ht="19.5" spans="1:10">
      <c r="A8344" s="72" t="s">
        <v>8275</v>
      </c>
      <c r="B8344" s="83">
        <v>0.61</v>
      </c>
      <c r="C8344" s="83">
        <v>0.39</v>
      </c>
      <c r="J8344" s="49">
        <f t="shared" si="268"/>
        <v>5.56028724318294</v>
      </c>
    </row>
    <row r="8345" ht="19.5" spans="1:10">
      <c r="A8345" s="72" t="s">
        <v>8276</v>
      </c>
      <c r="B8345" s="83">
        <v>0.6</v>
      </c>
      <c r="C8345" s="83">
        <v>0.4</v>
      </c>
      <c r="J8345" s="49">
        <f t="shared" si="268"/>
        <v>5.59573666102179</v>
      </c>
    </row>
    <row r="8346" ht="19.5" spans="1:10">
      <c r="A8346" s="72" t="s">
        <v>8277</v>
      </c>
      <c r="B8346" s="83">
        <v>0.59</v>
      </c>
      <c r="C8346" s="83">
        <v>0.41</v>
      </c>
      <c r="J8346" s="49">
        <f t="shared" si="268"/>
        <v>5.62772143478844</v>
      </c>
    </row>
    <row r="8347" ht="19.5" spans="1:10">
      <c r="A8347" s="72" t="s">
        <v>8278</v>
      </c>
      <c r="B8347" s="83">
        <v>0.58</v>
      </c>
      <c r="C8347" s="83">
        <v>0.42</v>
      </c>
      <c r="J8347" s="49">
        <f t="shared" si="268"/>
        <v>5.65626878742166</v>
      </c>
    </row>
    <row r="8348" ht="19.5" spans="1:10">
      <c r="A8348" s="72" t="s">
        <v>8279</v>
      </c>
      <c r="B8348" s="83">
        <v>0.57</v>
      </c>
      <c r="C8348" s="83">
        <v>0.43</v>
      </c>
      <c r="J8348" s="49">
        <f t="shared" si="268"/>
        <v>5.68140271609482</v>
      </c>
    </row>
    <row r="8349" ht="19.5" spans="1:10">
      <c r="A8349" s="72" t="s">
        <v>8280</v>
      </c>
      <c r="B8349" s="83">
        <v>0.56</v>
      </c>
      <c r="C8349" s="83">
        <v>0.44</v>
      </c>
      <c r="J8349" s="49">
        <f t="shared" si="268"/>
        <v>5.70314411816395</v>
      </c>
    </row>
    <row r="8350" ht="19.5" spans="1:10">
      <c r="A8350" s="72" t="s">
        <v>8281</v>
      </c>
      <c r="B8350" s="83">
        <v>0.55</v>
      </c>
      <c r="C8350" s="83">
        <v>0.45</v>
      </c>
      <c r="J8350" s="49">
        <f t="shared" si="268"/>
        <v>5.72151089873485</v>
      </c>
    </row>
    <row r="8351" ht="19.5" spans="1:10">
      <c r="A8351" s="72" t="s">
        <v>8282</v>
      </c>
      <c r="B8351" s="83">
        <v>0.54</v>
      </c>
      <c r="C8351" s="83">
        <v>0.46</v>
      </c>
      <c r="J8351" s="49">
        <f t="shared" si="268"/>
        <v>5.73651806127713</v>
      </c>
    </row>
    <row r="8352" ht="19.5" spans="1:10">
      <c r="A8352" s="72" t="s">
        <v>8283</v>
      </c>
      <c r="B8352" s="83">
        <v>0.53</v>
      </c>
      <c r="C8352" s="83">
        <v>0.47</v>
      </c>
      <c r="J8352" s="49">
        <f t="shared" si="268"/>
        <v>5.74817778245919</v>
      </c>
    </row>
    <row r="8353" ht="19.5" spans="1:10">
      <c r="A8353" s="72" t="s">
        <v>8284</v>
      </c>
      <c r="B8353" s="83">
        <v>0.52</v>
      </c>
      <c r="C8353" s="83">
        <v>0.48</v>
      </c>
      <c r="J8353" s="49">
        <f t="shared" si="268"/>
        <v>5.75649947215441</v>
      </c>
    </row>
    <row r="8354" ht="19.5" spans="1:10">
      <c r="A8354" s="72" t="s">
        <v>8285</v>
      </c>
      <c r="B8354" s="83">
        <v>0.51</v>
      </c>
      <c r="C8354" s="83">
        <v>0.49</v>
      </c>
      <c r="J8354" s="49">
        <f t="shared" si="268"/>
        <v>5.76148981936724</v>
      </c>
    </row>
    <row r="8355" ht="19.5" spans="1:10">
      <c r="A8355" s="72" t="s">
        <v>8286</v>
      </c>
      <c r="B8355" s="83">
        <v>0.5</v>
      </c>
      <c r="C8355" s="83">
        <v>0.5</v>
      </c>
      <c r="J8355" s="49">
        <f t="shared" si="268"/>
        <v>5.76315282464461</v>
      </c>
    </row>
    <row r="8356" ht="19.5" spans="1:10">
      <c r="A8356" s="72" t="s">
        <v>8287</v>
      </c>
      <c r="B8356" s="83">
        <v>0.49</v>
      </c>
      <c r="C8356" s="83">
        <v>0.51</v>
      </c>
      <c r="J8356" s="49">
        <f t="shared" si="268"/>
        <v>5.76148981936724</v>
      </c>
    </row>
    <row r="8357" ht="19.5" spans="1:10">
      <c r="A8357" s="72" t="s">
        <v>8288</v>
      </c>
      <c r="B8357" s="83">
        <v>0.48</v>
      </c>
      <c r="C8357" s="83">
        <v>0.52</v>
      </c>
      <c r="J8357" s="49">
        <f t="shared" si="268"/>
        <v>5.75649947215441</v>
      </c>
    </row>
    <row r="8358" ht="19.5" spans="1:10">
      <c r="A8358" s="72" t="s">
        <v>8289</v>
      </c>
      <c r="B8358" s="83">
        <v>0.47</v>
      </c>
      <c r="C8358" s="83">
        <v>0.53</v>
      </c>
      <c r="J8358" s="49">
        <f t="shared" si="268"/>
        <v>5.74817778245919</v>
      </c>
    </row>
    <row r="8359" ht="19.5" spans="1:10">
      <c r="A8359" s="72" t="s">
        <v>8290</v>
      </c>
      <c r="B8359" s="83">
        <v>0.46</v>
      </c>
      <c r="C8359" s="83">
        <v>0.54</v>
      </c>
      <c r="J8359" s="49">
        <f t="shared" si="268"/>
        <v>5.73651806127713</v>
      </c>
    </row>
    <row r="8360" ht="19.5" spans="1:10">
      <c r="A8360" s="72" t="s">
        <v>8291</v>
      </c>
      <c r="B8360" s="83">
        <v>0.45</v>
      </c>
      <c r="C8360" s="83">
        <v>0.55</v>
      </c>
      <c r="J8360" s="49">
        <f t="shared" si="268"/>
        <v>5.72151089873485</v>
      </c>
    </row>
    <row r="8361" ht="19.5" spans="1:10">
      <c r="A8361" s="72" t="s">
        <v>8292</v>
      </c>
      <c r="B8361" s="83">
        <v>0.44</v>
      </c>
      <c r="C8361" s="83">
        <v>0.56</v>
      </c>
      <c r="J8361" s="49">
        <f t="shared" si="268"/>
        <v>5.70314411816395</v>
      </c>
    </row>
    <row r="8362" ht="19.5" spans="1:10">
      <c r="A8362" s="72" t="s">
        <v>8293</v>
      </c>
      <c r="B8362" s="83">
        <v>0.429999999999999</v>
      </c>
      <c r="C8362" s="83">
        <v>0.57</v>
      </c>
      <c r="J8362" s="49">
        <f t="shared" si="268"/>
        <v>5.68140271609482</v>
      </c>
    </row>
    <row r="8363" ht="19.5" spans="1:10">
      <c r="A8363" s="72" t="s">
        <v>8294</v>
      </c>
      <c r="B8363" s="83">
        <v>0.419999999999999</v>
      </c>
      <c r="C8363" s="83">
        <v>0.58</v>
      </c>
      <c r="J8363" s="49">
        <f t="shared" si="268"/>
        <v>5.65626878742165</v>
      </c>
    </row>
    <row r="8364" ht="19.5" spans="1:10">
      <c r="A8364" s="72" t="s">
        <v>8295</v>
      </c>
      <c r="B8364" s="83">
        <v>0.409999999999999</v>
      </c>
      <c r="C8364" s="83">
        <v>0.59</v>
      </c>
      <c r="J8364" s="49">
        <f t="shared" si="268"/>
        <v>5.62772143478844</v>
      </c>
    </row>
    <row r="8365" ht="19.5" spans="1:10">
      <c r="A8365" s="72" t="s">
        <v>8296</v>
      </c>
      <c r="B8365" s="83">
        <v>0.399999999999999</v>
      </c>
      <c r="C8365" s="83">
        <v>0.6</v>
      </c>
      <c r="J8365" s="49">
        <f t="shared" si="268"/>
        <v>5.59573666102179</v>
      </c>
    </row>
    <row r="8366" ht="19.5" spans="1:10">
      <c r="A8366" s="72" t="s">
        <v>8297</v>
      </c>
      <c r="B8366" s="83">
        <v>0.389999999999999</v>
      </c>
      <c r="C8366" s="83">
        <v>0.61</v>
      </c>
      <c r="J8366" s="49">
        <f t="shared" si="268"/>
        <v>5.56028724318294</v>
      </c>
    </row>
    <row r="8367" ht="19.5" spans="1:10">
      <c r="A8367" s="72" t="s">
        <v>8298</v>
      </c>
      <c r="B8367" s="83">
        <v>0.379999999999999</v>
      </c>
      <c r="C8367" s="83">
        <v>0.62</v>
      </c>
      <c r="J8367" s="49">
        <f t="shared" si="268"/>
        <v>5.52134258652173</v>
      </c>
    </row>
    <row r="8368" ht="19.5" spans="1:10">
      <c r="A8368" s="72" t="s">
        <v>8299</v>
      </c>
      <c r="B8368" s="83">
        <v>0.369999999999999</v>
      </c>
      <c r="C8368" s="83">
        <v>0.63</v>
      </c>
      <c r="J8368" s="49">
        <f t="shared" si="268"/>
        <v>5.47886855628026</v>
      </c>
    </row>
    <row r="8369" ht="19.5" spans="1:10">
      <c r="A8369" s="72" t="s">
        <v>8300</v>
      </c>
      <c r="B8369" s="83">
        <v>0.359999999999999</v>
      </c>
      <c r="C8369" s="83">
        <v>0.64</v>
      </c>
      <c r="J8369" s="49">
        <f t="shared" si="268"/>
        <v>5.43282728490278</v>
      </c>
    </row>
    <row r="8370" ht="19.5" spans="1:10">
      <c r="A8370" s="72" t="s">
        <v>8301</v>
      </c>
      <c r="B8370" s="83">
        <v>0.349999999999999</v>
      </c>
      <c r="C8370" s="83">
        <v>0.65</v>
      </c>
      <c r="J8370" s="49">
        <f t="shared" ref="J8370:J8404" si="269">-8.314472*(B8370*LN(B8370)+C8370*LN(C8370))</f>
        <v>5.38317695174756</v>
      </c>
    </row>
    <row r="8371" ht="19.5" spans="1:10">
      <c r="A8371" s="72" t="s">
        <v>8302</v>
      </c>
      <c r="B8371" s="83">
        <v>0.339999999999999</v>
      </c>
      <c r="C8371" s="83">
        <v>0.66</v>
      </c>
      <c r="J8371" s="49">
        <f t="shared" si="269"/>
        <v>5.32987153184949</v>
      </c>
    </row>
    <row r="8372" ht="19.5" spans="1:10">
      <c r="A8372" s="72" t="s">
        <v>8303</v>
      </c>
      <c r="B8372" s="83">
        <v>0.329999999999999</v>
      </c>
      <c r="C8372" s="83">
        <v>0.67</v>
      </c>
      <c r="J8372" s="49">
        <f t="shared" si="269"/>
        <v>5.27286050962733</v>
      </c>
    </row>
    <row r="8373" ht="19.5" spans="1:10">
      <c r="A8373" s="72" t="s">
        <v>8304</v>
      </c>
      <c r="B8373" s="83">
        <v>0.319999999999999</v>
      </c>
      <c r="C8373" s="83">
        <v>0.68</v>
      </c>
      <c r="J8373" s="49">
        <f t="shared" si="269"/>
        <v>5.21208855264112</v>
      </c>
    </row>
    <row r="8374" ht="19.5" spans="1:10">
      <c r="A8374" s="72" t="s">
        <v>8305</v>
      </c>
      <c r="B8374" s="83">
        <v>0.309999999999999</v>
      </c>
      <c r="C8374" s="83">
        <v>0.69</v>
      </c>
      <c r="J8374" s="49">
        <f t="shared" si="269"/>
        <v>5.14749513954794</v>
      </c>
    </row>
    <row r="8375" ht="19.5" spans="1:10">
      <c r="A8375" s="72" t="s">
        <v>8306</v>
      </c>
      <c r="B8375" s="83">
        <v>0.299999999999999</v>
      </c>
      <c r="C8375" s="83">
        <v>0.7</v>
      </c>
      <c r="J8375" s="49">
        <f t="shared" si="269"/>
        <v>5.07901413523495</v>
      </c>
    </row>
    <row r="8376" ht="19.5" spans="1:10">
      <c r="A8376" s="72" t="s">
        <v>8307</v>
      </c>
      <c r="B8376" s="83">
        <v>0.289999999999999</v>
      </c>
      <c r="C8376" s="83">
        <v>0.71</v>
      </c>
      <c r="J8376" s="49">
        <f t="shared" si="269"/>
        <v>5.00657330466972</v>
      </c>
    </row>
    <row r="8377" ht="19.5" spans="1:10">
      <c r="A8377" s="72" t="s">
        <v>8308</v>
      </c>
      <c r="B8377" s="83">
        <v>0.279999999999999</v>
      </c>
      <c r="C8377" s="83">
        <v>0.72</v>
      </c>
      <c r="J8377" s="49">
        <f t="shared" si="269"/>
        <v>4.93009375522413</v>
      </c>
    </row>
    <row r="8378" ht="19.5" spans="1:10">
      <c r="A8378" s="72" t="s">
        <v>8309</v>
      </c>
      <c r="B8378" s="83">
        <v>0.269999999999999</v>
      </c>
      <c r="C8378" s="83">
        <v>0.73</v>
      </c>
      <c r="J8378" s="49">
        <f t="shared" si="269"/>
        <v>4.84948929500169</v>
      </c>
    </row>
    <row r="8379" ht="19.5" spans="1:10">
      <c r="A8379" s="72" t="s">
        <v>8310</v>
      </c>
      <c r="B8379" s="83">
        <v>0.259999999999999</v>
      </c>
      <c r="C8379" s="83">
        <v>0.74</v>
      </c>
      <c r="J8379" s="49">
        <f t="shared" si="269"/>
        <v>4.76466569189551</v>
      </c>
    </row>
    <row r="8380" ht="19.5" spans="1:10">
      <c r="A8380" s="72" t="s">
        <v>8311</v>
      </c>
      <c r="B8380" s="83">
        <v>0.249999999999999</v>
      </c>
      <c r="C8380" s="83">
        <v>0.75</v>
      </c>
      <c r="J8380" s="49">
        <f t="shared" si="269"/>
        <v>4.67551981454903</v>
      </c>
    </row>
    <row r="8381" ht="19.5" spans="1:10">
      <c r="A8381" s="72" t="s">
        <v>8312</v>
      </c>
      <c r="B8381" s="83">
        <v>0.239999999999999</v>
      </c>
      <c r="C8381" s="83">
        <v>0.76</v>
      </c>
      <c r="J8381" s="49">
        <f t="shared" si="269"/>
        <v>4.58193863184114</v>
      </c>
    </row>
    <row r="8382" ht="19.5" spans="1:10">
      <c r="A8382" s="72" t="s">
        <v>8313</v>
      </c>
      <c r="B8382" s="83">
        <v>0.229999999999999</v>
      </c>
      <c r="C8382" s="83">
        <v>0.77</v>
      </c>
      <c r="J8382" s="49">
        <f t="shared" si="269"/>
        <v>4.48379804163966</v>
      </c>
    </row>
    <row r="8383" ht="19.5" spans="1:10">
      <c r="A8383" s="72" t="s">
        <v>8314</v>
      </c>
      <c r="B8383" s="83">
        <v>0.219999999999999</v>
      </c>
      <c r="C8383" s="83">
        <v>0.78</v>
      </c>
      <c r="J8383" s="49">
        <f t="shared" si="269"/>
        <v>4.38096149189829</v>
      </c>
    </row>
    <row r="8384" ht="19.5" spans="1:10">
      <c r="A8384" s="72" t="s">
        <v>8315</v>
      </c>
      <c r="B8384" s="83">
        <v>0.209999999999999</v>
      </c>
      <c r="C8384" s="83">
        <v>0.79</v>
      </c>
      <c r="J8384" s="49">
        <f t="shared" si="269"/>
        <v>4.27327834706014</v>
      </c>
    </row>
    <row r="8385" ht="19.5" spans="1:10">
      <c r="A8385" s="72" t="s">
        <v>8316</v>
      </c>
      <c r="B8385" s="83">
        <v>0.199999999999999</v>
      </c>
      <c r="C8385" s="83">
        <v>0.8</v>
      </c>
      <c r="J8385" s="49">
        <f t="shared" si="269"/>
        <v>4.1605819392404</v>
      </c>
    </row>
    <row r="8386" ht="19.5" spans="1:10">
      <c r="A8386" s="72" t="s">
        <v>8317</v>
      </c>
      <c r="B8386" s="83">
        <v>0.189999999999999</v>
      </c>
      <c r="C8386" s="83">
        <v>0.81</v>
      </c>
      <c r="J8386" s="49">
        <f t="shared" si="269"/>
        <v>4.04268722543745</v>
      </c>
    </row>
    <row r="8387" ht="19.5" spans="1:10">
      <c r="A8387" s="72" t="s">
        <v>8318</v>
      </c>
      <c r="B8387" s="83">
        <v>0.179999999999999</v>
      </c>
      <c r="C8387" s="83">
        <v>0.820000000000001</v>
      </c>
      <c r="J8387" s="49">
        <f t="shared" si="269"/>
        <v>3.91938794706489</v>
      </c>
    </row>
    <row r="8388" ht="19.5" spans="1:10">
      <c r="A8388" s="72" t="s">
        <v>8319</v>
      </c>
      <c r="B8388" s="83">
        <v>0.169999999999999</v>
      </c>
      <c r="C8388" s="83">
        <v>0.830000000000001</v>
      </c>
      <c r="J8388" s="49">
        <f t="shared" si="269"/>
        <v>3.790453153402</v>
      </c>
    </row>
    <row r="8389" ht="19.5" spans="1:10">
      <c r="A8389" s="72" t="s">
        <v>8320</v>
      </c>
      <c r="B8389" s="83">
        <v>0.159999999999999</v>
      </c>
      <c r="C8389" s="83">
        <v>0.840000000000001</v>
      </c>
      <c r="J8389" s="49">
        <f t="shared" si="269"/>
        <v>3.65562290152583</v>
      </c>
    </row>
    <row r="8390" ht="19.5" spans="1:10">
      <c r="A8390" s="72" t="s">
        <v>8321</v>
      </c>
      <c r="B8390" s="83">
        <v>0.149999999999999</v>
      </c>
      <c r="C8390" s="83">
        <v>0.850000000000001</v>
      </c>
      <c r="J8390" s="49">
        <f t="shared" si="269"/>
        <v>3.51460287470844</v>
      </c>
    </row>
    <row r="8391" ht="19.5" spans="1:10">
      <c r="A8391" s="72" t="s">
        <v>8322</v>
      </c>
      <c r="B8391" s="83">
        <v>0.139999999999999</v>
      </c>
      <c r="C8391" s="83">
        <v>0.860000000000001</v>
      </c>
      <c r="J8391" s="49">
        <f t="shared" si="269"/>
        <v>3.36705755758652</v>
      </c>
    </row>
    <row r="8392" ht="19.5" spans="1:10">
      <c r="A8392" s="72" t="s">
        <v>8323</v>
      </c>
      <c r="B8392" s="83">
        <v>0.129999999999999</v>
      </c>
      <c r="C8392" s="83">
        <v>0.870000000000001</v>
      </c>
      <c r="J8392" s="49">
        <f t="shared" si="269"/>
        <v>3.21260145060881</v>
      </c>
    </row>
    <row r="8393" ht="19.5" spans="1:10">
      <c r="A8393" s="72" t="s">
        <v>8324</v>
      </c>
      <c r="B8393" s="83">
        <v>0.119999999999999</v>
      </c>
      <c r="C8393" s="83">
        <v>0.880000000000001</v>
      </c>
      <c r="J8393" s="49">
        <f t="shared" si="269"/>
        <v>3.05078756603718</v>
      </c>
    </row>
    <row r="8394" ht="19.5" spans="1:10">
      <c r="A8394" s="72" t="s">
        <v>8325</v>
      </c>
      <c r="B8394" s="83">
        <v>0.109999999999999</v>
      </c>
      <c r="C8394" s="83">
        <v>0.890000000000001</v>
      </c>
      <c r="J8394" s="49">
        <f t="shared" si="269"/>
        <v>2.8810920663808</v>
      </c>
    </row>
    <row r="8395" ht="19.5" spans="1:10">
      <c r="A8395" s="72" t="s">
        <v>8326</v>
      </c>
      <c r="B8395" s="83">
        <v>0.0999999999999992</v>
      </c>
      <c r="C8395" s="83">
        <v>0.900000000000001</v>
      </c>
      <c r="J8395" s="49">
        <f t="shared" si="269"/>
        <v>2.70289327993993</v>
      </c>
    </row>
    <row r="8396" ht="19.5" spans="1:10">
      <c r="A8396" s="72" t="s">
        <v>8327</v>
      </c>
      <c r="B8396" s="83">
        <v>0.0899999999999992</v>
      </c>
      <c r="C8396" s="83">
        <v>0.910000000000001</v>
      </c>
      <c r="J8396" s="49">
        <f t="shared" si="269"/>
        <v>2.51544225908509</v>
      </c>
    </row>
    <row r="8397" ht="19.5" spans="1:10">
      <c r="A8397" s="72" t="s">
        <v>8328</v>
      </c>
      <c r="B8397" s="83">
        <v>0.0799999999999992</v>
      </c>
      <c r="C8397" s="83">
        <v>0.920000000000001</v>
      </c>
      <c r="J8397" s="49">
        <f t="shared" si="269"/>
        <v>2.3178201360275</v>
      </c>
    </row>
    <row r="8398" ht="19.5" spans="1:10">
      <c r="A8398" s="72" t="s">
        <v>8329</v>
      </c>
      <c r="B8398" s="83">
        <v>0.0699999999999992</v>
      </c>
      <c r="C8398" s="83">
        <v>0.930000000000001</v>
      </c>
      <c r="J8398" s="49">
        <f t="shared" si="269"/>
        <v>2.10887392228987</v>
      </c>
    </row>
    <row r="8399" ht="19.5" spans="1:10">
      <c r="A8399" s="72" t="s">
        <v>8330</v>
      </c>
      <c r="B8399" s="83">
        <v>0.0599999999999992</v>
      </c>
      <c r="C8399" s="83">
        <v>0.940000000000001</v>
      </c>
      <c r="J8399" s="49">
        <f t="shared" si="269"/>
        <v>1.88711511074063</v>
      </c>
    </row>
    <row r="8400" ht="19.5" spans="1:10">
      <c r="A8400" s="72" t="s">
        <v>8331</v>
      </c>
      <c r="B8400" s="83">
        <v>0.0499999999999992</v>
      </c>
      <c r="C8400" s="83">
        <v>0.950000000000001</v>
      </c>
      <c r="J8400" s="49">
        <f t="shared" si="269"/>
        <v>1.65054943237242</v>
      </c>
    </row>
    <row r="8401" ht="19.5" spans="1:10">
      <c r="A8401" s="72" t="s">
        <v>8332</v>
      </c>
      <c r="B8401" s="83">
        <v>0.0399999999999991</v>
      </c>
      <c r="C8401" s="83">
        <v>0.960000000000001</v>
      </c>
      <c r="J8401" s="49">
        <f t="shared" si="269"/>
        <v>1.39636691389962</v>
      </c>
    </row>
    <row r="8402" ht="19.5" spans="1:10">
      <c r="A8402" s="72" t="s">
        <v>8333</v>
      </c>
      <c r="B8402" s="83">
        <v>0.0299999999999991</v>
      </c>
      <c r="C8402" s="83">
        <v>0.970000000000001</v>
      </c>
      <c r="J8402" s="49">
        <f t="shared" si="269"/>
        <v>1.12030998454994</v>
      </c>
    </row>
    <row r="8403" ht="19.5" spans="1:10">
      <c r="A8403" s="72" t="s">
        <v>8334</v>
      </c>
      <c r="B8403" s="83">
        <v>0.0199999999999991</v>
      </c>
      <c r="C8403" s="83">
        <v>0.980000000000001</v>
      </c>
      <c r="J8403" s="49">
        <f t="shared" si="269"/>
        <v>0.815143462269133</v>
      </c>
    </row>
    <row r="8404" ht="19.5" spans="1:10">
      <c r="A8404" s="72" t="s">
        <v>8335</v>
      </c>
      <c r="B8404" s="83">
        <v>0.00999999999999912</v>
      </c>
      <c r="C8404" s="83">
        <v>0.990000000000001</v>
      </c>
      <c r="J8404" s="49">
        <f t="shared" si="269"/>
        <v>0.465623189350385</v>
      </c>
    </row>
    <row r="8405" ht="19.5" spans="1:10">
      <c r="A8405" s="72" t="s">
        <v>8336</v>
      </c>
      <c r="B8405" s="83">
        <v>0</v>
      </c>
      <c r="C8405" s="83">
        <v>1</v>
      </c>
      <c r="J8405" s="49">
        <f>-8.314472*(C8405*LN(C8405))</f>
        <v>0</v>
      </c>
    </row>
    <row r="8406" s="47" customFormat="1" spans="1:10">
      <c r="A8406" s="80"/>
      <c r="B8406" s="81"/>
      <c r="C8406" s="81"/>
      <c r="D8406" s="81"/>
      <c r="E8406" s="81"/>
      <c r="F8406" s="81"/>
      <c r="G8406" s="81"/>
      <c r="H8406" s="81"/>
      <c r="I8406" s="81"/>
      <c r="J8406" s="86"/>
    </row>
    <row r="8407" ht="19.5" spans="1:10">
      <c r="A8407" s="72" t="s">
        <v>8337</v>
      </c>
      <c r="B8407" s="83">
        <v>1</v>
      </c>
      <c r="C8407" s="83">
        <v>0</v>
      </c>
      <c r="J8407" s="49">
        <f>-8.314472*(B8407*LN(B8407))</f>
        <v>0</v>
      </c>
    </row>
    <row r="8408" ht="19.5" spans="1:10">
      <c r="A8408" s="72" t="s">
        <v>8338</v>
      </c>
      <c r="B8408" s="83">
        <v>0.99</v>
      </c>
      <c r="C8408" s="83">
        <v>0.01</v>
      </c>
      <c r="J8408" s="49">
        <f t="shared" ref="J8408:J8439" si="270">-8.314472*(B8408*LN(B8408)+C8408*LN(C8408))</f>
        <v>0.465623189350416</v>
      </c>
    </row>
    <row r="8409" ht="19.5" spans="1:10">
      <c r="A8409" s="72" t="s">
        <v>8339</v>
      </c>
      <c r="B8409" s="83">
        <v>0.98</v>
      </c>
      <c r="C8409" s="83">
        <v>0.02</v>
      </c>
      <c r="J8409" s="49">
        <f t="shared" si="270"/>
        <v>0.81514346226916</v>
      </c>
    </row>
    <row r="8410" ht="19.5" spans="1:10">
      <c r="A8410" s="72" t="s">
        <v>8340</v>
      </c>
      <c r="B8410" s="83">
        <v>0.97</v>
      </c>
      <c r="C8410" s="83">
        <v>0.03</v>
      </c>
      <c r="J8410" s="49">
        <f t="shared" si="270"/>
        <v>1.12030998454996</v>
      </c>
    </row>
    <row r="8411" ht="19.5" spans="1:10">
      <c r="A8411" s="72" t="s">
        <v>8341</v>
      </c>
      <c r="B8411" s="83">
        <v>0.96</v>
      </c>
      <c r="C8411" s="83">
        <v>0.04</v>
      </c>
      <c r="J8411" s="49">
        <f t="shared" si="270"/>
        <v>1.39636691389964</v>
      </c>
    </row>
    <row r="8412" ht="19.5" spans="1:10">
      <c r="A8412" s="72" t="s">
        <v>8342</v>
      </c>
      <c r="B8412" s="83">
        <v>0.95</v>
      </c>
      <c r="C8412" s="83">
        <v>0.05</v>
      </c>
      <c r="J8412" s="49">
        <f t="shared" si="270"/>
        <v>1.65054943237244</v>
      </c>
    </row>
    <row r="8413" ht="19.5" spans="1:10">
      <c r="A8413" s="72" t="s">
        <v>8343</v>
      </c>
      <c r="B8413" s="83">
        <v>0.94</v>
      </c>
      <c r="C8413" s="83">
        <v>0.06</v>
      </c>
      <c r="J8413" s="49">
        <f t="shared" si="270"/>
        <v>1.88711511074065</v>
      </c>
    </row>
    <row r="8414" ht="19.5" spans="1:10">
      <c r="A8414" s="72" t="s">
        <v>8344</v>
      </c>
      <c r="B8414" s="83">
        <v>0.93</v>
      </c>
      <c r="C8414" s="83">
        <v>0.07</v>
      </c>
      <c r="J8414" s="49">
        <f t="shared" si="270"/>
        <v>2.10887392228989</v>
      </c>
    </row>
    <row r="8415" ht="19.5" spans="1:10">
      <c r="A8415" s="72" t="s">
        <v>8345</v>
      </c>
      <c r="B8415" s="83">
        <v>0.92</v>
      </c>
      <c r="C8415" s="83">
        <v>0.08</v>
      </c>
      <c r="J8415" s="49">
        <f t="shared" si="270"/>
        <v>2.31782013602751</v>
      </c>
    </row>
    <row r="8416" ht="19.5" spans="1:10">
      <c r="A8416" s="72" t="s">
        <v>8346</v>
      </c>
      <c r="B8416" s="83">
        <v>0.91</v>
      </c>
      <c r="C8416" s="83">
        <v>0.09</v>
      </c>
      <c r="J8416" s="49">
        <f t="shared" si="270"/>
        <v>2.5154422590851</v>
      </c>
    </row>
    <row r="8417" ht="19.5" spans="1:10">
      <c r="A8417" s="72" t="s">
        <v>8347</v>
      </c>
      <c r="B8417" s="83">
        <v>0.9</v>
      </c>
      <c r="C8417" s="83">
        <v>0.1</v>
      </c>
      <c r="J8417" s="49">
        <f t="shared" si="270"/>
        <v>2.70289327993994</v>
      </c>
    </row>
    <row r="8418" ht="19.5" spans="1:10">
      <c r="A8418" s="72" t="s">
        <v>8348</v>
      </c>
      <c r="B8418" s="83">
        <v>0.89</v>
      </c>
      <c r="C8418" s="83">
        <v>0.11</v>
      </c>
      <c r="J8418" s="49">
        <f t="shared" si="270"/>
        <v>2.88109206638082</v>
      </c>
    </row>
    <row r="8419" ht="19.5" spans="1:10">
      <c r="A8419" s="72" t="s">
        <v>8349</v>
      </c>
      <c r="B8419" s="83">
        <v>0.88</v>
      </c>
      <c r="C8419" s="83">
        <v>0.12</v>
      </c>
      <c r="J8419" s="49">
        <f t="shared" si="270"/>
        <v>3.05078756603719</v>
      </c>
    </row>
    <row r="8420" ht="19.5" spans="1:10">
      <c r="A8420" s="72" t="s">
        <v>8350</v>
      </c>
      <c r="B8420" s="83">
        <v>0.87</v>
      </c>
      <c r="C8420" s="83">
        <v>0.13</v>
      </c>
      <c r="J8420" s="49">
        <f t="shared" si="270"/>
        <v>3.21260145060882</v>
      </c>
    </row>
    <row r="8421" ht="19.5" spans="1:10">
      <c r="A8421" s="72" t="s">
        <v>8351</v>
      </c>
      <c r="B8421" s="83">
        <v>0.86</v>
      </c>
      <c r="C8421" s="83">
        <v>0.14</v>
      </c>
      <c r="J8421" s="49">
        <f t="shared" si="270"/>
        <v>3.36705755758654</v>
      </c>
    </row>
    <row r="8422" ht="19.5" spans="1:10">
      <c r="A8422" s="72" t="s">
        <v>8352</v>
      </c>
      <c r="B8422" s="83">
        <v>0.85</v>
      </c>
      <c r="C8422" s="83">
        <v>0.15</v>
      </c>
      <c r="J8422" s="49">
        <f t="shared" si="270"/>
        <v>3.51460287470845</v>
      </c>
    </row>
    <row r="8423" ht="19.5" spans="1:10">
      <c r="A8423" s="72" t="s">
        <v>8353</v>
      </c>
      <c r="B8423" s="83">
        <v>0.84</v>
      </c>
      <c r="C8423" s="83">
        <v>0.16</v>
      </c>
      <c r="J8423" s="49">
        <f t="shared" si="270"/>
        <v>3.65562290152584</v>
      </c>
    </row>
    <row r="8424" ht="19.5" spans="1:10">
      <c r="A8424" s="72" t="s">
        <v>8354</v>
      </c>
      <c r="B8424" s="83">
        <v>0.83</v>
      </c>
      <c r="C8424" s="83">
        <v>0.17</v>
      </c>
      <c r="J8424" s="49">
        <f t="shared" si="270"/>
        <v>3.79045315340201</v>
      </c>
    </row>
    <row r="8425" ht="19.5" spans="1:10">
      <c r="A8425" s="72" t="s">
        <v>8355</v>
      </c>
      <c r="B8425" s="83">
        <v>0.82</v>
      </c>
      <c r="C8425" s="83">
        <v>0.18</v>
      </c>
      <c r="J8425" s="49">
        <f t="shared" si="270"/>
        <v>3.9193879470649</v>
      </c>
    </row>
    <row r="8426" ht="19.5" spans="1:10">
      <c r="A8426" s="72" t="s">
        <v>8356</v>
      </c>
      <c r="B8426" s="83">
        <v>0.81</v>
      </c>
      <c r="C8426" s="83">
        <v>0.19</v>
      </c>
      <c r="J8426" s="49">
        <f t="shared" si="270"/>
        <v>4.04268722543746</v>
      </c>
    </row>
    <row r="8427" ht="19.5" spans="1:10">
      <c r="A8427" s="72" t="s">
        <v>8357</v>
      </c>
      <c r="B8427" s="83">
        <v>0.8</v>
      </c>
      <c r="C8427" s="83">
        <v>0.2</v>
      </c>
      <c r="J8427" s="49">
        <f t="shared" si="270"/>
        <v>4.16058193924041</v>
      </c>
    </row>
    <row r="8428" ht="19.5" spans="1:10">
      <c r="A8428" s="72" t="s">
        <v>8358</v>
      </c>
      <c r="B8428" s="83">
        <v>0.79</v>
      </c>
      <c r="C8428" s="83">
        <v>0.21</v>
      </c>
      <c r="J8428" s="49">
        <f t="shared" si="270"/>
        <v>4.27327834706015</v>
      </c>
    </row>
    <row r="8429" ht="19.5" spans="1:10">
      <c r="A8429" s="72" t="s">
        <v>8359</v>
      </c>
      <c r="B8429" s="83">
        <v>0.78</v>
      </c>
      <c r="C8429" s="83">
        <v>0.22</v>
      </c>
      <c r="J8429" s="49">
        <f t="shared" si="270"/>
        <v>4.38096149189829</v>
      </c>
    </row>
    <row r="8430" ht="19.5" spans="1:10">
      <c r="A8430" s="72" t="s">
        <v>8360</v>
      </c>
      <c r="B8430" s="83">
        <v>0.77</v>
      </c>
      <c r="C8430" s="83">
        <v>0.23</v>
      </c>
      <c r="J8430" s="49">
        <f t="shared" si="270"/>
        <v>4.48379804163966</v>
      </c>
    </row>
    <row r="8431" ht="19.5" spans="1:10">
      <c r="A8431" s="72" t="s">
        <v>8361</v>
      </c>
      <c r="B8431" s="83">
        <v>0.76</v>
      </c>
      <c r="C8431" s="83">
        <v>0.24</v>
      </c>
      <c r="J8431" s="49">
        <f t="shared" si="270"/>
        <v>4.58193863184115</v>
      </c>
    </row>
    <row r="8432" ht="19.5" spans="1:10">
      <c r="A8432" s="72" t="s">
        <v>8362</v>
      </c>
      <c r="B8432" s="83">
        <v>0.75</v>
      </c>
      <c r="C8432" s="83">
        <v>0.25</v>
      </c>
      <c r="J8432" s="49">
        <f t="shared" si="270"/>
        <v>4.67551981454903</v>
      </c>
    </row>
    <row r="8433" ht="19.5" spans="1:10">
      <c r="A8433" s="72" t="s">
        <v>8363</v>
      </c>
      <c r="B8433" s="83">
        <v>0.74</v>
      </c>
      <c r="C8433" s="83">
        <v>0.26</v>
      </c>
      <c r="J8433" s="49">
        <f t="shared" si="270"/>
        <v>4.76466569189552</v>
      </c>
    </row>
    <row r="8434" ht="19.5" spans="1:10">
      <c r="A8434" s="72" t="s">
        <v>8364</v>
      </c>
      <c r="B8434" s="83">
        <v>0.73</v>
      </c>
      <c r="C8434" s="83">
        <v>0.27</v>
      </c>
      <c r="J8434" s="49">
        <f t="shared" si="270"/>
        <v>4.8494892950017</v>
      </c>
    </row>
    <row r="8435" ht="19.5" spans="1:10">
      <c r="A8435" s="72" t="s">
        <v>8365</v>
      </c>
      <c r="B8435" s="83">
        <v>0.72</v>
      </c>
      <c r="C8435" s="83">
        <v>0.28</v>
      </c>
      <c r="J8435" s="49">
        <f t="shared" si="270"/>
        <v>4.93009375522414</v>
      </c>
    </row>
    <row r="8436" ht="19.5" spans="1:10">
      <c r="A8436" s="72" t="s">
        <v>8366</v>
      </c>
      <c r="B8436" s="83">
        <v>0.71</v>
      </c>
      <c r="C8436" s="83">
        <v>0.29</v>
      </c>
      <c r="J8436" s="49">
        <f t="shared" si="270"/>
        <v>5.00657330466973</v>
      </c>
    </row>
    <row r="8437" ht="19.5" spans="1:10">
      <c r="A8437" s="72" t="s">
        <v>8367</v>
      </c>
      <c r="B8437" s="83">
        <v>0.7</v>
      </c>
      <c r="C8437" s="83">
        <v>0.3</v>
      </c>
      <c r="J8437" s="49">
        <f t="shared" si="270"/>
        <v>5.07901413523496</v>
      </c>
    </row>
    <row r="8438" ht="19.5" spans="1:10">
      <c r="A8438" s="72" t="s">
        <v>8368</v>
      </c>
      <c r="B8438" s="83">
        <v>0.69</v>
      </c>
      <c r="C8438" s="83">
        <v>0.31</v>
      </c>
      <c r="J8438" s="49">
        <f t="shared" si="270"/>
        <v>5.14749513954794</v>
      </c>
    </row>
    <row r="8439" ht="19.5" spans="1:10">
      <c r="A8439" s="72" t="s">
        <v>8369</v>
      </c>
      <c r="B8439" s="83">
        <v>0.68</v>
      </c>
      <c r="C8439" s="83">
        <v>0.32</v>
      </c>
      <c r="J8439" s="49">
        <f t="shared" si="270"/>
        <v>5.21208855264113</v>
      </c>
    </row>
    <row r="8440" ht="19.5" spans="1:10">
      <c r="A8440" s="72" t="s">
        <v>8370</v>
      </c>
      <c r="B8440" s="83">
        <v>0.67</v>
      </c>
      <c r="C8440" s="83">
        <v>0.33</v>
      </c>
      <c r="J8440" s="49">
        <f t="shared" ref="J8440:J8471" si="271">-8.314472*(B8440*LN(B8440)+C8440*LN(C8440))</f>
        <v>5.27286050962734</v>
      </c>
    </row>
    <row r="8441" ht="19.5" spans="1:10">
      <c r="A8441" s="72" t="s">
        <v>8371</v>
      </c>
      <c r="B8441" s="83">
        <v>0.66</v>
      </c>
      <c r="C8441" s="83">
        <v>0.34</v>
      </c>
      <c r="J8441" s="49">
        <f t="shared" si="271"/>
        <v>5.32987153184949</v>
      </c>
    </row>
    <row r="8442" ht="19.5" spans="1:10">
      <c r="A8442" s="72" t="s">
        <v>8372</v>
      </c>
      <c r="B8442" s="83">
        <v>0.65</v>
      </c>
      <c r="C8442" s="83">
        <v>0.35</v>
      </c>
      <c r="J8442" s="49">
        <f t="shared" si="271"/>
        <v>5.38317695174756</v>
      </c>
    </row>
    <row r="8443" ht="19.5" spans="1:10">
      <c r="A8443" s="72" t="s">
        <v>8373</v>
      </c>
      <c r="B8443" s="83">
        <v>0.64</v>
      </c>
      <c r="C8443" s="83">
        <v>0.36</v>
      </c>
      <c r="J8443" s="49">
        <f t="shared" si="271"/>
        <v>5.43282728490278</v>
      </c>
    </row>
    <row r="8444" ht="19.5" spans="1:10">
      <c r="A8444" s="72" t="s">
        <v>8374</v>
      </c>
      <c r="B8444" s="83">
        <v>0.63</v>
      </c>
      <c r="C8444" s="83">
        <v>0.37</v>
      </c>
      <c r="J8444" s="49">
        <f t="shared" si="271"/>
        <v>5.47886855628027</v>
      </c>
    </row>
    <row r="8445" ht="19.5" spans="1:10">
      <c r="A8445" s="72" t="s">
        <v>8375</v>
      </c>
      <c r="B8445" s="83">
        <v>0.62</v>
      </c>
      <c r="C8445" s="83">
        <v>0.38</v>
      </c>
      <c r="J8445" s="49">
        <f t="shared" si="271"/>
        <v>5.52134258652173</v>
      </c>
    </row>
    <row r="8446" ht="19.5" spans="1:10">
      <c r="A8446" s="72" t="s">
        <v>8376</v>
      </c>
      <c r="B8446" s="83">
        <v>0.61</v>
      </c>
      <c r="C8446" s="83">
        <v>0.39</v>
      </c>
      <c r="J8446" s="49">
        <f t="shared" si="271"/>
        <v>5.56028724318294</v>
      </c>
    </row>
    <row r="8447" ht="19.5" spans="1:10">
      <c r="A8447" s="72" t="s">
        <v>8377</v>
      </c>
      <c r="B8447" s="83">
        <v>0.6</v>
      </c>
      <c r="C8447" s="83">
        <v>0.4</v>
      </c>
      <c r="J8447" s="49">
        <f t="shared" si="271"/>
        <v>5.59573666102179</v>
      </c>
    </row>
    <row r="8448" ht="19.5" spans="1:10">
      <c r="A8448" s="72" t="s">
        <v>8378</v>
      </c>
      <c r="B8448" s="83">
        <v>0.59</v>
      </c>
      <c r="C8448" s="83">
        <v>0.41</v>
      </c>
      <c r="J8448" s="49">
        <f t="shared" si="271"/>
        <v>5.62772143478844</v>
      </c>
    </row>
    <row r="8449" ht="19.5" spans="1:10">
      <c r="A8449" s="72" t="s">
        <v>8379</v>
      </c>
      <c r="B8449" s="83">
        <v>0.58</v>
      </c>
      <c r="C8449" s="83">
        <v>0.42</v>
      </c>
      <c r="J8449" s="49">
        <f t="shared" si="271"/>
        <v>5.65626878742166</v>
      </c>
    </row>
    <row r="8450" ht="19.5" spans="1:10">
      <c r="A8450" s="72" t="s">
        <v>8380</v>
      </c>
      <c r="B8450" s="83">
        <v>0.57</v>
      </c>
      <c r="C8450" s="83">
        <v>0.43</v>
      </c>
      <c r="J8450" s="49">
        <f t="shared" si="271"/>
        <v>5.68140271609482</v>
      </c>
    </row>
    <row r="8451" ht="19.5" spans="1:10">
      <c r="A8451" s="72" t="s">
        <v>8381</v>
      </c>
      <c r="B8451" s="83">
        <v>0.56</v>
      </c>
      <c r="C8451" s="83">
        <v>0.44</v>
      </c>
      <c r="J8451" s="49">
        <f t="shared" si="271"/>
        <v>5.70314411816395</v>
      </c>
    </row>
    <row r="8452" ht="19.5" spans="1:10">
      <c r="A8452" s="72" t="s">
        <v>8382</v>
      </c>
      <c r="B8452" s="83">
        <v>0.55</v>
      </c>
      <c r="C8452" s="83">
        <v>0.45</v>
      </c>
      <c r="J8452" s="49">
        <f t="shared" si="271"/>
        <v>5.72151089873485</v>
      </c>
    </row>
    <row r="8453" ht="19.5" spans="1:10">
      <c r="A8453" s="72" t="s">
        <v>8383</v>
      </c>
      <c r="B8453" s="83">
        <v>0.54</v>
      </c>
      <c r="C8453" s="83">
        <v>0.46</v>
      </c>
      <c r="J8453" s="49">
        <f t="shared" si="271"/>
        <v>5.73651806127713</v>
      </c>
    </row>
    <row r="8454" ht="19.5" spans="1:10">
      <c r="A8454" s="72" t="s">
        <v>8384</v>
      </c>
      <c r="B8454" s="83">
        <v>0.53</v>
      </c>
      <c r="C8454" s="83">
        <v>0.47</v>
      </c>
      <c r="J8454" s="49">
        <f t="shared" si="271"/>
        <v>5.74817778245919</v>
      </c>
    </row>
    <row r="8455" ht="19.5" spans="1:10">
      <c r="A8455" s="72" t="s">
        <v>8385</v>
      </c>
      <c r="B8455" s="83">
        <v>0.52</v>
      </c>
      <c r="C8455" s="83">
        <v>0.48</v>
      </c>
      <c r="J8455" s="49">
        <f t="shared" si="271"/>
        <v>5.75649947215441</v>
      </c>
    </row>
    <row r="8456" ht="19.5" spans="1:10">
      <c r="A8456" s="72" t="s">
        <v>8386</v>
      </c>
      <c r="B8456" s="83">
        <v>0.51</v>
      </c>
      <c r="C8456" s="83">
        <v>0.49</v>
      </c>
      <c r="J8456" s="49">
        <f t="shared" si="271"/>
        <v>5.76148981936724</v>
      </c>
    </row>
    <row r="8457" ht="19.5" spans="1:10">
      <c r="A8457" s="72" t="s">
        <v>8387</v>
      </c>
      <c r="B8457" s="83">
        <v>0.5</v>
      </c>
      <c r="C8457" s="83">
        <v>0.5</v>
      </c>
      <c r="J8457" s="49">
        <f t="shared" si="271"/>
        <v>5.76315282464461</v>
      </c>
    </row>
    <row r="8458" ht="19.5" spans="1:10">
      <c r="A8458" s="72" t="s">
        <v>8388</v>
      </c>
      <c r="B8458" s="83">
        <v>0.49</v>
      </c>
      <c r="C8458" s="83">
        <v>0.51</v>
      </c>
      <c r="J8458" s="49">
        <f t="shared" si="271"/>
        <v>5.76148981936724</v>
      </c>
    </row>
    <row r="8459" ht="19.5" spans="1:10">
      <c r="A8459" s="72" t="s">
        <v>8389</v>
      </c>
      <c r="B8459" s="83">
        <v>0.48</v>
      </c>
      <c r="C8459" s="83">
        <v>0.52</v>
      </c>
      <c r="J8459" s="49">
        <f t="shared" si="271"/>
        <v>5.75649947215441</v>
      </c>
    </row>
    <row r="8460" ht="19.5" spans="1:10">
      <c r="A8460" s="72" t="s">
        <v>8390</v>
      </c>
      <c r="B8460" s="83">
        <v>0.47</v>
      </c>
      <c r="C8460" s="83">
        <v>0.53</v>
      </c>
      <c r="J8460" s="49">
        <f t="shared" si="271"/>
        <v>5.74817778245919</v>
      </c>
    </row>
    <row r="8461" ht="19.5" spans="1:10">
      <c r="A8461" s="72" t="s">
        <v>8391</v>
      </c>
      <c r="B8461" s="83">
        <v>0.46</v>
      </c>
      <c r="C8461" s="83">
        <v>0.54</v>
      </c>
      <c r="J8461" s="49">
        <f t="shared" si="271"/>
        <v>5.73651806127713</v>
      </c>
    </row>
    <row r="8462" ht="19.5" spans="1:10">
      <c r="A8462" s="72" t="s">
        <v>8392</v>
      </c>
      <c r="B8462" s="83">
        <v>0.45</v>
      </c>
      <c r="C8462" s="83">
        <v>0.55</v>
      </c>
      <c r="J8462" s="49">
        <f t="shared" si="271"/>
        <v>5.72151089873485</v>
      </c>
    </row>
    <row r="8463" ht="19.5" spans="1:10">
      <c r="A8463" s="72" t="s">
        <v>8393</v>
      </c>
      <c r="B8463" s="83">
        <v>0.44</v>
      </c>
      <c r="C8463" s="83">
        <v>0.56</v>
      </c>
      <c r="J8463" s="49">
        <f t="shared" si="271"/>
        <v>5.70314411816395</v>
      </c>
    </row>
    <row r="8464" ht="19.5" spans="1:10">
      <c r="A8464" s="72" t="s">
        <v>8394</v>
      </c>
      <c r="B8464" s="83">
        <v>0.429999999999999</v>
      </c>
      <c r="C8464" s="83">
        <v>0.57</v>
      </c>
      <c r="J8464" s="49">
        <f t="shared" si="271"/>
        <v>5.68140271609482</v>
      </c>
    </row>
    <row r="8465" ht="19.5" spans="1:10">
      <c r="A8465" s="72" t="s">
        <v>8395</v>
      </c>
      <c r="B8465" s="83">
        <v>0.419999999999999</v>
      </c>
      <c r="C8465" s="83">
        <v>0.58</v>
      </c>
      <c r="J8465" s="49">
        <f t="shared" si="271"/>
        <v>5.65626878742165</v>
      </c>
    </row>
    <row r="8466" ht="19.5" spans="1:10">
      <c r="A8466" s="72" t="s">
        <v>8396</v>
      </c>
      <c r="B8466" s="83">
        <v>0.409999999999999</v>
      </c>
      <c r="C8466" s="83">
        <v>0.59</v>
      </c>
      <c r="J8466" s="49">
        <f t="shared" si="271"/>
        <v>5.62772143478844</v>
      </c>
    </row>
    <row r="8467" ht="19.5" spans="1:10">
      <c r="A8467" s="72" t="s">
        <v>8397</v>
      </c>
      <c r="B8467" s="83">
        <v>0.399999999999999</v>
      </c>
      <c r="C8467" s="83">
        <v>0.6</v>
      </c>
      <c r="J8467" s="49">
        <f t="shared" si="271"/>
        <v>5.59573666102179</v>
      </c>
    </row>
    <row r="8468" ht="19.5" spans="1:10">
      <c r="A8468" s="72" t="s">
        <v>8398</v>
      </c>
      <c r="B8468" s="83">
        <v>0.389999999999999</v>
      </c>
      <c r="C8468" s="83">
        <v>0.61</v>
      </c>
      <c r="J8468" s="49">
        <f t="shared" si="271"/>
        <v>5.56028724318294</v>
      </c>
    </row>
    <row r="8469" ht="19.5" spans="1:10">
      <c r="A8469" s="72" t="s">
        <v>8399</v>
      </c>
      <c r="B8469" s="83">
        <v>0.379999999999999</v>
      </c>
      <c r="C8469" s="83">
        <v>0.62</v>
      </c>
      <c r="J8469" s="49">
        <f t="shared" si="271"/>
        <v>5.52134258652173</v>
      </c>
    </row>
    <row r="8470" ht="19.5" spans="1:10">
      <c r="A8470" s="72" t="s">
        <v>8400</v>
      </c>
      <c r="B8470" s="83">
        <v>0.369999999999999</v>
      </c>
      <c r="C8470" s="83">
        <v>0.63</v>
      </c>
      <c r="J8470" s="49">
        <f t="shared" si="271"/>
        <v>5.47886855628026</v>
      </c>
    </row>
    <row r="8471" ht="19.5" spans="1:10">
      <c r="A8471" s="72" t="s">
        <v>8401</v>
      </c>
      <c r="B8471" s="83">
        <v>0.359999999999999</v>
      </c>
      <c r="C8471" s="83">
        <v>0.64</v>
      </c>
      <c r="J8471" s="49">
        <f t="shared" si="271"/>
        <v>5.43282728490278</v>
      </c>
    </row>
    <row r="8472" ht="19.5" spans="1:10">
      <c r="A8472" s="72" t="s">
        <v>8402</v>
      </c>
      <c r="B8472" s="83">
        <v>0.349999999999999</v>
      </c>
      <c r="C8472" s="83">
        <v>0.65</v>
      </c>
      <c r="J8472" s="49">
        <f t="shared" ref="J8472:J8506" si="272">-8.314472*(B8472*LN(B8472)+C8472*LN(C8472))</f>
        <v>5.38317695174756</v>
      </c>
    </row>
    <row r="8473" ht="19.5" spans="1:10">
      <c r="A8473" s="72" t="s">
        <v>8403</v>
      </c>
      <c r="B8473" s="83">
        <v>0.339999999999999</v>
      </c>
      <c r="C8473" s="83">
        <v>0.66</v>
      </c>
      <c r="J8473" s="49">
        <f t="shared" si="272"/>
        <v>5.32987153184949</v>
      </c>
    </row>
    <row r="8474" ht="19.5" spans="1:10">
      <c r="A8474" s="72" t="s">
        <v>8404</v>
      </c>
      <c r="B8474" s="83">
        <v>0.329999999999999</v>
      </c>
      <c r="C8474" s="83">
        <v>0.67</v>
      </c>
      <c r="J8474" s="49">
        <f t="shared" si="272"/>
        <v>5.27286050962733</v>
      </c>
    </row>
    <row r="8475" ht="19.5" spans="1:10">
      <c r="A8475" s="72" t="s">
        <v>8405</v>
      </c>
      <c r="B8475" s="83">
        <v>0.319999999999999</v>
      </c>
      <c r="C8475" s="83">
        <v>0.68</v>
      </c>
      <c r="J8475" s="49">
        <f t="shared" si="272"/>
        <v>5.21208855264112</v>
      </c>
    </row>
    <row r="8476" ht="19.5" spans="1:10">
      <c r="A8476" s="72" t="s">
        <v>8406</v>
      </c>
      <c r="B8476" s="83">
        <v>0.309999999999999</v>
      </c>
      <c r="C8476" s="83">
        <v>0.69</v>
      </c>
      <c r="J8476" s="49">
        <f t="shared" si="272"/>
        <v>5.14749513954794</v>
      </c>
    </row>
    <row r="8477" ht="19.5" spans="1:10">
      <c r="A8477" s="72" t="s">
        <v>8407</v>
      </c>
      <c r="B8477" s="83">
        <v>0.299999999999999</v>
      </c>
      <c r="C8477" s="83">
        <v>0.7</v>
      </c>
      <c r="J8477" s="49">
        <f t="shared" si="272"/>
        <v>5.07901413523495</v>
      </c>
    </row>
    <row r="8478" ht="19.5" spans="1:10">
      <c r="A8478" s="72" t="s">
        <v>8408</v>
      </c>
      <c r="B8478" s="83">
        <v>0.289999999999999</v>
      </c>
      <c r="C8478" s="83">
        <v>0.71</v>
      </c>
      <c r="J8478" s="49">
        <f t="shared" si="272"/>
        <v>5.00657330466972</v>
      </c>
    </row>
    <row r="8479" ht="19.5" spans="1:10">
      <c r="A8479" s="72" t="s">
        <v>8409</v>
      </c>
      <c r="B8479" s="83">
        <v>0.279999999999999</v>
      </c>
      <c r="C8479" s="83">
        <v>0.72</v>
      </c>
      <c r="J8479" s="49">
        <f t="shared" si="272"/>
        <v>4.93009375522413</v>
      </c>
    </row>
    <row r="8480" ht="19.5" spans="1:10">
      <c r="A8480" s="72" t="s">
        <v>8410</v>
      </c>
      <c r="B8480" s="83">
        <v>0.269999999999999</v>
      </c>
      <c r="C8480" s="83">
        <v>0.73</v>
      </c>
      <c r="J8480" s="49">
        <f t="shared" si="272"/>
        <v>4.84948929500169</v>
      </c>
    </row>
    <row r="8481" ht="19.5" spans="1:10">
      <c r="A8481" s="72" t="s">
        <v>8411</v>
      </c>
      <c r="B8481" s="83">
        <v>0.259999999999999</v>
      </c>
      <c r="C8481" s="83">
        <v>0.74</v>
      </c>
      <c r="J8481" s="49">
        <f t="shared" si="272"/>
        <v>4.76466569189551</v>
      </c>
    </row>
    <row r="8482" ht="19.5" spans="1:10">
      <c r="A8482" s="72" t="s">
        <v>8412</v>
      </c>
      <c r="B8482" s="83">
        <v>0.249999999999999</v>
      </c>
      <c r="C8482" s="83">
        <v>0.75</v>
      </c>
      <c r="J8482" s="49">
        <f t="shared" si="272"/>
        <v>4.67551981454903</v>
      </c>
    </row>
    <row r="8483" ht="19.5" spans="1:10">
      <c r="A8483" s="72" t="s">
        <v>8413</v>
      </c>
      <c r="B8483" s="83">
        <v>0.239999999999999</v>
      </c>
      <c r="C8483" s="83">
        <v>0.76</v>
      </c>
      <c r="J8483" s="49">
        <f t="shared" si="272"/>
        <v>4.58193863184114</v>
      </c>
    </row>
    <row r="8484" ht="19.5" spans="1:10">
      <c r="A8484" s="72" t="s">
        <v>8414</v>
      </c>
      <c r="B8484" s="83">
        <v>0.229999999999999</v>
      </c>
      <c r="C8484" s="83">
        <v>0.77</v>
      </c>
      <c r="J8484" s="49">
        <f t="shared" si="272"/>
        <v>4.48379804163966</v>
      </c>
    </row>
    <row r="8485" ht="19.5" spans="1:10">
      <c r="A8485" s="72" t="s">
        <v>8415</v>
      </c>
      <c r="B8485" s="83">
        <v>0.219999999999999</v>
      </c>
      <c r="C8485" s="83">
        <v>0.78</v>
      </c>
      <c r="J8485" s="49">
        <f t="shared" si="272"/>
        <v>4.38096149189829</v>
      </c>
    </row>
    <row r="8486" ht="19.5" spans="1:10">
      <c r="A8486" s="72" t="s">
        <v>8416</v>
      </c>
      <c r="B8486" s="83">
        <v>0.209999999999999</v>
      </c>
      <c r="C8486" s="83">
        <v>0.79</v>
      </c>
      <c r="J8486" s="49">
        <f t="shared" si="272"/>
        <v>4.27327834706014</v>
      </c>
    </row>
    <row r="8487" ht="19.5" spans="1:10">
      <c r="A8487" s="72" t="s">
        <v>8417</v>
      </c>
      <c r="B8487" s="83">
        <v>0.199999999999999</v>
      </c>
      <c r="C8487" s="83">
        <v>0.8</v>
      </c>
      <c r="J8487" s="49">
        <f t="shared" si="272"/>
        <v>4.1605819392404</v>
      </c>
    </row>
    <row r="8488" ht="19.5" spans="1:10">
      <c r="A8488" s="72" t="s">
        <v>8418</v>
      </c>
      <c r="B8488" s="83">
        <v>0.189999999999999</v>
      </c>
      <c r="C8488" s="83">
        <v>0.81</v>
      </c>
      <c r="J8488" s="49">
        <f t="shared" si="272"/>
        <v>4.04268722543745</v>
      </c>
    </row>
    <row r="8489" ht="19.5" spans="1:10">
      <c r="A8489" s="72" t="s">
        <v>8419</v>
      </c>
      <c r="B8489" s="83">
        <v>0.179999999999999</v>
      </c>
      <c r="C8489" s="83">
        <v>0.820000000000001</v>
      </c>
      <c r="J8489" s="49">
        <f t="shared" si="272"/>
        <v>3.91938794706489</v>
      </c>
    </row>
    <row r="8490" ht="19.5" spans="1:10">
      <c r="A8490" s="72" t="s">
        <v>8420</v>
      </c>
      <c r="B8490" s="83">
        <v>0.169999999999999</v>
      </c>
      <c r="C8490" s="83">
        <v>0.830000000000001</v>
      </c>
      <c r="J8490" s="49">
        <f t="shared" si="272"/>
        <v>3.790453153402</v>
      </c>
    </row>
    <row r="8491" ht="19.5" spans="1:10">
      <c r="A8491" s="72" t="s">
        <v>8421</v>
      </c>
      <c r="B8491" s="83">
        <v>0.159999999999999</v>
      </c>
      <c r="C8491" s="83">
        <v>0.840000000000001</v>
      </c>
      <c r="J8491" s="49">
        <f t="shared" si="272"/>
        <v>3.65562290152583</v>
      </c>
    </row>
    <row r="8492" ht="19.5" spans="1:10">
      <c r="A8492" s="72" t="s">
        <v>8422</v>
      </c>
      <c r="B8492" s="83">
        <v>0.149999999999999</v>
      </c>
      <c r="C8492" s="83">
        <v>0.850000000000001</v>
      </c>
      <c r="J8492" s="49">
        <f t="shared" si="272"/>
        <v>3.51460287470844</v>
      </c>
    </row>
    <row r="8493" ht="19.5" spans="1:10">
      <c r="A8493" s="72" t="s">
        <v>8423</v>
      </c>
      <c r="B8493" s="83">
        <v>0.139999999999999</v>
      </c>
      <c r="C8493" s="83">
        <v>0.860000000000001</v>
      </c>
      <c r="J8493" s="49">
        <f t="shared" si="272"/>
        <v>3.36705755758652</v>
      </c>
    </row>
    <row r="8494" ht="19.5" spans="1:10">
      <c r="A8494" s="72" t="s">
        <v>8424</v>
      </c>
      <c r="B8494" s="83">
        <v>0.129999999999999</v>
      </c>
      <c r="C8494" s="83">
        <v>0.870000000000001</v>
      </c>
      <c r="J8494" s="49">
        <f t="shared" si="272"/>
        <v>3.21260145060881</v>
      </c>
    </row>
    <row r="8495" ht="19.5" spans="1:10">
      <c r="A8495" s="72" t="s">
        <v>8425</v>
      </c>
      <c r="B8495" s="83">
        <v>0.119999999999999</v>
      </c>
      <c r="C8495" s="83">
        <v>0.880000000000001</v>
      </c>
      <c r="J8495" s="49">
        <f t="shared" si="272"/>
        <v>3.05078756603718</v>
      </c>
    </row>
    <row r="8496" ht="19.5" spans="1:10">
      <c r="A8496" s="72" t="s">
        <v>8426</v>
      </c>
      <c r="B8496" s="83">
        <v>0.109999999999999</v>
      </c>
      <c r="C8496" s="83">
        <v>0.890000000000001</v>
      </c>
      <c r="J8496" s="49">
        <f t="shared" si="272"/>
        <v>2.8810920663808</v>
      </c>
    </row>
    <row r="8497" ht="19.5" spans="1:10">
      <c r="A8497" s="72" t="s">
        <v>8427</v>
      </c>
      <c r="B8497" s="83">
        <v>0.0999999999999992</v>
      </c>
      <c r="C8497" s="83">
        <v>0.900000000000001</v>
      </c>
      <c r="J8497" s="49">
        <f t="shared" si="272"/>
        <v>2.70289327993993</v>
      </c>
    </row>
    <row r="8498" ht="19.5" spans="1:10">
      <c r="A8498" s="72" t="s">
        <v>8428</v>
      </c>
      <c r="B8498" s="83">
        <v>0.0899999999999992</v>
      </c>
      <c r="C8498" s="83">
        <v>0.910000000000001</v>
      </c>
      <c r="J8498" s="49">
        <f t="shared" si="272"/>
        <v>2.51544225908509</v>
      </c>
    </row>
    <row r="8499" ht="19.5" spans="1:10">
      <c r="A8499" s="72" t="s">
        <v>8429</v>
      </c>
      <c r="B8499" s="83">
        <v>0.0799999999999992</v>
      </c>
      <c r="C8499" s="83">
        <v>0.920000000000001</v>
      </c>
      <c r="J8499" s="49">
        <f t="shared" si="272"/>
        <v>2.3178201360275</v>
      </c>
    </row>
    <row r="8500" ht="19.5" spans="1:10">
      <c r="A8500" s="72" t="s">
        <v>8430</v>
      </c>
      <c r="B8500" s="83">
        <v>0.0699999999999992</v>
      </c>
      <c r="C8500" s="83">
        <v>0.930000000000001</v>
      </c>
      <c r="J8500" s="49">
        <f t="shared" si="272"/>
        <v>2.10887392228987</v>
      </c>
    </row>
    <row r="8501" ht="19.5" spans="1:10">
      <c r="A8501" s="72" t="s">
        <v>8431</v>
      </c>
      <c r="B8501" s="83">
        <v>0.0599999999999992</v>
      </c>
      <c r="C8501" s="83">
        <v>0.940000000000001</v>
      </c>
      <c r="J8501" s="49">
        <f t="shared" si="272"/>
        <v>1.88711511074063</v>
      </c>
    </row>
    <row r="8502" ht="19.5" spans="1:10">
      <c r="A8502" s="72" t="s">
        <v>8432</v>
      </c>
      <c r="B8502" s="83">
        <v>0.0499999999999992</v>
      </c>
      <c r="C8502" s="83">
        <v>0.950000000000001</v>
      </c>
      <c r="J8502" s="49">
        <f t="shared" si="272"/>
        <v>1.65054943237242</v>
      </c>
    </row>
    <row r="8503" ht="19.5" spans="1:10">
      <c r="A8503" s="72" t="s">
        <v>8433</v>
      </c>
      <c r="B8503" s="83">
        <v>0.0399999999999991</v>
      </c>
      <c r="C8503" s="83">
        <v>0.960000000000001</v>
      </c>
      <c r="J8503" s="49">
        <f t="shared" si="272"/>
        <v>1.39636691389962</v>
      </c>
    </row>
    <row r="8504" ht="19.5" spans="1:10">
      <c r="A8504" s="72" t="s">
        <v>8434</v>
      </c>
      <c r="B8504" s="83">
        <v>0.0299999999999991</v>
      </c>
      <c r="C8504" s="83">
        <v>0.970000000000001</v>
      </c>
      <c r="J8504" s="49">
        <f t="shared" si="272"/>
        <v>1.12030998454994</v>
      </c>
    </row>
    <row r="8505" ht="19.5" spans="1:10">
      <c r="A8505" s="72" t="s">
        <v>8435</v>
      </c>
      <c r="B8505" s="83">
        <v>0.0199999999999991</v>
      </c>
      <c r="C8505" s="83">
        <v>0.980000000000001</v>
      </c>
      <c r="J8505" s="49">
        <f t="shared" si="272"/>
        <v>0.815143462269133</v>
      </c>
    </row>
    <row r="8506" ht="19.5" spans="1:10">
      <c r="A8506" s="72" t="s">
        <v>8436</v>
      </c>
      <c r="B8506" s="83">
        <v>0.00999999999999912</v>
      </c>
      <c r="C8506" s="83">
        <v>0.990000000000001</v>
      </c>
      <c r="J8506" s="49">
        <f t="shared" si="272"/>
        <v>0.465623189350385</v>
      </c>
    </row>
    <row r="8507" ht="19.5" spans="1:10">
      <c r="A8507" s="72" t="s">
        <v>8437</v>
      </c>
      <c r="B8507" s="83">
        <v>0</v>
      </c>
      <c r="C8507" s="83">
        <v>1</v>
      </c>
      <c r="J8507" s="49">
        <f>-8.314472*(C8507*LN(C8507))</f>
        <v>0</v>
      </c>
    </row>
    <row r="8508" s="47" customFormat="1" spans="1:10">
      <c r="A8508" s="80"/>
      <c r="B8508" s="81"/>
      <c r="C8508" s="81"/>
      <c r="D8508" s="81"/>
      <c r="E8508" s="81"/>
      <c r="F8508" s="81"/>
      <c r="G8508" s="81"/>
      <c r="H8508" s="81"/>
      <c r="I8508" s="81"/>
      <c r="J8508" s="86"/>
    </row>
    <row r="8509" ht="19.5" spans="1:10">
      <c r="A8509" s="72" t="s">
        <v>8438</v>
      </c>
      <c r="B8509" s="83">
        <v>1</v>
      </c>
      <c r="C8509" s="83">
        <v>0</v>
      </c>
      <c r="J8509" s="49">
        <f>-8.314472*(B8509*LN(B8509))</f>
        <v>0</v>
      </c>
    </row>
    <row r="8510" ht="19.5" spans="1:10">
      <c r="A8510" s="72" t="s">
        <v>8439</v>
      </c>
      <c r="B8510" s="83">
        <v>0.99</v>
      </c>
      <c r="C8510" s="83">
        <v>0.01</v>
      </c>
      <c r="J8510" s="49">
        <f t="shared" ref="J8510:J8541" si="273">-8.314472*(B8510*LN(B8510)+C8510*LN(C8510))</f>
        <v>0.465623189350416</v>
      </c>
    </row>
    <row r="8511" ht="19.5" spans="1:10">
      <c r="A8511" s="72" t="s">
        <v>8440</v>
      </c>
      <c r="B8511" s="83">
        <v>0.98</v>
      </c>
      <c r="C8511" s="83">
        <v>0.02</v>
      </c>
      <c r="J8511" s="49">
        <f t="shared" si="273"/>
        <v>0.81514346226916</v>
      </c>
    </row>
    <row r="8512" ht="19.5" spans="1:10">
      <c r="A8512" s="72" t="s">
        <v>8441</v>
      </c>
      <c r="B8512" s="83">
        <v>0.97</v>
      </c>
      <c r="C8512" s="83">
        <v>0.03</v>
      </c>
      <c r="J8512" s="49">
        <f t="shared" si="273"/>
        <v>1.12030998454996</v>
      </c>
    </row>
    <row r="8513" ht="19.5" spans="1:10">
      <c r="A8513" s="72" t="s">
        <v>8442</v>
      </c>
      <c r="B8513" s="83">
        <v>0.96</v>
      </c>
      <c r="C8513" s="83">
        <v>0.04</v>
      </c>
      <c r="J8513" s="49">
        <f t="shared" si="273"/>
        <v>1.39636691389964</v>
      </c>
    </row>
    <row r="8514" ht="19.5" spans="1:10">
      <c r="A8514" s="72" t="s">
        <v>8443</v>
      </c>
      <c r="B8514" s="83">
        <v>0.95</v>
      </c>
      <c r="C8514" s="83">
        <v>0.05</v>
      </c>
      <c r="J8514" s="49">
        <f t="shared" si="273"/>
        <v>1.65054943237244</v>
      </c>
    </row>
    <row r="8515" ht="19.5" spans="1:10">
      <c r="A8515" s="72" t="s">
        <v>8444</v>
      </c>
      <c r="B8515" s="83">
        <v>0.94</v>
      </c>
      <c r="C8515" s="83">
        <v>0.06</v>
      </c>
      <c r="J8515" s="49">
        <f t="shared" si="273"/>
        <v>1.88711511074065</v>
      </c>
    </row>
    <row r="8516" ht="19.5" spans="1:10">
      <c r="A8516" s="72" t="s">
        <v>8445</v>
      </c>
      <c r="B8516" s="83">
        <v>0.93</v>
      </c>
      <c r="C8516" s="83">
        <v>0.07</v>
      </c>
      <c r="J8516" s="49">
        <f t="shared" si="273"/>
        <v>2.10887392228989</v>
      </c>
    </row>
    <row r="8517" ht="19.5" spans="1:10">
      <c r="A8517" s="72" t="s">
        <v>8446</v>
      </c>
      <c r="B8517" s="83">
        <v>0.92</v>
      </c>
      <c r="C8517" s="83">
        <v>0.08</v>
      </c>
      <c r="J8517" s="49">
        <f t="shared" si="273"/>
        <v>2.31782013602751</v>
      </c>
    </row>
    <row r="8518" ht="19.5" spans="1:10">
      <c r="A8518" s="72" t="s">
        <v>8447</v>
      </c>
      <c r="B8518" s="83">
        <v>0.91</v>
      </c>
      <c r="C8518" s="83">
        <v>0.09</v>
      </c>
      <c r="J8518" s="49">
        <f t="shared" si="273"/>
        <v>2.5154422590851</v>
      </c>
    </row>
    <row r="8519" ht="19.5" spans="1:10">
      <c r="A8519" s="72" t="s">
        <v>8448</v>
      </c>
      <c r="B8519" s="83">
        <v>0.9</v>
      </c>
      <c r="C8519" s="83">
        <v>0.1</v>
      </c>
      <c r="J8519" s="49">
        <f t="shared" si="273"/>
        <v>2.70289327993994</v>
      </c>
    </row>
    <row r="8520" ht="19.5" spans="1:10">
      <c r="A8520" s="72" t="s">
        <v>8449</v>
      </c>
      <c r="B8520" s="83">
        <v>0.89</v>
      </c>
      <c r="C8520" s="83">
        <v>0.11</v>
      </c>
      <c r="J8520" s="49">
        <f t="shared" si="273"/>
        <v>2.88109206638082</v>
      </c>
    </row>
    <row r="8521" ht="19.5" spans="1:10">
      <c r="A8521" s="72" t="s">
        <v>8450</v>
      </c>
      <c r="B8521" s="83">
        <v>0.88</v>
      </c>
      <c r="C8521" s="83">
        <v>0.12</v>
      </c>
      <c r="J8521" s="49">
        <f t="shared" si="273"/>
        <v>3.05078756603719</v>
      </c>
    </row>
    <row r="8522" ht="19.5" spans="1:10">
      <c r="A8522" s="72" t="s">
        <v>8451</v>
      </c>
      <c r="B8522" s="83">
        <v>0.87</v>
      </c>
      <c r="C8522" s="83">
        <v>0.13</v>
      </c>
      <c r="J8522" s="49">
        <f t="shared" si="273"/>
        <v>3.21260145060882</v>
      </c>
    </row>
    <row r="8523" ht="19.5" spans="1:10">
      <c r="A8523" s="72" t="s">
        <v>8452</v>
      </c>
      <c r="B8523" s="83">
        <v>0.86</v>
      </c>
      <c r="C8523" s="83">
        <v>0.14</v>
      </c>
      <c r="J8523" s="49">
        <f t="shared" si="273"/>
        <v>3.36705755758654</v>
      </c>
    </row>
    <row r="8524" ht="19.5" spans="1:10">
      <c r="A8524" s="72" t="s">
        <v>8453</v>
      </c>
      <c r="B8524" s="83">
        <v>0.85</v>
      </c>
      <c r="C8524" s="83">
        <v>0.15</v>
      </c>
      <c r="J8524" s="49">
        <f t="shared" si="273"/>
        <v>3.51460287470845</v>
      </c>
    </row>
    <row r="8525" ht="19.5" spans="1:10">
      <c r="A8525" s="72" t="s">
        <v>8454</v>
      </c>
      <c r="B8525" s="83">
        <v>0.84</v>
      </c>
      <c r="C8525" s="83">
        <v>0.16</v>
      </c>
      <c r="J8525" s="49">
        <f t="shared" si="273"/>
        <v>3.65562290152584</v>
      </c>
    </row>
    <row r="8526" ht="19.5" spans="1:10">
      <c r="A8526" s="72" t="s">
        <v>8455</v>
      </c>
      <c r="B8526" s="83">
        <v>0.83</v>
      </c>
      <c r="C8526" s="83">
        <v>0.17</v>
      </c>
      <c r="J8526" s="49">
        <f t="shared" si="273"/>
        <v>3.79045315340201</v>
      </c>
    </row>
    <row r="8527" ht="19.5" spans="1:10">
      <c r="A8527" s="72" t="s">
        <v>8456</v>
      </c>
      <c r="B8527" s="83">
        <v>0.82</v>
      </c>
      <c r="C8527" s="83">
        <v>0.18</v>
      </c>
      <c r="J8527" s="49">
        <f t="shared" si="273"/>
        <v>3.9193879470649</v>
      </c>
    </row>
    <row r="8528" ht="19.5" spans="1:10">
      <c r="A8528" s="72" t="s">
        <v>8457</v>
      </c>
      <c r="B8528" s="83">
        <v>0.81</v>
      </c>
      <c r="C8528" s="83">
        <v>0.19</v>
      </c>
      <c r="J8528" s="49">
        <f t="shared" si="273"/>
        <v>4.04268722543746</v>
      </c>
    </row>
    <row r="8529" ht="19.5" spans="1:10">
      <c r="A8529" s="72" t="s">
        <v>8458</v>
      </c>
      <c r="B8529" s="83">
        <v>0.8</v>
      </c>
      <c r="C8529" s="83">
        <v>0.2</v>
      </c>
      <c r="J8529" s="49">
        <f t="shared" si="273"/>
        <v>4.16058193924041</v>
      </c>
    </row>
    <row r="8530" ht="19.5" spans="1:10">
      <c r="A8530" s="72" t="s">
        <v>8459</v>
      </c>
      <c r="B8530" s="83">
        <v>0.79</v>
      </c>
      <c r="C8530" s="83">
        <v>0.21</v>
      </c>
      <c r="J8530" s="49">
        <f t="shared" si="273"/>
        <v>4.27327834706015</v>
      </c>
    </row>
    <row r="8531" ht="19.5" spans="1:10">
      <c r="A8531" s="72" t="s">
        <v>8460</v>
      </c>
      <c r="B8531" s="83">
        <v>0.78</v>
      </c>
      <c r="C8531" s="83">
        <v>0.22</v>
      </c>
      <c r="J8531" s="49">
        <f t="shared" si="273"/>
        <v>4.38096149189829</v>
      </c>
    </row>
    <row r="8532" ht="19.5" spans="1:10">
      <c r="A8532" s="72" t="s">
        <v>8461</v>
      </c>
      <c r="B8532" s="83">
        <v>0.77</v>
      </c>
      <c r="C8532" s="83">
        <v>0.23</v>
      </c>
      <c r="J8532" s="49">
        <f t="shared" si="273"/>
        <v>4.48379804163966</v>
      </c>
    </row>
    <row r="8533" ht="19.5" spans="1:10">
      <c r="A8533" s="72" t="s">
        <v>8462</v>
      </c>
      <c r="B8533" s="83">
        <v>0.76</v>
      </c>
      <c r="C8533" s="83">
        <v>0.24</v>
      </c>
      <c r="J8533" s="49">
        <f t="shared" si="273"/>
        <v>4.58193863184115</v>
      </c>
    </row>
    <row r="8534" ht="19.5" spans="1:10">
      <c r="A8534" s="72" t="s">
        <v>8463</v>
      </c>
      <c r="B8534" s="83">
        <v>0.75</v>
      </c>
      <c r="C8534" s="83">
        <v>0.25</v>
      </c>
      <c r="J8534" s="49">
        <f t="shared" si="273"/>
        <v>4.67551981454903</v>
      </c>
    </row>
    <row r="8535" ht="19.5" spans="1:10">
      <c r="A8535" s="72" t="s">
        <v>8464</v>
      </c>
      <c r="B8535" s="83">
        <v>0.74</v>
      </c>
      <c r="C8535" s="83">
        <v>0.26</v>
      </c>
      <c r="J8535" s="49">
        <f t="shared" si="273"/>
        <v>4.76466569189552</v>
      </c>
    </row>
    <row r="8536" ht="19.5" spans="1:10">
      <c r="A8536" s="72" t="s">
        <v>8465</v>
      </c>
      <c r="B8536" s="83">
        <v>0.73</v>
      </c>
      <c r="C8536" s="83">
        <v>0.27</v>
      </c>
      <c r="J8536" s="49">
        <f t="shared" si="273"/>
        <v>4.8494892950017</v>
      </c>
    </row>
    <row r="8537" ht="19.5" spans="1:10">
      <c r="A8537" s="72" t="s">
        <v>8466</v>
      </c>
      <c r="B8537" s="83">
        <v>0.72</v>
      </c>
      <c r="C8537" s="83">
        <v>0.28</v>
      </c>
      <c r="J8537" s="49">
        <f t="shared" si="273"/>
        <v>4.93009375522414</v>
      </c>
    </row>
    <row r="8538" ht="19.5" spans="1:10">
      <c r="A8538" s="72" t="s">
        <v>8467</v>
      </c>
      <c r="B8538" s="83">
        <v>0.71</v>
      </c>
      <c r="C8538" s="83">
        <v>0.29</v>
      </c>
      <c r="J8538" s="49">
        <f t="shared" si="273"/>
        <v>5.00657330466973</v>
      </c>
    </row>
    <row r="8539" ht="19.5" spans="1:10">
      <c r="A8539" s="72" t="s">
        <v>8468</v>
      </c>
      <c r="B8539" s="83">
        <v>0.7</v>
      </c>
      <c r="C8539" s="83">
        <v>0.3</v>
      </c>
      <c r="J8539" s="49">
        <f t="shared" si="273"/>
        <v>5.07901413523496</v>
      </c>
    </row>
    <row r="8540" ht="19.5" spans="1:10">
      <c r="A8540" s="72" t="s">
        <v>8469</v>
      </c>
      <c r="B8540" s="83">
        <v>0.69</v>
      </c>
      <c r="C8540" s="83">
        <v>0.31</v>
      </c>
      <c r="J8540" s="49">
        <f t="shared" si="273"/>
        <v>5.14749513954794</v>
      </c>
    </row>
    <row r="8541" ht="19.5" spans="1:10">
      <c r="A8541" s="72" t="s">
        <v>8470</v>
      </c>
      <c r="B8541" s="83">
        <v>0.68</v>
      </c>
      <c r="C8541" s="83">
        <v>0.32</v>
      </c>
      <c r="J8541" s="49">
        <f t="shared" si="273"/>
        <v>5.21208855264113</v>
      </c>
    </row>
    <row r="8542" ht="19.5" spans="1:10">
      <c r="A8542" s="72" t="s">
        <v>8471</v>
      </c>
      <c r="B8542" s="83">
        <v>0.67</v>
      </c>
      <c r="C8542" s="83">
        <v>0.33</v>
      </c>
      <c r="J8542" s="49">
        <f t="shared" ref="J8542:J8573" si="274">-8.314472*(B8542*LN(B8542)+C8542*LN(C8542))</f>
        <v>5.27286050962734</v>
      </c>
    </row>
    <row r="8543" ht="19.5" spans="1:10">
      <c r="A8543" s="72" t="s">
        <v>8472</v>
      </c>
      <c r="B8543" s="83">
        <v>0.66</v>
      </c>
      <c r="C8543" s="83">
        <v>0.34</v>
      </c>
      <c r="J8543" s="49">
        <f t="shared" si="274"/>
        <v>5.32987153184949</v>
      </c>
    </row>
    <row r="8544" ht="19.5" spans="1:10">
      <c r="A8544" s="72" t="s">
        <v>8473</v>
      </c>
      <c r="B8544" s="83">
        <v>0.65</v>
      </c>
      <c r="C8544" s="83">
        <v>0.35</v>
      </c>
      <c r="J8544" s="49">
        <f t="shared" si="274"/>
        <v>5.38317695174756</v>
      </c>
    </row>
    <row r="8545" ht="19.5" spans="1:10">
      <c r="A8545" s="72" t="s">
        <v>8474</v>
      </c>
      <c r="B8545" s="83">
        <v>0.64</v>
      </c>
      <c r="C8545" s="83">
        <v>0.36</v>
      </c>
      <c r="J8545" s="49">
        <f t="shared" si="274"/>
        <v>5.43282728490278</v>
      </c>
    </row>
    <row r="8546" ht="19.5" spans="1:10">
      <c r="A8546" s="72" t="s">
        <v>8475</v>
      </c>
      <c r="B8546" s="83">
        <v>0.63</v>
      </c>
      <c r="C8546" s="83">
        <v>0.37</v>
      </c>
      <c r="J8546" s="49">
        <f t="shared" si="274"/>
        <v>5.47886855628027</v>
      </c>
    </row>
    <row r="8547" ht="19.5" spans="1:10">
      <c r="A8547" s="72" t="s">
        <v>8476</v>
      </c>
      <c r="B8547" s="83">
        <v>0.62</v>
      </c>
      <c r="C8547" s="83">
        <v>0.38</v>
      </c>
      <c r="J8547" s="49">
        <f t="shared" si="274"/>
        <v>5.52134258652173</v>
      </c>
    </row>
    <row r="8548" ht="19.5" spans="1:10">
      <c r="A8548" s="72" t="s">
        <v>8477</v>
      </c>
      <c r="B8548" s="83">
        <v>0.61</v>
      </c>
      <c r="C8548" s="83">
        <v>0.39</v>
      </c>
      <c r="J8548" s="49">
        <f t="shared" si="274"/>
        <v>5.56028724318294</v>
      </c>
    </row>
    <row r="8549" ht="19.5" spans="1:10">
      <c r="A8549" s="72" t="s">
        <v>8478</v>
      </c>
      <c r="B8549" s="83">
        <v>0.6</v>
      </c>
      <c r="C8549" s="83">
        <v>0.4</v>
      </c>
      <c r="J8549" s="49">
        <f t="shared" si="274"/>
        <v>5.59573666102179</v>
      </c>
    </row>
    <row r="8550" ht="19.5" spans="1:10">
      <c r="A8550" s="72" t="s">
        <v>8479</v>
      </c>
      <c r="B8550" s="83">
        <v>0.59</v>
      </c>
      <c r="C8550" s="83">
        <v>0.41</v>
      </c>
      <c r="J8550" s="49">
        <f t="shared" si="274"/>
        <v>5.62772143478844</v>
      </c>
    </row>
    <row r="8551" ht="19.5" spans="1:10">
      <c r="A8551" s="72" t="s">
        <v>8480</v>
      </c>
      <c r="B8551" s="83">
        <v>0.58</v>
      </c>
      <c r="C8551" s="83">
        <v>0.42</v>
      </c>
      <c r="J8551" s="49">
        <f t="shared" si="274"/>
        <v>5.65626878742166</v>
      </c>
    </row>
    <row r="8552" ht="19.5" spans="1:10">
      <c r="A8552" s="72" t="s">
        <v>8481</v>
      </c>
      <c r="B8552" s="83">
        <v>0.57</v>
      </c>
      <c r="C8552" s="83">
        <v>0.43</v>
      </c>
      <c r="J8552" s="49">
        <f t="shared" si="274"/>
        <v>5.68140271609482</v>
      </c>
    </row>
    <row r="8553" ht="19.5" spans="1:10">
      <c r="A8553" s="72" t="s">
        <v>8482</v>
      </c>
      <c r="B8553" s="83">
        <v>0.56</v>
      </c>
      <c r="C8553" s="83">
        <v>0.44</v>
      </c>
      <c r="J8553" s="49">
        <f t="shared" si="274"/>
        <v>5.70314411816395</v>
      </c>
    </row>
    <row r="8554" ht="19.5" spans="1:10">
      <c r="A8554" s="72" t="s">
        <v>8483</v>
      </c>
      <c r="B8554" s="83">
        <v>0.55</v>
      </c>
      <c r="C8554" s="83">
        <v>0.45</v>
      </c>
      <c r="J8554" s="49">
        <f t="shared" si="274"/>
        <v>5.72151089873485</v>
      </c>
    </row>
    <row r="8555" ht="19.5" spans="1:10">
      <c r="A8555" s="72" t="s">
        <v>8484</v>
      </c>
      <c r="B8555" s="83">
        <v>0.54</v>
      </c>
      <c r="C8555" s="83">
        <v>0.46</v>
      </c>
      <c r="J8555" s="49">
        <f t="shared" si="274"/>
        <v>5.73651806127713</v>
      </c>
    </row>
    <row r="8556" ht="19.5" spans="1:10">
      <c r="A8556" s="72" t="s">
        <v>8485</v>
      </c>
      <c r="B8556" s="83">
        <v>0.53</v>
      </c>
      <c r="C8556" s="83">
        <v>0.47</v>
      </c>
      <c r="J8556" s="49">
        <f t="shared" si="274"/>
        <v>5.74817778245919</v>
      </c>
    </row>
    <row r="8557" ht="19.5" spans="1:10">
      <c r="A8557" s="72" t="s">
        <v>8486</v>
      </c>
      <c r="B8557" s="83">
        <v>0.52</v>
      </c>
      <c r="C8557" s="83">
        <v>0.48</v>
      </c>
      <c r="J8557" s="49">
        <f t="shared" si="274"/>
        <v>5.75649947215441</v>
      </c>
    </row>
    <row r="8558" ht="19.5" spans="1:10">
      <c r="A8558" s="72" t="s">
        <v>8487</v>
      </c>
      <c r="B8558" s="83">
        <v>0.51</v>
      </c>
      <c r="C8558" s="83">
        <v>0.49</v>
      </c>
      <c r="J8558" s="49">
        <f t="shared" si="274"/>
        <v>5.76148981936724</v>
      </c>
    </row>
    <row r="8559" ht="19.5" spans="1:10">
      <c r="A8559" s="72" t="s">
        <v>8488</v>
      </c>
      <c r="B8559" s="83">
        <v>0.5</v>
      </c>
      <c r="C8559" s="83">
        <v>0.5</v>
      </c>
      <c r="J8559" s="49">
        <f t="shared" si="274"/>
        <v>5.76315282464461</v>
      </c>
    </row>
    <row r="8560" ht="19.5" spans="1:10">
      <c r="A8560" s="72" t="s">
        <v>8489</v>
      </c>
      <c r="B8560" s="83">
        <v>0.49</v>
      </c>
      <c r="C8560" s="83">
        <v>0.51</v>
      </c>
      <c r="J8560" s="49">
        <f t="shared" si="274"/>
        <v>5.76148981936724</v>
      </c>
    </row>
    <row r="8561" ht="19.5" spans="1:10">
      <c r="A8561" s="72" t="s">
        <v>8490</v>
      </c>
      <c r="B8561" s="83">
        <v>0.48</v>
      </c>
      <c r="C8561" s="83">
        <v>0.52</v>
      </c>
      <c r="J8561" s="49">
        <f t="shared" si="274"/>
        <v>5.75649947215441</v>
      </c>
    </row>
    <row r="8562" ht="19.5" spans="1:10">
      <c r="A8562" s="72" t="s">
        <v>8491</v>
      </c>
      <c r="B8562" s="83">
        <v>0.47</v>
      </c>
      <c r="C8562" s="83">
        <v>0.53</v>
      </c>
      <c r="J8562" s="49">
        <f t="shared" si="274"/>
        <v>5.74817778245919</v>
      </c>
    </row>
    <row r="8563" ht="19.5" spans="1:10">
      <c r="A8563" s="72" t="s">
        <v>8492</v>
      </c>
      <c r="B8563" s="83">
        <v>0.46</v>
      </c>
      <c r="C8563" s="83">
        <v>0.54</v>
      </c>
      <c r="J8563" s="49">
        <f t="shared" si="274"/>
        <v>5.73651806127713</v>
      </c>
    </row>
    <row r="8564" ht="19.5" spans="1:10">
      <c r="A8564" s="72" t="s">
        <v>8493</v>
      </c>
      <c r="B8564" s="83">
        <v>0.45</v>
      </c>
      <c r="C8564" s="83">
        <v>0.55</v>
      </c>
      <c r="J8564" s="49">
        <f t="shared" si="274"/>
        <v>5.72151089873485</v>
      </c>
    </row>
    <row r="8565" ht="19.5" spans="1:10">
      <c r="A8565" s="72" t="s">
        <v>8494</v>
      </c>
      <c r="B8565" s="83">
        <v>0.44</v>
      </c>
      <c r="C8565" s="83">
        <v>0.56</v>
      </c>
      <c r="J8565" s="49">
        <f t="shared" si="274"/>
        <v>5.70314411816395</v>
      </c>
    </row>
    <row r="8566" ht="19.5" spans="1:10">
      <c r="A8566" s="72" t="s">
        <v>8495</v>
      </c>
      <c r="B8566" s="83">
        <v>0.429999999999999</v>
      </c>
      <c r="C8566" s="83">
        <v>0.57</v>
      </c>
      <c r="J8566" s="49">
        <f t="shared" si="274"/>
        <v>5.68140271609482</v>
      </c>
    </row>
    <row r="8567" ht="19.5" spans="1:10">
      <c r="A8567" s="72" t="s">
        <v>8496</v>
      </c>
      <c r="B8567" s="83">
        <v>0.419999999999999</v>
      </c>
      <c r="C8567" s="83">
        <v>0.58</v>
      </c>
      <c r="J8567" s="49">
        <f t="shared" si="274"/>
        <v>5.65626878742165</v>
      </c>
    </row>
    <row r="8568" ht="19.5" spans="1:10">
      <c r="A8568" s="72" t="s">
        <v>8497</v>
      </c>
      <c r="B8568" s="83">
        <v>0.409999999999999</v>
      </c>
      <c r="C8568" s="83">
        <v>0.59</v>
      </c>
      <c r="J8568" s="49">
        <f t="shared" si="274"/>
        <v>5.62772143478844</v>
      </c>
    </row>
    <row r="8569" ht="19.5" spans="1:10">
      <c r="A8569" s="72" t="s">
        <v>8498</v>
      </c>
      <c r="B8569" s="83">
        <v>0.399999999999999</v>
      </c>
      <c r="C8569" s="83">
        <v>0.6</v>
      </c>
      <c r="J8569" s="49">
        <f t="shared" si="274"/>
        <v>5.59573666102179</v>
      </c>
    </row>
    <row r="8570" ht="19.5" spans="1:10">
      <c r="A8570" s="72" t="s">
        <v>8499</v>
      </c>
      <c r="B8570" s="83">
        <v>0.389999999999999</v>
      </c>
      <c r="C8570" s="83">
        <v>0.61</v>
      </c>
      <c r="J8570" s="49">
        <f t="shared" si="274"/>
        <v>5.56028724318294</v>
      </c>
    </row>
    <row r="8571" ht="19.5" spans="1:10">
      <c r="A8571" s="72" t="s">
        <v>8500</v>
      </c>
      <c r="B8571" s="83">
        <v>0.379999999999999</v>
      </c>
      <c r="C8571" s="83">
        <v>0.62</v>
      </c>
      <c r="J8571" s="49">
        <f t="shared" si="274"/>
        <v>5.52134258652173</v>
      </c>
    </row>
    <row r="8572" ht="19.5" spans="1:10">
      <c r="A8572" s="72" t="s">
        <v>8501</v>
      </c>
      <c r="B8572" s="83">
        <v>0.369999999999999</v>
      </c>
      <c r="C8572" s="83">
        <v>0.63</v>
      </c>
      <c r="J8572" s="49">
        <f t="shared" si="274"/>
        <v>5.47886855628026</v>
      </c>
    </row>
    <row r="8573" ht="19.5" spans="1:10">
      <c r="A8573" s="72" t="s">
        <v>8502</v>
      </c>
      <c r="B8573" s="83">
        <v>0.359999999999999</v>
      </c>
      <c r="C8573" s="83">
        <v>0.64</v>
      </c>
      <c r="J8573" s="49">
        <f t="shared" si="274"/>
        <v>5.43282728490278</v>
      </c>
    </row>
    <row r="8574" ht="19.5" spans="1:10">
      <c r="A8574" s="72" t="s">
        <v>8503</v>
      </c>
      <c r="B8574" s="83">
        <v>0.349999999999999</v>
      </c>
      <c r="C8574" s="83">
        <v>0.65</v>
      </c>
      <c r="J8574" s="49">
        <f t="shared" ref="J8574:J8608" si="275">-8.314472*(B8574*LN(B8574)+C8574*LN(C8574))</f>
        <v>5.38317695174756</v>
      </c>
    </row>
    <row r="8575" ht="19.5" spans="1:10">
      <c r="A8575" s="72" t="s">
        <v>8504</v>
      </c>
      <c r="B8575" s="83">
        <v>0.339999999999999</v>
      </c>
      <c r="C8575" s="83">
        <v>0.66</v>
      </c>
      <c r="J8575" s="49">
        <f t="shared" si="275"/>
        <v>5.32987153184949</v>
      </c>
    </row>
    <row r="8576" ht="19.5" spans="1:10">
      <c r="A8576" s="72" t="s">
        <v>8505</v>
      </c>
      <c r="B8576" s="83">
        <v>0.329999999999999</v>
      </c>
      <c r="C8576" s="83">
        <v>0.67</v>
      </c>
      <c r="J8576" s="49">
        <f t="shared" si="275"/>
        <v>5.27286050962733</v>
      </c>
    </row>
    <row r="8577" ht="19.5" spans="1:10">
      <c r="A8577" s="72" t="s">
        <v>8506</v>
      </c>
      <c r="B8577" s="83">
        <v>0.319999999999999</v>
      </c>
      <c r="C8577" s="83">
        <v>0.68</v>
      </c>
      <c r="J8577" s="49">
        <f t="shared" si="275"/>
        <v>5.21208855264112</v>
      </c>
    </row>
    <row r="8578" ht="19.5" spans="1:10">
      <c r="A8578" s="72" t="s">
        <v>8507</v>
      </c>
      <c r="B8578" s="83">
        <v>0.309999999999999</v>
      </c>
      <c r="C8578" s="83">
        <v>0.69</v>
      </c>
      <c r="J8578" s="49">
        <f t="shared" si="275"/>
        <v>5.14749513954794</v>
      </c>
    </row>
    <row r="8579" ht="19.5" spans="1:10">
      <c r="A8579" s="72" t="s">
        <v>8508</v>
      </c>
      <c r="B8579" s="83">
        <v>0.299999999999999</v>
      </c>
      <c r="C8579" s="83">
        <v>0.7</v>
      </c>
      <c r="J8579" s="49">
        <f t="shared" si="275"/>
        <v>5.07901413523495</v>
      </c>
    </row>
    <row r="8580" ht="19.5" spans="1:10">
      <c r="A8580" s="72" t="s">
        <v>8509</v>
      </c>
      <c r="B8580" s="83">
        <v>0.289999999999999</v>
      </c>
      <c r="C8580" s="83">
        <v>0.71</v>
      </c>
      <c r="J8580" s="49">
        <f t="shared" si="275"/>
        <v>5.00657330466972</v>
      </c>
    </row>
    <row r="8581" ht="19.5" spans="1:10">
      <c r="A8581" s="72" t="s">
        <v>8510</v>
      </c>
      <c r="B8581" s="83">
        <v>0.279999999999999</v>
      </c>
      <c r="C8581" s="83">
        <v>0.72</v>
      </c>
      <c r="J8581" s="49">
        <f t="shared" si="275"/>
        <v>4.93009375522413</v>
      </c>
    </row>
    <row r="8582" ht="19.5" spans="1:10">
      <c r="A8582" s="72" t="s">
        <v>8511</v>
      </c>
      <c r="B8582" s="83">
        <v>0.269999999999999</v>
      </c>
      <c r="C8582" s="83">
        <v>0.73</v>
      </c>
      <c r="J8582" s="49">
        <f t="shared" si="275"/>
        <v>4.84948929500169</v>
      </c>
    </row>
    <row r="8583" ht="19.5" spans="1:10">
      <c r="A8583" s="72" t="s">
        <v>8512</v>
      </c>
      <c r="B8583" s="83">
        <v>0.259999999999999</v>
      </c>
      <c r="C8583" s="83">
        <v>0.74</v>
      </c>
      <c r="J8583" s="49">
        <f t="shared" si="275"/>
        <v>4.76466569189551</v>
      </c>
    </row>
    <row r="8584" ht="19.5" spans="1:10">
      <c r="A8584" s="72" t="s">
        <v>8513</v>
      </c>
      <c r="B8584" s="83">
        <v>0.249999999999999</v>
      </c>
      <c r="C8584" s="83">
        <v>0.75</v>
      </c>
      <c r="J8584" s="49">
        <f t="shared" si="275"/>
        <v>4.67551981454903</v>
      </c>
    </row>
    <row r="8585" ht="19.5" spans="1:10">
      <c r="A8585" s="72" t="s">
        <v>8514</v>
      </c>
      <c r="B8585" s="83">
        <v>0.239999999999999</v>
      </c>
      <c r="C8585" s="83">
        <v>0.76</v>
      </c>
      <c r="J8585" s="49">
        <f t="shared" si="275"/>
        <v>4.58193863184114</v>
      </c>
    </row>
    <row r="8586" ht="19.5" spans="1:10">
      <c r="A8586" s="72" t="s">
        <v>8515</v>
      </c>
      <c r="B8586" s="83">
        <v>0.229999999999999</v>
      </c>
      <c r="C8586" s="83">
        <v>0.77</v>
      </c>
      <c r="J8586" s="49">
        <f t="shared" si="275"/>
        <v>4.48379804163966</v>
      </c>
    </row>
    <row r="8587" ht="19.5" spans="1:10">
      <c r="A8587" s="72" t="s">
        <v>8516</v>
      </c>
      <c r="B8587" s="83">
        <v>0.219999999999999</v>
      </c>
      <c r="C8587" s="83">
        <v>0.78</v>
      </c>
      <c r="J8587" s="49">
        <f t="shared" si="275"/>
        <v>4.38096149189829</v>
      </c>
    </row>
    <row r="8588" ht="19.5" spans="1:10">
      <c r="A8588" s="72" t="s">
        <v>8517</v>
      </c>
      <c r="B8588" s="83">
        <v>0.209999999999999</v>
      </c>
      <c r="C8588" s="83">
        <v>0.79</v>
      </c>
      <c r="J8588" s="49">
        <f t="shared" si="275"/>
        <v>4.27327834706014</v>
      </c>
    </row>
    <row r="8589" ht="19.5" spans="1:10">
      <c r="A8589" s="72" t="s">
        <v>8518</v>
      </c>
      <c r="B8589" s="83">
        <v>0.199999999999999</v>
      </c>
      <c r="C8589" s="83">
        <v>0.8</v>
      </c>
      <c r="J8589" s="49">
        <f t="shared" si="275"/>
        <v>4.1605819392404</v>
      </c>
    </row>
    <row r="8590" ht="19.5" spans="1:10">
      <c r="A8590" s="72" t="s">
        <v>8519</v>
      </c>
      <c r="B8590" s="83">
        <v>0.189999999999999</v>
      </c>
      <c r="C8590" s="83">
        <v>0.81</v>
      </c>
      <c r="J8590" s="49">
        <f t="shared" si="275"/>
        <v>4.04268722543745</v>
      </c>
    </row>
    <row r="8591" ht="19.5" spans="1:10">
      <c r="A8591" s="72" t="s">
        <v>8520</v>
      </c>
      <c r="B8591" s="83">
        <v>0.179999999999999</v>
      </c>
      <c r="C8591" s="83">
        <v>0.820000000000001</v>
      </c>
      <c r="J8591" s="49">
        <f t="shared" si="275"/>
        <v>3.91938794706489</v>
      </c>
    </row>
    <row r="8592" ht="19.5" spans="1:10">
      <c r="A8592" s="72" t="s">
        <v>8521</v>
      </c>
      <c r="B8592" s="83">
        <v>0.169999999999999</v>
      </c>
      <c r="C8592" s="83">
        <v>0.830000000000001</v>
      </c>
      <c r="J8592" s="49">
        <f t="shared" si="275"/>
        <v>3.790453153402</v>
      </c>
    </row>
    <row r="8593" ht="19.5" spans="1:10">
      <c r="A8593" s="72" t="s">
        <v>8522</v>
      </c>
      <c r="B8593" s="83">
        <v>0.159999999999999</v>
      </c>
      <c r="C8593" s="83">
        <v>0.840000000000001</v>
      </c>
      <c r="J8593" s="49">
        <f t="shared" si="275"/>
        <v>3.65562290152583</v>
      </c>
    </row>
    <row r="8594" ht="19.5" spans="1:10">
      <c r="A8594" s="72" t="s">
        <v>8523</v>
      </c>
      <c r="B8594" s="83">
        <v>0.149999999999999</v>
      </c>
      <c r="C8594" s="83">
        <v>0.850000000000001</v>
      </c>
      <c r="J8594" s="49">
        <f t="shared" si="275"/>
        <v>3.51460287470844</v>
      </c>
    </row>
    <row r="8595" ht="19.5" spans="1:10">
      <c r="A8595" s="72" t="s">
        <v>8524</v>
      </c>
      <c r="B8595" s="83">
        <v>0.139999999999999</v>
      </c>
      <c r="C8595" s="83">
        <v>0.860000000000001</v>
      </c>
      <c r="J8595" s="49">
        <f t="shared" si="275"/>
        <v>3.36705755758652</v>
      </c>
    </row>
    <row r="8596" ht="19.5" spans="1:10">
      <c r="A8596" s="72" t="s">
        <v>8525</v>
      </c>
      <c r="B8596" s="83">
        <v>0.129999999999999</v>
      </c>
      <c r="C8596" s="83">
        <v>0.870000000000001</v>
      </c>
      <c r="J8596" s="49">
        <f t="shared" si="275"/>
        <v>3.21260145060881</v>
      </c>
    </row>
    <row r="8597" ht="19.5" spans="1:10">
      <c r="A8597" s="72" t="s">
        <v>8526</v>
      </c>
      <c r="B8597" s="83">
        <v>0.119999999999999</v>
      </c>
      <c r="C8597" s="83">
        <v>0.880000000000001</v>
      </c>
      <c r="J8597" s="49">
        <f t="shared" si="275"/>
        <v>3.05078756603718</v>
      </c>
    </row>
    <row r="8598" ht="19.5" spans="1:10">
      <c r="A8598" s="72" t="s">
        <v>8527</v>
      </c>
      <c r="B8598" s="83">
        <v>0.109999999999999</v>
      </c>
      <c r="C8598" s="83">
        <v>0.890000000000001</v>
      </c>
      <c r="J8598" s="49">
        <f t="shared" si="275"/>
        <v>2.8810920663808</v>
      </c>
    </row>
    <row r="8599" ht="19.5" spans="1:10">
      <c r="A8599" s="72" t="s">
        <v>8528</v>
      </c>
      <c r="B8599" s="83">
        <v>0.0999999999999992</v>
      </c>
      <c r="C8599" s="83">
        <v>0.900000000000001</v>
      </c>
      <c r="J8599" s="49">
        <f t="shared" si="275"/>
        <v>2.70289327993993</v>
      </c>
    </row>
    <row r="8600" ht="19.5" spans="1:10">
      <c r="A8600" s="72" t="s">
        <v>8529</v>
      </c>
      <c r="B8600" s="83">
        <v>0.0899999999999992</v>
      </c>
      <c r="C8600" s="83">
        <v>0.910000000000001</v>
      </c>
      <c r="J8600" s="49">
        <f t="shared" si="275"/>
        <v>2.51544225908509</v>
      </c>
    </row>
    <row r="8601" ht="19.5" spans="1:10">
      <c r="A8601" s="72" t="s">
        <v>8530</v>
      </c>
      <c r="B8601" s="83">
        <v>0.0799999999999992</v>
      </c>
      <c r="C8601" s="83">
        <v>0.920000000000001</v>
      </c>
      <c r="J8601" s="49">
        <f t="shared" si="275"/>
        <v>2.3178201360275</v>
      </c>
    </row>
    <row r="8602" ht="19.5" spans="1:10">
      <c r="A8602" s="72" t="s">
        <v>8531</v>
      </c>
      <c r="B8602" s="83">
        <v>0.0699999999999992</v>
      </c>
      <c r="C8602" s="83">
        <v>0.930000000000001</v>
      </c>
      <c r="J8602" s="49">
        <f t="shared" si="275"/>
        <v>2.10887392228987</v>
      </c>
    </row>
    <row r="8603" ht="19.5" spans="1:10">
      <c r="A8603" s="72" t="s">
        <v>8532</v>
      </c>
      <c r="B8603" s="83">
        <v>0.0599999999999992</v>
      </c>
      <c r="C8603" s="83">
        <v>0.940000000000001</v>
      </c>
      <c r="J8603" s="49">
        <f t="shared" si="275"/>
        <v>1.88711511074063</v>
      </c>
    </row>
    <row r="8604" ht="19.5" spans="1:10">
      <c r="A8604" s="72" t="s">
        <v>8533</v>
      </c>
      <c r="B8604" s="83">
        <v>0.0499999999999992</v>
      </c>
      <c r="C8604" s="83">
        <v>0.950000000000001</v>
      </c>
      <c r="J8604" s="49">
        <f t="shared" si="275"/>
        <v>1.65054943237242</v>
      </c>
    </row>
    <row r="8605" ht="19.5" spans="1:10">
      <c r="A8605" s="72" t="s">
        <v>8534</v>
      </c>
      <c r="B8605" s="83">
        <v>0.0399999999999991</v>
      </c>
      <c r="C8605" s="83">
        <v>0.960000000000001</v>
      </c>
      <c r="J8605" s="49">
        <f t="shared" si="275"/>
        <v>1.39636691389962</v>
      </c>
    </row>
    <row r="8606" ht="19.5" spans="1:10">
      <c r="A8606" s="72" t="s">
        <v>8535</v>
      </c>
      <c r="B8606" s="83">
        <v>0.0299999999999991</v>
      </c>
      <c r="C8606" s="83">
        <v>0.970000000000001</v>
      </c>
      <c r="J8606" s="49">
        <f t="shared" si="275"/>
        <v>1.12030998454994</v>
      </c>
    </row>
    <row r="8607" ht="19.5" spans="1:10">
      <c r="A8607" s="72" t="s">
        <v>8536</v>
      </c>
      <c r="B8607" s="83">
        <v>0.0199999999999991</v>
      </c>
      <c r="C8607" s="83">
        <v>0.980000000000001</v>
      </c>
      <c r="J8607" s="49">
        <f t="shared" si="275"/>
        <v>0.815143462269133</v>
      </c>
    </row>
    <row r="8608" ht="19.5" spans="1:10">
      <c r="A8608" s="72" t="s">
        <v>8537</v>
      </c>
      <c r="B8608" s="83">
        <v>0.00999999999999912</v>
      </c>
      <c r="C8608" s="83">
        <v>0.990000000000001</v>
      </c>
      <c r="J8608" s="49">
        <f t="shared" si="275"/>
        <v>0.465623189350385</v>
      </c>
    </row>
    <row r="8609" ht="19.5" spans="1:10">
      <c r="A8609" s="72" t="s">
        <v>8538</v>
      </c>
      <c r="B8609" s="83">
        <v>0</v>
      </c>
      <c r="C8609" s="83">
        <v>1</v>
      </c>
      <c r="J8609" s="49">
        <f>-8.314472*(C8609*LN(C8609))</f>
        <v>0</v>
      </c>
    </row>
    <row r="8610" s="47" customFormat="1" spans="1:10">
      <c r="A8610" s="80"/>
      <c r="B8610" s="81"/>
      <c r="C8610" s="81"/>
      <c r="D8610" s="81"/>
      <c r="E8610" s="81"/>
      <c r="F8610" s="81"/>
      <c r="G8610" s="81"/>
      <c r="H8610" s="81"/>
      <c r="I8610" s="81"/>
      <c r="J8610" s="86"/>
    </row>
    <row r="8611" ht="19.5" spans="1:10">
      <c r="A8611" s="72" t="s">
        <v>8539</v>
      </c>
      <c r="B8611" s="83">
        <v>1</v>
      </c>
      <c r="C8611" s="83">
        <v>0</v>
      </c>
      <c r="J8611" s="49">
        <f>-8.314472*(B8611*LN(B8611))</f>
        <v>0</v>
      </c>
    </row>
    <row r="8612" ht="19.5" spans="1:10">
      <c r="A8612" s="72" t="s">
        <v>8540</v>
      </c>
      <c r="B8612" s="83">
        <v>0.99</v>
      </c>
      <c r="C8612" s="83">
        <v>0.01</v>
      </c>
      <c r="J8612" s="49">
        <f t="shared" ref="J8612:J8643" si="276">-8.314472*(B8612*LN(B8612)+C8612*LN(C8612))</f>
        <v>0.465623189350416</v>
      </c>
    </row>
    <row r="8613" ht="19.5" spans="1:10">
      <c r="A8613" s="72" t="s">
        <v>8541</v>
      </c>
      <c r="B8613" s="83">
        <v>0.98</v>
      </c>
      <c r="C8613" s="83">
        <v>0.02</v>
      </c>
      <c r="J8613" s="49">
        <f t="shared" si="276"/>
        <v>0.81514346226916</v>
      </c>
    </row>
    <row r="8614" ht="19.5" spans="1:10">
      <c r="A8614" s="72" t="s">
        <v>8542</v>
      </c>
      <c r="B8614" s="83">
        <v>0.97</v>
      </c>
      <c r="C8614" s="83">
        <v>0.03</v>
      </c>
      <c r="J8614" s="49">
        <f t="shared" si="276"/>
        <v>1.12030998454996</v>
      </c>
    </row>
    <row r="8615" ht="19.5" spans="1:10">
      <c r="A8615" s="72" t="s">
        <v>8543</v>
      </c>
      <c r="B8615" s="83">
        <v>0.96</v>
      </c>
      <c r="C8615" s="83">
        <v>0.04</v>
      </c>
      <c r="J8615" s="49">
        <f t="shared" si="276"/>
        <v>1.39636691389964</v>
      </c>
    </row>
    <row r="8616" ht="19.5" spans="1:10">
      <c r="A8616" s="72" t="s">
        <v>8544</v>
      </c>
      <c r="B8616" s="83">
        <v>0.95</v>
      </c>
      <c r="C8616" s="83">
        <v>0.05</v>
      </c>
      <c r="J8616" s="49">
        <f t="shared" si="276"/>
        <v>1.65054943237244</v>
      </c>
    </row>
    <row r="8617" ht="19.5" spans="1:10">
      <c r="A8617" s="72" t="s">
        <v>8545</v>
      </c>
      <c r="B8617" s="83">
        <v>0.94</v>
      </c>
      <c r="C8617" s="83">
        <v>0.06</v>
      </c>
      <c r="J8617" s="49">
        <f t="shared" si="276"/>
        <v>1.88711511074065</v>
      </c>
    </row>
    <row r="8618" ht="19.5" spans="1:10">
      <c r="A8618" s="72" t="s">
        <v>8546</v>
      </c>
      <c r="B8618" s="83">
        <v>0.93</v>
      </c>
      <c r="C8618" s="83">
        <v>0.07</v>
      </c>
      <c r="J8618" s="49">
        <f t="shared" si="276"/>
        <v>2.10887392228989</v>
      </c>
    </row>
    <row r="8619" ht="19.5" spans="1:10">
      <c r="A8619" s="72" t="s">
        <v>8547</v>
      </c>
      <c r="B8619" s="83">
        <v>0.92</v>
      </c>
      <c r="C8619" s="83">
        <v>0.08</v>
      </c>
      <c r="J8619" s="49">
        <f t="shared" si="276"/>
        <v>2.31782013602751</v>
      </c>
    </row>
    <row r="8620" ht="19.5" spans="1:10">
      <c r="A8620" s="72" t="s">
        <v>8548</v>
      </c>
      <c r="B8620" s="83">
        <v>0.91</v>
      </c>
      <c r="C8620" s="83">
        <v>0.09</v>
      </c>
      <c r="J8620" s="49">
        <f t="shared" si="276"/>
        <v>2.5154422590851</v>
      </c>
    </row>
    <row r="8621" ht="19.5" spans="1:10">
      <c r="A8621" s="72" t="s">
        <v>8549</v>
      </c>
      <c r="B8621" s="83">
        <v>0.9</v>
      </c>
      <c r="C8621" s="83">
        <v>0.1</v>
      </c>
      <c r="J8621" s="49">
        <f t="shared" si="276"/>
        <v>2.70289327993994</v>
      </c>
    </row>
    <row r="8622" ht="19.5" spans="1:10">
      <c r="A8622" s="72" t="s">
        <v>8550</v>
      </c>
      <c r="B8622" s="83">
        <v>0.89</v>
      </c>
      <c r="C8622" s="83">
        <v>0.11</v>
      </c>
      <c r="J8622" s="49">
        <f t="shared" si="276"/>
        <v>2.88109206638082</v>
      </c>
    </row>
    <row r="8623" ht="19.5" spans="1:10">
      <c r="A8623" s="72" t="s">
        <v>8551</v>
      </c>
      <c r="B8623" s="83">
        <v>0.88</v>
      </c>
      <c r="C8623" s="83">
        <v>0.12</v>
      </c>
      <c r="J8623" s="49">
        <f t="shared" si="276"/>
        <v>3.05078756603719</v>
      </c>
    </row>
    <row r="8624" ht="19.5" spans="1:10">
      <c r="A8624" s="72" t="s">
        <v>8552</v>
      </c>
      <c r="B8624" s="83">
        <v>0.87</v>
      </c>
      <c r="C8624" s="83">
        <v>0.13</v>
      </c>
      <c r="J8624" s="49">
        <f t="shared" si="276"/>
        <v>3.21260145060882</v>
      </c>
    </row>
    <row r="8625" ht="19.5" spans="1:10">
      <c r="A8625" s="72" t="s">
        <v>8553</v>
      </c>
      <c r="B8625" s="83">
        <v>0.86</v>
      </c>
      <c r="C8625" s="83">
        <v>0.14</v>
      </c>
      <c r="J8625" s="49">
        <f t="shared" si="276"/>
        <v>3.36705755758654</v>
      </c>
    </row>
    <row r="8626" ht="19.5" spans="1:10">
      <c r="A8626" s="72" t="s">
        <v>8554</v>
      </c>
      <c r="B8626" s="83">
        <v>0.85</v>
      </c>
      <c r="C8626" s="83">
        <v>0.15</v>
      </c>
      <c r="J8626" s="49">
        <f t="shared" si="276"/>
        <v>3.51460287470845</v>
      </c>
    </row>
    <row r="8627" ht="19.5" spans="1:10">
      <c r="A8627" s="72" t="s">
        <v>8555</v>
      </c>
      <c r="B8627" s="83">
        <v>0.84</v>
      </c>
      <c r="C8627" s="83">
        <v>0.16</v>
      </c>
      <c r="J8627" s="49">
        <f t="shared" si="276"/>
        <v>3.65562290152584</v>
      </c>
    </row>
    <row r="8628" ht="19.5" spans="1:10">
      <c r="A8628" s="72" t="s">
        <v>8556</v>
      </c>
      <c r="B8628" s="83">
        <v>0.83</v>
      </c>
      <c r="C8628" s="83">
        <v>0.17</v>
      </c>
      <c r="J8628" s="49">
        <f t="shared" si="276"/>
        <v>3.79045315340201</v>
      </c>
    </row>
    <row r="8629" ht="19.5" spans="1:10">
      <c r="A8629" s="72" t="s">
        <v>8557</v>
      </c>
      <c r="B8629" s="83">
        <v>0.82</v>
      </c>
      <c r="C8629" s="83">
        <v>0.18</v>
      </c>
      <c r="J8629" s="49">
        <f t="shared" si="276"/>
        <v>3.9193879470649</v>
      </c>
    </row>
    <row r="8630" ht="19.5" spans="1:10">
      <c r="A8630" s="72" t="s">
        <v>8558</v>
      </c>
      <c r="B8630" s="83">
        <v>0.81</v>
      </c>
      <c r="C8630" s="83">
        <v>0.19</v>
      </c>
      <c r="J8630" s="49">
        <f t="shared" si="276"/>
        <v>4.04268722543746</v>
      </c>
    </row>
    <row r="8631" ht="19.5" spans="1:10">
      <c r="A8631" s="72" t="s">
        <v>8559</v>
      </c>
      <c r="B8631" s="83">
        <v>0.8</v>
      </c>
      <c r="C8631" s="83">
        <v>0.2</v>
      </c>
      <c r="J8631" s="49">
        <f t="shared" si="276"/>
        <v>4.16058193924041</v>
      </c>
    </row>
    <row r="8632" ht="19.5" spans="1:10">
      <c r="A8632" s="72" t="s">
        <v>8560</v>
      </c>
      <c r="B8632" s="83">
        <v>0.79</v>
      </c>
      <c r="C8632" s="83">
        <v>0.21</v>
      </c>
      <c r="J8632" s="49">
        <f t="shared" si="276"/>
        <v>4.27327834706015</v>
      </c>
    </row>
    <row r="8633" ht="19.5" spans="1:10">
      <c r="A8633" s="72" t="s">
        <v>8561</v>
      </c>
      <c r="B8633" s="83">
        <v>0.78</v>
      </c>
      <c r="C8633" s="83">
        <v>0.22</v>
      </c>
      <c r="J8633" s="49">
        <f t="shared" si="276"/>
        <v>4.38096149189829</v>
      </c>
    </row>
    <row r="8634" ht="19.5" spans="1:10">
      <c r="A8634" s="72" t="s">
        <v>8562</v>
      </c>
      <c r="B8634" s="83">
        <v>0.77</v>
      </c>
      <c r="C8634" s="83">
        <v>0.23</v>
      </c>
      <c r="J8634" s="49">
        <f t="shared" si="276"/>
        <v>4.48379804163966</v>
      </c>
    </row>
    <row r="8635" ht="19.5" spans="1:10">
      <c r="A8635" s="72" t="s">
        <v>8563</v>
      </c>
      <c r="B8635" s="83">
        <v>0.76</v>
      </c>
      <c r="C8635" s="83">
        <v>0.24</v>
      </c>
      <c r="J8635" s="49">
        <f t="shared" si="276"/>
        <v>4.58193863184115</v>
      </c>
    </row>
    <row r="8636" ht="19.5" spans="1:10">
      <c r="A8636" s="72" t="s">
        <v>8564</v>
      </c>
      <c r="B8636" s="83">
        <v>0.75</v>
      </c>
      <c r="C8636" s="83">
        <v>0.25</v>
      </c>
      <c r="J8636" s="49">
        <f t="shared" si="276"/>
        <v>4.67551981454903</v>
      </c>
    </row>
    <row r="8637" ht="19.5" spans="1:10">
      <c r="A8637" s="72" t="s">
        <v>8565</v>
      </c>
      <c r="B8637" s="83">
        <v>0.74</v>
      </c>
      <c r="C8637" s="83">
        <v>0.26</v>
      </c>
      <c r="J8637" s="49">
        <f t="shared" si="276"/>
        <v>4.76466569189552</v>
      </c>
    </row>
    <row r="8638" ht="19.5" spans="1:10">
      <c r="A8638" s="72" t="s">
        <v>8566</v>
      </c>
      <c r="B8638" s="83">
        <v>0.73</v>
      </c>
      <c r="C8638" s="83">
        <v>0.27</v>
      </c>
      <c r="J8638" s="49">
        <f t="shared" si="276"/>
        <v>4.8494892950017</v>
      </c>
    </row>
    <row r="8639" ht="19.5" spans="1:10">
      <c r="A8639" s="72" t="s">
        <v>8567</v>
      </c>
      <c r="B8639" s="83">
        <v>0.72</v>
      </c>
      <c r="C8639" s="83">
        <v>0.28</v>
      </c>
      <c r="J8639" s="49">
        <f t="shared" si="276"/>
        <v>4.93009375522414</v>
      </c>
    </row>
    <row r="8640" ht="19.5" spans="1:10">
      <c r="A8640" s="72" t="s">
        <v>8568</v>
      </c>
      <c r="B8640" s="83">
        <v>0.71</v>
      </c>
      <c r="C8640" s="83">
        <v>0.29</v>
      </c>
      <c r="J8640" s="49">
        <f t="shared" si="276"/>
        <v>5.00657330466973</v>
      </c>
    </row>
    <row r="8641" ht="19.5" spans="1:10">
      <c r="A8641" s="72" t="s">
        <v>8569</v>
      </c>
      <c r="B8641" s="83">
        <v>0.7</v>
      </c>
      <c r="C8641" s="83">
        <v>0.3</v>
      </c>
      <c r="J8641" s="49">
        <f t="shared" si="276"/>
        <v>5.07901413523496</v>
      </c>
    </row>
    <row r="8642" ht="19.5" spans="1:10">
      <c r="A8642" s="72" t="s">
        <v>8570</v>
      </c>
      <c r="B8642" s="83">
        <v>0.69</v>
      </c>
      <c r="C8642" s="83">
        <v>0.31</v>
      </c>
      <c r="J8642" s="49">
        <f t="shared" si="276"/>
        <v>5.14749513954794</v>
      </c>
    </row>
    <row r="8643" ht="19.5" spans="1:10">
      <c r="A8643" s="72" t="s">
        <v>8571</v>
      </c>
      <c r="B8643" s="83">
        <v>0.68</v>
      </c>
      <c r="C8643" s="83">
        <v>0.32</v>
      </c>
      <c r="J8643" s="49">
        <f t="shared" si="276"/>
        <v>5.21208855264113</v>
      </c>
    </row>
    <row r="8644" ht="19.5" spans="1:10">
      <c r="A8644" s="72" t="s">
        <v>8572</v>
      </c>
      <c r="B8644" s="83">
        <v>0.67</v>
      </c>
      <c r="C8644" s="83">
        <v>0.33</v>
      </c>
      <c r="J8644" s="49">
        <f t="shared" ref="J8644:J8675" si="277">-8.314472*(B8644*LN(B8644)+C8644*LN(C8644))</f>
        <v>5.27286050962734</v>
      </c>
    </row>
    <row r="8645" ht="19.5" spans="1:10">
      <c r="A8645" s="72" t="s">
        <v>8573</v>
      </c>
      <c r="B8645" s="83">
        <v>0.66</v>
      </c>
      <c r="C8645" s="83">
        <v>0.34</v>
      </c>
      <c r="J8645" s="49">
        <f t="shared" si="277"/>
        <v>5.32987153184949</v>
      </c>
    </row>
    <row r="8646" ht="19.5" spans="1:10">
      <c r="A8646" s="72" t="s">
        <v>8574</v>
      </c>
      <c r="B8646" s="83">
        <v>0.65</v>
      </c>
      <c r="C8646" s="83">
        <v>0.35</v>
      </c>
      <c r="J8646" s="49">
        <f t="shared" si="277"/>
        <v>5.38317695174756</v>
      </c>
    </row>
    <row r="8647" ht="19.5" spans="1:10">
      <c r="A8647" s="72" t="s">
        <v>8575</v>
      </c>
      <c r="B8647" s="83">
        <v>0.64</v>
      </c>
      <c r="C8647" s="83">
        <v>0.36</v>
      </c>
      <c r="J8647" s="49">
        <f t="shared" si="277"/>
        <v>5.43282728490278</v>
      </c>
    </row>
    <row r="8648" ht="19.5" spans="1:10">
      <c r="A8648" s="72" t="s">
        <v>8576</v>
      </c>
      <c r="B8648" s="83">
        <v>0.63</v>
      </c>
      <c r="C8648" s="83">
        <v>0.37</v>
      </c>
      <c r="J8648" s="49">
        <f t="shared" si="277"/>
        <v>5.47886855628027</v>
      </c>
    </row>
    <row r="8649" ht="19.5" spans="1:10">
      <c r="A8649" s="72" t="s">
        <v>8577</v>
      </c>
      <c r="B8649" s="83">
        <v>0.62</v>
      </c>
      <c r="C8649" s="83">
        <v>0.38</v>
      </c>
      <c r="J8649" s="49">
        <f t="shared" si="277"/>
        <v>5.52134258652173</v>
      </c>
    </row>
    <row r="8650" ht="19.5" spans="1:10">
      <c r="A8650" s="72" t="s">
        <v>8578</v>
      </c>
      <c r="B8650" s="83">
        <v>0.61</v>
      </c>
      <c r="C8650" s="83">
        <v>0.39</v>
      </c>
      <c r="J8650" s="49">
        <f t="shared" si="277"/>
        <v>5.56028724318294</v>
      </c>
    </row>
    <row r="8651" ht="19.5" spans="1:10">
      <c r="A8651" s="72" t="s">
        <v>8579</v>
      </c>
      <c r="B8651" s="83">
        <v>0.6</v>
      </c>
      <c r="C8651" s="83">
        <v>0.4</v>
      </c>
      <c r="J8651" s="49">
        <f t="shared" si="277"/>
        <v>5.59573666102179</v>
      </c>
    </row>
    <row r="8652" ht="19.5" spans="1:10">
      <c r="A8652" s="72" t="s">
        <v>8580</v>
      </c>
      <c r="B8652" s="83">
        <v>0.59</v>
      </c>
      <c r="C8652" s="83">
        <v>0.41</v>
      </c>
      <c r="J8652" s="49">
        <f t="shared" si="277"/>
        <v>5.62772143478844</v>
      </c>
    </row>
    <row r="8653" ht="19.5" spans="1:10">
      <c r="A8653" s="72" t="s">
        <v>8581</v>
      </c>
      <c r="B8653" s="83">
        <v>0.58</v>
      </c>
      <c r="C8653" s="83">
        <v>0.42</v>
      </c>
      <c r="J8653" s="49">
        <f t="shared" si="277"/>
        <v>5.65626878742166</v>
      </c>
    </row>
    <row r="8654" ht="19.5" spans="1:10">
      <c r="A8654" s="72" t="s">
        <v>8582</v>
      </c>
      <c r="B8654" s="83">
        <v>0.57</v>
      </c>
      <c r="C8654" s="83">
        <v>0.43</v>
      </c>
      <c r="J8654" s="49">
        <f t="shared" si="277"/>
        <v>5.68140271609482</v>
      </c>
    </row>
    <row r="8655" ht="19.5" spans="1:10">
      <c r="A8655" s="72" t="s">
        <v>8583</v>
      </c>
      <c r="B8655" s="83">
        <v>0.56</v>
      </c>
      <c r="C8655" s="83">
        <v>0.44</v>
      </c>
      <c r="J8655" s="49">
        <f t="shared" si="277"/>
        <v>5.70314411816395</v>
      </c>
    </row>
    <row r="8656" ht="19.5" spans="1:10">
      <c r="A8656" s="72" t="s">
        <v>8584</v>
      </c>
      <c r="B8656" s="83">
        <v>0.55</v>
      </c>
      <c r="C8656" s="83">
        <v>0.45</v>
      </c>
      <c r="J8656" s="49">
        <f t="shared" si="277"/>
        <v>5.72151089873485</v>
      </c>
    </row>
    <row r="8657" ht="19.5" spans="1:10">
      <c r="A8657" s="72" t="s">
        <v>8585</v>
      </c>
      <c r="B8657" s="83">
        <v>0.54</v>
      </c>
      <c r="C8657" s="83">
        <v>0.46</v>
      </c>
      <c r="J8657" s="49">
        <f t="shared" si="277"/>
        <v>5.73651806127713</v>
      </c>
    </row>
    <row r="8658" ht="19.5" spans="1:10">
      <c r="A8658" s="72" t="s">
        <v>8586</v>
      </c>
      <c r="B8658" s="83">
        <v>0.53</v>
      </c>
      <c r="C8658" s="83">
        <v>0.47</v>
      </c>
      <c r="J8658" s="49">
        <f t="shared" si="277"/>
        <v>5.74817778245919</v>
      </c>
    </row>
    <row r="8659" ht="19.5" spans="1:10">
      <c r="A8659" s="72" t="s">
        <v>8587</v>
      </c>
      <c r="B8659" s="83">
        <v>0.52</v>
      </c>
      <c r="C8659" s="83">
        <v>0.48</v>
      </c>
      <c r="J8659" s="49">
        <f t="shared" si="277"/>
        <v>5.75649947215441</v>
      </c>
    </row>
    <row r="8660" ht="19.5" spans="1:10">
      <c r="A8660" s="72" t="s">
        <v>8588</v>
      </c>
      <c r="B8660" s="83">
        <v>0.51</v>
      </c>
      <c r="C8660" s="83">
        <v>0.49</v>
      </c>
      <c r="J8660" s="49">
        <f t="shared" si="277"/>
        <v>5.76148981936724</v>
      </c>
    </row>
    <row r="8661" ht="19.5" spans="1:10">
      <c r="A8661" s="72" t="s">
        <v>8589</v>
      </c>
      <c r="B8661" s="83">
        <v>0.5</v>
      </c>
      <c r="C8661" s="83">
        <v>0.5</v>
      </c>
      <c r="J8661" s="49">
        <f t="shared" si="277"/>
        <v>5.76315282464461</v>
      </c>
    </row>
    <row r="8662" ht="19.5" spans="1:10">
      <c r="A8662" s="72" t="s">
        <v>8590</v>
      </c>
      <c r="B8662" s="83">
        <v>0.49</v>
      </c>
      <c r="C8662" s="83">
        <v>0.51</v>
      </c>
      <c r="J8662" s="49">
        <f t="shared" si="277"/>
        <v>5.76148981936724</v>
      </c>
    </row>
    <row r="8663" ht="19.5" spans="1:10">
      <c r="A8663" s="72" t="s">
        <v>8591</v>
      </c>
      <c r="B8663" s="83">
        <v>0.48</v>
      </c>
      <c r="C8663" s="83">
        <v>0.52</v>
      </c>
      <c r="J8663" s="49">
        <f t="shared" si="277"/>
        <v>5.75649947215441</v>
      </c>
    </row>
    <row r="8664" ht="19.5" spans="1:10">
      <c r="A8664" s="72" t="s">
        <v>8592</v>
      </c>
      <c r="B8664" s="83">
        <v>0.47</v>
      </c>
      <c r="C8664" s="83">
        <v>0.53</v>
      </c>
      <c r="J8664" s="49">
        <f t="shared" si="277"/>
        <v>5.74817778245919</v>
      </c>
    </row>
    <row r="8665" ht="19.5" spans="1:10">
      <c r="A8665" s="72" t="s">
        <v>8593</v>
      </c>
      <c r="B8665" s="83">
        <v>0.46</v>
      </c>
      <c r="C8665" s="83">
        <v>0.54</v>
      </c>
      <c r="J8665" s="49">
        <f t="shared" si="277"/>
        <v>5.73651806127713</v>
      </c>
    </row>
    <row r="8666" ht="19.5" spans="1:10">
      <c r="A8666" s="72" t="s">
        <v>8594</v>
      </c>
      <c r="B8666" s="83">
        <v>0.45</v>
      </c>
      <c r="C8666" s="83">
        <v>0.55</v>
      </c>
      <c r="J8666" s="49">
        <f t="shared" si="277"/>
        <v>5.72151089873485</v>
      </c>
    </row>
    <row r="8667" ht="19.5" spans="1:10">
      <c r="A8667" s="72" t="s">
        <v>8595</v>
      </c>
      <c r="B8667" s="83">
        <v>0.44</v>
      </c>
      <c r="C8667" s="83">
        <v>0.56</v>
      </c>
      <c r="J8667" s="49">
        <f t="shared" si="277"/>
        <v>5.70314411816395</v>
      </c>
    </row>
    <row r="8668" ht="19.5" spans="1:10">
      <c r="A8668" s="72" t="s">
        <v>8596</v>
      </c>
      <c r="B8668" s="83">
        <v>0.429999999999999</v>
      </c>
      <c r="C8668" s="83">
        <v>0.57</v>
      </c>
      <c r="J8668" s="49">
        <f t="shared" si="277"/>
        <v>5.68140271609482</v>
      </c>
    </row>
    <row r="8669" ht="19.5" spans="1:10">
      <c r="A8669" s="72" t="s">
        <v>8597</v>
      </c>
      <c r="B8669" s="83">
        <v>0.419999999999999</v>
      </c>
      <c r="C8669" s="83">
        <v>0.58</v>
      </c>
      <c r="J8669" s="49">
        <f t="shared" si="277"/>
        <v>5.65626878742165</v>
      </c>
    </row>
    <row r="8670" ht="19.5" spans="1:10">
      <c r="A8670" s="72" t="s">
        <v>8598</v>
      </c>
      <c r="B8670" s="83">
        <v>0.409999999999999</v>
      </c>
      <c r="C8670" s="83">
        <v>0.59</v>
      </c>
      <c r="J8670" s="49">
        <f t="shared" si="277"/>
        <v>5.62772143478844</v>
      </c>
    </row>
    <row r="8671" ht="19.5" spans="1:10">
      <c r="A8671" s="72" t="s">
        <v>8599</v>
      </c>
      <c r="B8671" s="83">
        <v>0.399999999999999</v>
      </c>
      <c r="C8671" s="83">
        <v>0.6</v>
      </c>
      <c r="J8671" s="49">
        <f t="shared" si="277"/>
        <v>5.59573666102179</v>
      </c>
    </row>
    <row r="8672" ht="19.5" spans="1:10">
      <c r="A8672" s="72" t="s">
        <v>8600</v>
      </c>
      <c r="B8672" s="83">
        <v>0.389999999999999</v>
      </c>
      <c r="C8672" s="83">
        <v>0.61</v>
      </c>
      <c r="J8672" s="49">
        <f t="shared" si="277"/>
        <v>5.56028724318294</v>
      </c>
    </row>
    <row r="8673" ht="19.5" spans="1:10">
      <c r="A8673" s="72" t="s">
        <v>8601</v>
      </c>
      <c r="B8673" s="83">
        <v>0.379999999999999</v>
      </c>
      <c r="C8673" s="83">
        <v>0.62</v>
      </c>
      <c r="J8673" s="49">
        <f t="shared" si="277"/>
        <v>5.52134258652173</v>
      </c>
    </row>
    <row r="8674" ht="19.5" spans="1:10">
      <c r="A8674" s="72" t="s">
        <v>8602</v>
      </c>
      <c r="B8674" s="83">
        <v>0.369999999999999</v>
      </c>
      <c r="C8674" s="83">
        <v>0.63</v>
      </c>
      <c r="J8674" s="49">
        <f t="shared" si="277"/>
        <v>5.47886855628026</v>
      </c>
    </row>
    <row r="8675" ht="19.5" spans="1:10">
      <c r="A8675" s="72" t="s">
        <v>8603</v>
      </c>
      <c r="B8675" s="83">
        <v>0.359999999999999</v>
      </c>
      <c r="C8675" s="83">
        <v>0.64</v>
      </c>
      <c r="J8675" s="49">
        <f t="shared" si="277"/>
        <v>5.43282728490278</v>
      </c>
    </row>
    <row r="8676" ht="19.5" spans="1:10">
      <c r="A8676" s="72" t="s">
        <v>8604</v>
      </c>
      <c r="B8676" s="83">
        <v>0.349999999999999</v>
      </c>
      <c r="C8676" s="83">
        <v>0.65</v>
      </c>
      <c r="J8676" s="49">
        <f t="shared" ref="J8676:J8710" si="278">-8.314472*(B8676*LN(B8676)+C8676*LN(C8676))</f>
        <v>5.38317695174756</v>
      </c>
    </row>
    <row r="8677" ht="19.5" spans="1:10">
      <c r="A8677" s="72" t="s">
        <v>8605</v>
      </c>
      <c r="B8677" s="83">
        <v>0.339999999999999</v>
      </c>
      <c r="C8677" s="83">
        <v>0.66</v>
      </c>
      <c r="J8677" s="49">
        <f t="shared" si="278"/>
        <v>5.32987153184949</v>
      </c>
    </row>
    <row r="8678" ht="19.5" spans="1:10">
      <c r="A8678" s="72" t="s">
        <v>8606</v>
      </c>
      <c r="B8678" s="83">
        <v>0.329999999999999</v>
      </c>
      <c r="C8678" s="83">
        <v>0.67</v>
      </c>
      <c r="J8678" s="49">
        <f t="shared" si="278"/>
        <v>5.27286050962733</v>
      </c>
    </row>
    <row r="8679" ht="19.5" spans="1:10">
      <c r="A8679" s="72" t="s">
        <v>8607</v>
      </c>
      <c r="B8679" s="83">
        <v>0.319999999999999</v>
      </c>
      <c r="C8679" s="83">
        <v>0.68</v>
      </c>
      <c r="J8679" s="49">
        <f t="shared" si="278"/>
        <v>5.21208855264112</v>
      </c>
    </row>
    <row r="8680" ht="19.5" spans="1:10">
      <c r="A8680" s="72" t="s">
        <v>8608</v>
      </c>
      <c r="B8680" s="83">
        <v>0.309999999999999</v>
      </c>
      <c r="C8680" s="83">
        <v>0.69</v>
      </c>
      <c r="J8680" s="49">
        <f t="shared" si="278"/>
        <v>5.14749513954794</v>
      </c>
    </row>
    <row r="8681" ht="19.5" spans="1:10">
      <c r="A8681" s="72" t="s">
        <v>8609</v>
      </c>
      <c r="B8681" s="83">
        <v>0.299999999999999</v>
      </c>
      <c r="C8681" s="83">
        <v>0.7</v>
      </c>
      <c r="J8681" s="49">
        <f t="shared" si="278"/>
        <v>5.07901413523495</v>
      </c>
    </row>
    <row r="8682" ht="19.5" spans="1:10">
      <c r="A8682" s="72" t="s">
        <v>8610</v>
      </c>
      <c r="B8682" s="83">
        <v>0.289999999999999</v>
      </c>
      <c r="C8682" s="83">
        <v>0.71</v>
      </c>
      <c r="J8682" s="49">
        <f t="shared" si="278"/>
        <v>5.00657330466972</v>
      </c>
    </row>
    <row r="8683" ht="19.5" spans="1:10">
      <c r="A8683" s="72" t="s">
        <v>8611</v>
      </c>
      <c r="B8683" s="83">
        <v>0.279999999999999</v>
      </c>
      <c r="C8683" s="83">
        <v>0.72</v>
      </c>
      <c r="J8683" s="49">
        <f t="shared" si="278"/>
        <v>4.93009375522413</v>
      </c>
    </row>
    <row r="8684" ht="19.5" spans="1:10">
      <c r="A8684" s="72" t="s">
        <v>8612</v>
      </c>
      <c r="B8684" s="83">
        <v>0.269999999999999</v>
      </c>
      <c r="C8684" s="83">
        <v>0.73</v>
      </c>
      <c r="J8684" s="49">
        <f t="shared" si="278"/>
        <v>4.84948929500169</v>
      </c>
    </row>
    <row r="8685" ht="19.5" spans="1:10">
      <c r="A8685" s="72" t="s">
        <v>8613</v>
      </c>
      <c r="B8685" s="83">
        <v>0.259999999999999</v>
      </c>
      <c r="C8685" s="83">
        <v>0.74</v>
      </c>
      <c r="J8685" s="49">
        <f t="shared" si="278"/>
        <v>4.76466569189551</v>
      </c>
    </row>
    <row r="8686" ht="19.5" spans="1:10">
      <c r="A8686" s="72" t="s">
        <v>8614</v>
      </c>
      <c r="B8686" s="83">
        <v>0.249999999999999</v>
      </c>
      <c r="C8686" s="83">
        <v>0.75</v>
      </c>
      <c r="J8686" s="49">
        <f t="shared" si="278"/>
        <v>4.67551981454903</v>
      </c>
    </row>
    <row r="8687" ht="19.5" spans="1:10">
      <c r="A8687" s="72" t="s">
        <v>8615</v>
      </c>
      <c r="B8687" s="83">
        <v>0.239999999999999</v>
      </c>
      <c r="C8687" s="83">
        <v>0.76</v>
      </c>
      <c r="J8687" s="49">
        <f t="shared" si="278"/>
        <v>4.58193863184114</v>
      </c>
    </row>
    <row r="8688" ht="19.5" spans="1:10">
      <c r="A8688" s="72" t="s">
        <v>8616</v>
      </c>
      <c r="B8688" s="83">
        <v>0.229999999999999</v>
      </c>
      <c r="C8688" s="83">
        <v>0.77</v>
      </c>
      <c r="J8688" s="49">
        <f t="shared" si="278"/>
        <v>4.48379804163966</v>
      </c>
    </row>
    <row r="8689" ht="19.5" spans="1:10">
      <c r="A8689" s="72" t="s">
        <v>8617</v>
      </c>
      <c r="B8689" s="83">
        <v>0.219999999999999</v>
      </c>
      <c r="C8689" s="83">
        <v>0.78</v>
      </c>
      <c r="J8689" s="49">
        <f t="shared" si="278"/>
        <v>4.38096149189829</v>
      </c>
    </row>
    <row r="8690" ht="19.5" spans="1:10">
      <c r="A8690" s="72" t="s">
        <v>8618</v>
      </c>
      <c r="B8690" s="83">
        <v>0.209999999999999</v>
      </c>
      <c r="C8690" s="83">
        <v>0.79</v>
      </c>
      <c r="J8690" s="49">
        <f t="shared" si="278"/>
        <v>4.27327834706014</v>
      </c>
    </row>
    <row r="8691" ht="19.5" spans="1:10">
      <c r="A8691" s="72" t="s">
        <v>8619</v>
      </c>
      <c r="B8691" s="83">
        <v>0.199999999999999</v>
      </c>
      <c r="C8691" s="83">
        <v>0.8</v>
      </c>
      <c r="J8691" s="49">
        <f t="shared" si="278"/>
        <v>4.1605819392404</v>
      </c>
    </row>
    <row r="8692" ht="19.5" spans="1:10">
      <c r="A8692" s="72" t="s">
        <v>8620</v>
      </c>
      <c r="B8692" s="83">
        <v>0.189999999999999</v>
      </c>
      <c r="C8692" s="83">
        <v>0.81</v>
      </c>
      <c r="J8692" s="49">
        <f t="shared" si="278"/>
        <v>4.04268722543745</v>
      </c>
    </row>
    <row r="8693" ht="19.5" spans="1:10">
      <c r="A8693" s="72" t="s">
        <v>8621</v>
      </c>
      <c r="B8693" s="83">
        <v>0.179999999999999</v>
      </c>
      <c r="C8693" s="83">
        <v>0.820000000000001</v>
      </c>
      <c r="J8693" s="49">
        <f t="shared" si="278"/>
        <v>3.91938794706489</v>
      </c>
    </row>
    <row r="8694" ht="19.5" spans="1:10">
      <c r="A8694" s="72" t="s">
        <v>8622</v>
      </c>
      <c r="B8694" s="83">
        <v>0.169999999999999</v>
      </c>
      <c r="C8694" s="83">
        <v>0.830000000000001</v>
      </c>
      <c r="J8694" s="49">
        <f t="shared" si="278"/>
        <v>3.790453153402</v>
      </c>
    </row>
    <row r="8695" ht="19.5" spans="1:10">
      <c r="A8695" s="72" t="s">
        <v>8623</v>
      </c>
      <c r="B8695" s="83">
        <v>0.159999999999999</v>
      </c>
      <c r="C8695" s="83">
        <v>0.840000000000001</v>
      </c>
      <c r="J8695" s="49">
        <f t="shared" si="278"/>
        <v>3.65562290152583</v>
      </c>
    </row>
    <row r="8696" ht="19.5" spans="1:10">
      <c r="A8696" s="72" t="s">
        <v>8624</v>
      </c>
      <c r="B8696" s="83">
        <v>0.149999999999999</v>
      </c>
      <c r="C8696" s="83">
        <v>0.850000000000001</v>
      </c>
      <c r="J8696" s="49">
        <f t="shared" si="278"/>
        <v>3.51460287470844</v>
      </c>
    </row>
    <row r="8697" ht="19.5" spans="1:10">
      <c r="A8697" s="72" t="s">
        <v>8625</v>
      </c>
      <c r="B8697" s="83">
        <v>0.139999999999999</v>
      </c>
      <c r="C8697" s="83">
        <v>0.860000000000001</v>
      </c>
      <c r="J8697" s="49">
        <f t="shared" si="278"/>
        <v>3.36705755758652</v>
      </c>
    </row>
    <row r="8698" ht="19.5" spans="1:10">
      <c r="A8698" s="72" t="s">
        <v>8626</v>
      </c>
      <c r="B8698" s="83">
        <v>0.129999999999999</v>
      </c>
      <c r="C8698" s="83">
        <v>0.870000000000001</v>
      </c>
      <c r="J8698" s="49">
        <f t="shared" si="278"/>
        <v>3.21260145060881</v>
      </c>
    </row>
    <row r="8699" ht="19.5" spans="1:10">
      <c r="A8699" s="72" t="s">
        <v>8627</v>
      </c>
      <c r="B8699" s="83">
        <v>0.119999999999999</v>
      </c>
      <c r="C8699" s="83">
        <v>0.880000000000001</v>
      </c>
      <c r="J8699" s="49">
        <f t="shared" si="278"/>
        <v>3.05078756603718</v>
      </c>
    </row>
    <row r="8700" ht="19.5" spans="1:10">
      <c r="A8700" s="72" t="s">
        <v>8628</v>
      </c>
      <c r="B8700" s="83">
        <v>0.109999999999999</v>
      </c>
      <c r="C8700" s="83">
        <v>0.890000000000001</v>
      </c>
      <c r="J8700" s="49">
        <f t="shared" si="278"/>
        <v>2.8810920663808</v>
      </c>
    </row>
    <row r="8701" ht="19.5" spans="1:10">
      <c r="A8701" s="72" t="s">
        <v>8629</v>
      </c>
      <c r="B8701" s="83">
        <v>0.0999999999999992</v>
      </c>
      <c r="C8701" s="83">
        <v>0.900000000000001</v>
      </c>
      <c r="J8701" s="49">
        <f t="shared" si="278"/>
        <v>2.70289327993993</v>
      </c>
    </row>
    <row r="8702" ht="19.5" spans="1:10">
      <c r="A8702" s="72" t="s">
        <v>8630</v>
      </c>
      <c r="B8702" s="83">
        <v>0.0899999999999992</v>
      </c>
      <c r="C8702" s="83">
        <v>0.910000000000001</v>
      </c>
      <c r="J8702" s="49">
        <f t="shared" si="278"/>
        <v>2.51544225908509</v>
      </c>
    </row>
    <row r="8703" ht="19.5" spans="1:10">
      <c r="A8703" s="72" t="s">
        <v>8631</v>
      </c>
      <c r="B8703" s="83">
        <v>0.0799999999999992</v>
      </c>
      <c r="C8703" s="83">
        <v>0.920000000000001</v>
      </c>
      <c r="J8703" s="49">
        <f t="shared" si="278"/>
        <v>2.3178201360275</v>
      </c>
    </row>
    <row r="8704" ht="19.5" spans="1:10">
      <c r="A8704" s="72" t="s">
        <v>8632</v>
      </c>
      <c r="B8704" s="83">
        <v>0.0699999999999992</v>
      </c>
      <c r="C8704" s="83">
        <v>0.930000000000001</v>
      </c>
      <c r="J8704" s="49">
        <f t="shared" si="278"/>
        <v>2.10887392228987</v>
      </c>
    </row>
    <row r="8705" ht="19.5" spans="1:10">
      <c r="A8705" s="72" t="s">
        <v>8633</v>
      </c>
      <c r="B8705" s="83">
        <v>0.0599999999999992</v>
      </c>
      <c r="C8705" s="83">
        <v>0.940000000000001</v>
      </c>
      <c r="J8705" s="49">
        <f t="shared" si="278"/>
        <v>1.88711511074063</v>
      </c>
    </row>
    <row r="8706" ht="19.5" spans="1:10">
      <c r="A8706" s="72" t="s">
        <v>8634</v>
      </c>
      <c r="B8706" s="83">
        <v>0.0499999999999992</v>
      </c>
      <c r="C8706" s="83">
        <v>0.950000000000001</v>
      </c>
      <c r="J8706" s="49">
        <f t="shared" si="278"/>
        <v>1.65054943237242</v>
      </c>
    </row>
    <row r="8707" ht="19.5" spans="1:10">
      <c r="A8707" s="72" t="s">
        <v>8635</v>
      </c>
      <c r="B8707" s="83">
        <v>0.0399999999999991</v>
      </c>
      <c r="C8707" s="83">
        <v>0.960000000000001</v>
      </c>
      <c r="J8707" s="49">
        <f t="shared" si="278"/>
        <v>1.39636691389962</v>
      </c>
    </row>
    <row r="8708" ht="19.5" spans="1:10">
      <c r="A8708" s="72" t="s">
        <v>8636</v>
      </c>
      <c r="B8708" s="83">
        <v>0.0299999999999991</v>
      </c>
      <c r="C8708" s="83">
        <v>0.970000000000001</v>
      </c>
      <c r="J8708" s="49">
        <f t="shared" si="278"/>
        <v>1.12030998454994</v>
      </c>
    </row>
    <row r="8709" ht="19.5" spans="1:10">
      <c r="A8709" s="72" t="s">
        <v>8637</v>
      </c>
      <c r="B8709" s="83">
        <v>0.0199999999999991</v>
      </c>
      <c r="C8709" s="83">
        <v>0.980000000000001</v>
      </c>
      <c r="J8709" s="49">
        <f t="shared" si="278"/>
        <v>0.815143462269133</v>
      </c>
    </row>
    <row r="8710" ht="19.5" spans="1:10">
      <c r="A8710" s="72" t="s">
        <v>8638</v>
      </c>
      <c r="B8710" s="83">
        <v>0.00999999999999912</v>
      </c>
      <c r="C8710" s="83">
        <v>0.990000000000001</v>
      </c>
      <c r="J8710" s="49">
        <f t="shared" si="278"/>
        <v>0.465623189350385</v>
      </c>
    </row>
    <row r="8711" ht="19.5" spans="1:10">
      <c r="A8711" s="72" t="s">
        <v>8639</v>
      </c>
      <c r="B8711" s="83">
        <v>0</v>
      </c>
      <c r="C8711" s="83">
        <v>1</v>
      </c>
      <c r="J8711" s="49">
        <f>-8.314472*(C8711*LN(C8711))</f>
        <v>0</v>
      </c>
    </row>
    <row r="8712" s="47" customFormat="1" spans="1:10">
      <c r="A8712" s="80"/>
      <c r="B8712" s="81"/>
      <c r="C8712" s="81"/>
      <c r="D8712" s="81"/>
      <c r="E8712" s="81"/>
      <c r="F8712" s="81"/>
      <c r="G8712" s="81"/>
      <c r="H8712" s="81"/>
      <c r="I8712" s="81"/>
      <c r="J8712" s="86"/>
    </row>
    <row r="8713" ht="19.5" spans="1:10">
      <c r="A8713" s="72" t="s">
        <v>8640</v>
      </c>
      <c r="B8713" s="83">
        <v>1</v>
      </c>
      <c r="C8713" s="83">
        <v>0</v>
      </c>
      <c r="J8713" s="49">
        <f>-8.314472*(B8713*LN(B8713))</f>
        <v>0</v>
      </c>
    </row>
    <row r="8714" ht="19.5" spans="1:10">
      <c r="A8714" s="72" t="s">
        <v>8641</v>
      </c>
      <c r="B8714" s="83">
        <v>0.99</v>
      </c>
      <c r="C8714" s="83">
        <v>0.01</v>
      </c>
      <c r="J8714" s="49">
        <f t="shared" ref="J8714:J8745" si="279">-8.314472*(B8714*LN(B8714)+C8714*LN(C8714))</f>
        <v>0.465623189350416</v>
      </c>
    </row>
    <row r="8715" ht="19.5" spans="1:10">
      <c r="A8715" s="72" t="s">
        <v>8642</v>
      </c>
      <c r="B8715" s="83">
        <v>0.98</v>
      </c>
      <c r="C8715" s="83">
        <v>0.02</v>
      </c>
      <c r="J8715" s="49">
        <f t="shared" si="279"/>
        <v>0.81514346226916</v>
      </c>
    </row>
    <row r="8716" ht="19.5" spans="1:10">
      <c r="A8716" s="72" t="s">
        <v>8643</v>
      </c>
      <c r="B8716" s="83">
        <v>0.97</v>
      </c>
      <c r="C8716" s="83">
        <v>0.03</v>
      </c>
      <c r="J8716" s="49">
        <f t="shared" si="279"/>
        <v>1.12030998454996</v>
      </c>
    </row>
    <row r="8717" ht="19.5" spans="1:10">
      <c r="A8717" s="72" t="s">
        <v>8644</v>
      </c>
      <c r="B8717" s="83">
        <v>0.96</v>
      </c>
      <c r="C8717" s="83">
        <v>0.04</v>
      </c>
      <c r="J8717" s="49">
        <f t="shared" si="279"/>
        <v>1.39636691389964</v>
      </c>
    </row>
    <row r="8718" ht="19.5" spans="1:10">
      <c r="A8718" s="72" t="s">
        <v>8645</v>
      </c>
      <c r="B8718" s="83">
        <v>0.95</v>
      </c>
      <c r="C8718" s="83">
        <v>0.05</v>
      </c>
      <c r="J8718" s="49">
        <f t="shared" si="279"/>
        <v>1.65054943237244</v>
      </c>
    </row>
    <row r="8719" ht="19.5" spans="1:10">
      <c r="A8719" s="72" t="s">
        <v>8646</v>
      </c>
      <c r="B8719" s="83">
        <v>0.94</v>
      </c>
      <c r="C8719" s="83">
        <v>0.06</v>
      </c>
      <c r="J8719" s="49">
        <f t="shared" si="279"/>
        <v>1.88711511074065</v>
      </c>
    </row>
    <row r="8720" ht="19.5" spans="1:10">
      <c r="A8720" s="72" t="s">
        <v>8647</v>
      </c>
      <c r="B8720" s="83">
        <v>0.93</v>
      </c>
      <c r="C8720" s="83">
        <v>0.07</v>
      </c>
      <c r="J8720" s="49">
        <f t="shared" si="279"/>
        <v>2.10887392228989</v>
      </c>
    </row>
    <row r="8721" ht="19.5" spans="1:10">
      <c r="A8721" s="72" t="s">
        <v>8648</v>
      </c>
      <c r="B8721" s="83">
        <v>0.92</v>
      </c>
      <c r="C8721" s="83">
        <v>0.08</v>
      </c>
      <c r="J8721" s="49">
        <f t="shared" si="279"/>
        <v>2.31782013602751</v>
      </c>
    </row>
    <row r="8722" ht="19.5" spans="1:10">
      <c r="A8722" s="72" t="s">
        <v>8649</v>
      </c>
      <c r="B8722" s="83">
        <v>0.91</v>
      </c>
      <c r="C8722" s="83">
        <v>0.09</v>
      </c>
      <c r="J8722" s="49">
        <f t="shared" si="279"/>
        <v>2.5154422590851</v>
      </c>
    </row>
    <row r="8723" ht="19.5" spans="1:10">
      <c r="A8723" s="72" t="s">
        <v>8650</v>
      </c>
      <c r="B8723" s="83">
        <v>0.9</v>
      </c>
      <c r="C8723" s="83">
        <v>0.1</v>
      </c>
      <c r="J8723" s="49">
        <f t="shared" si="279"/>
        <v>2.70289327993994</v>
      </c>
    </row>
    <row r="8724" ht="19.5" spans="1:10">
      <c r="A8724" s="72" t="s">
        <v>8651</v>
      </c>
      <c r="B8724" s="83">
        <v>0.89</v>
      </c>
      <c r="C8724" s="83">
        <v>0.11</v>
      </c>
      <c r="J8724" s="49">
        <f t="shared" si="279"/>
        <v>2.88109206638082</v>
      </c>
    </row>
    <row r="8725" ht="19.5" spans="1:10">
      <c r="A8725" s="72" t="s">
        <v>8652</v>
      </c>
      <c r="B8725" s="83">
        <v>0.88</v>
      </c>
      <c r="C8725" s="83">
        <v>0.12</v>
      </c>
      <c r="J8725" s="49">
        <f t="shared" si="279"/>
        <v>3.05078756603719</v>
      </c>
    </row>
    <row r="8726" ht="19.5" spans="1:10">
      <c r="A8726" s="72" t="s">
        <v>8653</v>
      </c>
      <c r="B8726" s="83">
        <v>0.87</v>
      </c>
      <c r="C8726" s="83">
        <v>0.13</v>
      </c>
      <c r="J8726" s="49">
        <f t="shared" si="279"/>
        <v>3.21260145060882</v>
      </c>
    </row>
    <row r="8727" ht="19.5" spans="1:10">
      <c r="A8727" s="72" t="s">
        <v>8654</v>
      </c>
      <c r="B8727" s="83">
        <v>0.86</v>
      </c>
      <c r="C8727" s="83">
        <v>0.14</v>
      </c>
      <c r="J8727" s="49">
        <f t="shared" si="279"/>
        <v>3.36705755758654</v>
      </c>
    </row>
    <row r="8728" ht="19.5" spans="1:10">
      <c r="A8728" s="72" t="s">
        <v>8655</v>
      </c>
      <c r="B8728" s="83">
        <v>0.85</v>
      </c>
      <c r="C8728" s="83">
        <v>0.15</v>
      </c>
      <c r="J8728" s="49">
        <f t="shared" si="279"/>
        <v>3.51460287470845</v>
      </c>
    </row>
    <row r="8729" ht="19.5" spans="1:10">
      <c r="A8729" s="72" t="s">
        <v>8656</v>
      </c>
      <c r="B8729" s="83">
        <v>0.84</v>
      </c>
      <c r="C8729" s="83">
        <v>0.16</v>
      </c>
      <c r="J8729" s="49">
        <f t="shared" si="279"/>
        <v>3.65562290152584</v>
      </c>
    </row>
    <row r="8730" ht="19.5" spans="1:10">
      <c r="A8730" s="72" t="s">
        <v>8657</v>
      </c>
      <c r="B8730" s="83">
        <v>0.83</v>
      </c>
      <c r="C8730" s="83">
        <v>0.17</v>
      </c>
      <c r="J8730" s="49">
        <f t="shared" si="279"/>
        <v>3.79045315340201</v>
      </c>
    </row>
    <row r="8731" ht="19.5" spans="1:10">
      <c r="A8731" s="72" t="s">
        <v>8658</v>
      </c>
      <c r="B8731" s="83">
        <v>0.82</v>
      </c>
      <c r="C8731" s="83">
        <v>0.18</v>
      </c>
      <c r="J8731" s="49">
        <f t="shared" si="279"/>
        <v>3.9193879470649</v>
      </c>
    </row>
    <row r="8732" ht="19.5" spans="1:10">
      <c r="A8732" s="72" t="s">
        <v>8659</v>
      </c>
      <c r="B8732" s="83">
        <v>0.81</v>
      </c>
      <c r="C8732" s="83">
        <v>0.19</v>
      </c>
      <c r="J8732" s="49">
        <f t="shared" si="279"/>
        <v>4.04268722543746</v>
      </c>
    </row>
    <row r="8733" ht="19.5" spans="1:10">
      <c r="A8733" s="72" t="s">
        <v>8660</v>
      </c>
      <c r="B8733" s="83">
        <v>0.8</v>
      </c>
      <c r="C8733" s="83">
        <v>0.2</v>
      </c>
      <c r="J8733" s="49">
        <f t="shared" si="279"/>
        <v>4.16058193924041</v>
      </c>
    </row>
    <row r="8734" ht="19.5" spans="1:10">
      <c r="A8734" s="72" t="s">
        <v>8661</v>
      </c>
      <c r="B8734" s="83">
        <v>0.79</v>
      </c>
      <c r="C8734" s="83">
        <v>0.21</v>
      </c>
      <c r="J8734" s="49">
        <f t="shared" si="279"/>
        <v>4.27327834706015</v>
      </c>
    </row>
    <row r="8735" ht="19.5" spans="1:10">
      <c r="A8735" s="72" t="s">
        <v>8662</v>
      </c>
      <c r="B8735" s="83">
        <v>0.78</v>
      </c>
      <c r="C8735" s="83">
        <v>0.22</v>
      </c>
      <c r="J8735" s="49">
        <f t="shared" si="279"/>
        <v>4.38096149189829</v>
      </c>
    </row>
    <row r="8736" ht="19.5" spans="1:10">
      <c r="A8736" s="72" t="s">
        <v>8663</v>
      </c>
      <c r="B8736" s="83">
        <v>0.77</v>
      </c>
      <c r="C8736" s="83">
        <v>0.23</v>
      </c>
      <c r="J8736" s="49">
        <f t="shared" si="279"/>
        <v>4.48379804163966</v>
      </c>
    </row>
    <row r="8737" ht="19.5" spans="1:10">
      <c r="A8737" s="72" t="s">
        <v>8664</v>
      </c>
      <c r="B8737" s="83">
        <v>0.76</v>
      </c>
      <c r="C8737" s="83">
        <v>0.24</v>
      </c>
      <c r="J8737" s="49">
        <f t="shared" si="279"/>
        <v>4.58193863184115</v>
      </c>
    </row>
    <row r="8738" ht="19.5" spans="1:10">
      <c r="A8738" s="72" t="s">
        <v>8665</v>
      </c>
      <c r="B8738" s="83">
        <v>0.75</v>
      </c>
      <c r="C8738" s="83">
        <v>0.25</v>
      </c>
      <c r="J8738" s="49">
        <f t="shared" si="279"/>
        <v>4.67551981454903</v>
      </c>
    </row>
    <row r="8739" ht="19.5" spans="1:10">
      <c r="A8739" s="72" t="s">
        <v>8666</v>
      </c>
      <c r="B8739" s="83">
        <v>0.74</v>
      </c>
      <c r="C8739" s="83">
        <v>0.26</v>
      </c>
      <c r="J8739" s="49">
        <f t="shared" si="279"/>
        <v>4.76466569189552</v>
      </c>
    </row>
    <row r="8740" ht="19.5" spans="1:10">
      <c r="A8740" s="72" t="s">
        <v>8667</v>
      </c>
      <c r="B8740" s="83">
        <v>0.73</v>
      </c>
      <c r="C8740" s="83">
        <v>0.27</v>
      </c>
      <c r="J8740" s="49">
        <f t="shared" si="279"/>
        <v>4.8494892950017</v>
      </c>
    </row>
    <row r="8741" ht="19.5" spans="1:10">
      <c r="A8741" s="72" t="s">
        <v>8668</v>
      </c>
      <c r="B8741" s="83">
        <v>0.72</v>
      </c>
      <c r="C8741" s="83">
        <v>0.28</v>
      </c>
      <c r="J8741" s="49">
        <f t="shared" si="279"/>
        <v>4.93009375522414</v>
      </c>
    </row>
    <row r="8742" ht="19.5" spans="1:10">
      <c r="A8742" s="72" t="s">
        <v>8669</v>
      </c>
      <c r="B8742" s="83">
        <v>0.71</v>
      </c>
      <c r="C8742" s="83">
        <v>0.29</v>
      </c>
      <c r="J8742" s="49">
        <f t="shared" si="279"/>
        <v>5.00657330466973</v>
      </c>
    </row>
    <row r="8743" ht="19.5" spans="1:10">
      <c r="A8743" s="72" t="s">
        <v>8670</v>
      </c>
      <c r="B8743" s="83">
        <v>0.7</v>
      </c>
      <c r="C8743" s="83">
        <v>0.3</v>
      </c>
      <c r="J8743" s="49">
        <f t="shared" si="279"/>
        <v>5.07901413523496</v>
      </c>
    </row>
    <row r="8744" ht="19.5" spans="1:10">
      <c r="A8744" s="72" t="s">
        <v>8671</v>
      </c>
      <c r="B8744" s="83">
        <v>0.69</v>
      </c>
      <c r="C8744" s="83">
        <v>0.31</v>
      </c>
      <c r="J8744" s="49">
        <f t="shared" si="279"/>
        <v>5.14749513954794</v>
      </c>
    </row>
    <row r="8745" ht="19.5" spans="1:10">
      <c r="A8745" s="72" t="s">
        <v>8672</v>
      </c>
      <c r="B8745" s="83">
        <v>0.68</v>
      </c>
      <c r="C8745" s="83">
        <v>0.32</v>
      </c>
      <c r="J8745" s="49">
        <f t="shared" si="279"/>
        <v>5.21208855264113</v>
      </c>
    </row>
    <row r="8746" ht="19.5" spans="1:10">
      <c r="A8746" s="72" t="s">
        <v>8673</v>
      </c>
      <c r="B8746" s="83">
        <v>0.67</v>
      </c>
      <c r="C8746" s="83">
        <v>0.33</v>
      </c>
      <c r="J8746" s="49">
        <f t="shared" ref="J8746:J8777" si="280">-8.314472*(B8746*LN(B8746)+C8746*LN(C8746))</f>
        <v>5.27286050962734</v>
      </c>
    </row>
    <row r="8747" ht="19.5" spans="1:10">
      <c r="A8747" s="72" t="s">
        <v>8674</v>
      </c>
      <c r="B8747" s="83">
        <v>0.66</v>
      </c>
      <c r="C8747" s="83">
        <v>0.34</v>
      </c>
      <c r="J8747" s="49">
        <f t="shared" si="280"/>
        <v>5.32987153184949</v>
      </c>
    </row>
    <row r="8748" ht="19.5" spans="1:10">
      <c r="A8748" s="72" t="s">
        <v>8675</v>
      </c>
      <c r="B8748" s="83">
        <v>0.65</v>
      </c>
      <c r="C8748" s="83">
        <v>0.35</v>
      </c>
      <c r="J8748" s="49">
        <f t="shared" si="280"/>
        <v>5.38317695174756</v>
      </c>
    </row>
    <row r="8749" ht="19.5" spans="1:10">
      <c r="A8749" s="72" t="s">
        <v>8676</v>
      </c>
      <c r="B8749" s="83">
        <v>0.64</v>
      </c>
      <c r="C8749" s="83">
        <v>0.36</v>
      </c>
      <c r="J8749" s="49">
        <f t="shared" si="280"/>
        <v>5.43282728490278</v>
      </c>
    </row>
    <row r="8750" ht="19.5" spans="1:10">
      <c r="A8750" s="72" t="s">
        <v>8677</v>
      </c>
      <c r="B8750" s="83">
        <v>0.63</v>
      </c>
      <c r="C8750" s="83">
        <v>0.37</v>
      </c>
      <c r="J8750" s="49">
        <f t="shared" si="280"/>
        <v>5.47886855628027</v>
      </c>
    </row>
    <row r="8751" ht="19.5" spans="1:10">
      <c r="A8751" s="72" t="s">
        <v>8678</v>
      </c>
      <c r="B8751" s="83">
        <v>0.62</v>
      </c>
      <c r="C8751" s="83">
        <v>0.38</v>
      </c>
      <c r="J8751" s="49">
        <f t="shared" si="280"/>
        <v>5.52134258652173</v>
      </c>
    </row>
    <row r="8752" ht="19.5" spans="1:10">
      <c r="A8752" s="72" t="s">
        <v>8679</v>
      </c>
      <c r="B8752" s="83">
        <v>0.61</v>
      </c>
      <c r="C8752" s="83">
        <v>0.39</v>
      </c>
      <c r="J8752" s="49">
        <f t="shared" si="280"/>
        <v>5.56028724318294</v>
      </c>
    </row>
    <row r="8753" ht="19.5" spans="1:10">
      <c r="A8753" s="72" t="s">
        <v>8680</v>
      </c>
      <c r="B8753" s="83">
        <v>0.6</v>
      </c>
      <c r="C8753" s="83">
        <v>0.4</v>
      </c>
      <c r="J8753" s="49">
        <f t="shared" si="280"/>
        <v>5.59573666102179</v>
      </c>
    </row>
    <row r="8754" ht="19.5" spans="1:10">
      <c r="A8754" s="72" t="s">
        <v>8681</v>
      </c>
      <c r="B8754" s="83">
        <v>0.59</v>
      </c>
      <c r="C8754" s="83">
        <v>0.41</v>
      </c>
      <c r="J8754" s="49">
        <f t="shared" si="280"/>
        <v>5.62772143478844</v>
      </c>
    </row>
    <row r="8755" ht="19.5" spans="1:10">
      <c r="A8755" s="72" t="s">
        <v>8682</v>
      </c>
      <c r="B8755" s="83">
        <v>0.58</v>
      </c>
      <c r="C8755" s="83">
        <v>0.42</v>
      </c>
      <c r="J8755" s="49">
        <f t="shared" si="280"/>
        <v>5.65626878742166</v>
      </c>
    </row>
    <row r="8756" ht="19.5" spans="1:10">
      <c r="A8756" s="72" t="s">
        <v>8683</v>
      </c>
      <c r="B8756" s="83">
        <v>0.57</v>
      </c>
      <c r="C8756" s="83">
        <v>0.43</v>
      </c>
      <c r="J8756" s="49">
        <f t="shared" si="280"/>
        <v>5.68140271609482</v>
      </c>
    </row>
    <row r="8757" ht="19.5" spans="1:10">
      <c r="A8757" s="72" t="s">
        <v>8684</v>
      </c>
      <c r="B8757" s="83">
        <v>0.56</v>
      </c>
      <c r="C8757" s="83">
        <v>0.44</v>
      </c>
      <c r="J8757" s="49">
        <f t="shared" si="280"/>
        <v>5.70314411816395</v>
      </c>
    </row>
    <row r="8758" ht="19.5" spans="1:10">
      <c r="A8758" s="72" t="s">
        <v>8685</v>
      </c>
      <c r="B8758" s="83">
        <v>0.55</v>
      </c>
      <c r="C8758" s="83">
        <v>0.45</v>
      </c>
      <c r="J8758" s="49">
        <f t="shared" si="280"/>
        <v>5.72151089873485</v>
      </c>
    </row>
    <row r="8759" ht="19.5" spans="1:10">
      <c r="A8759" s="72" t="s">
        <v>8686</v>
      </c>
      <c r="B8759" s="83">
        <v>0.54</v>
      </c>
      <c r="C8759" s="83">
        <v>0.46</v>
      </c>
      <c r="J8759" s="49">
        <f t="shared" si="280"/>
        <v>5.73651806127713</v>
      </c>
    </row>
    <row r="8760" ht="19.5" spans="1:10">
      <c r="A8760" s="72" t="s">
        <v>8687</v>
      </c>
      <c r="B8760" s="83">
        <v>0.53</v>
      </c>
      <c r="C8760" s="83">
        <v>0.47</v>
      </c>
      <c r="J8760" s="49">
        <f t="shared" si="280"/>
        <v>5.74817778245919</v>
      </c>
    </row>
    <row r="8761" ht="19.5" spans="1:10">
      <c r="A8761" s="72" t="s">
        <v>8688</v>
      </c>
      <c r="B8761" s="83">
        <v>0.52</v>
      </c>
      <c r="C8761" s="83">
        <v>0.48</v>
      </c>
      <c r="J8761" s="49">
        <f t="shared" si="280"/>
        <v>5.75649947215441</v>
      </c>
    </row>
    <row r="8762" ht="19.5" spans="1:10">
      <c r="A8762" s="72" t="s">
        <v>8689</v>
      </c>
      <c r="B8762" s="83">
        <v>0.51</v>
      </c>
      <c r="C8762" s="83">
        <v>0.49</v>
      </c>
      <c r="J8762" s="49">
        <f t="shared" si="280"/>
        <v>5.76148981936724</v>
      </c>
    </row>
    <row r="8763" ht="19.5" spans="1:10">
      <c r="A8763" s="72" t="s">
        <v>8690</v>
      </c>
      <c r="B8763" s="83">
        <v>0.5</v>
      </c>
      <c r="C8763" s="83">
        <v>0.5</v>
      </c>
      <c r="J8763" s="49">
        <f t="shared" si="280"/>
        <v>5.76315282464461</v>
      </c>
    </row>
    <row r="8764" ht="19.5" spans="1:10">
      <c r="A8764" s="72" t="s">
        <v>8691</v>
      </c>
      <c r="B8764" s="83">
        <v>0.49</v>
      </c>
      <c r="C8764" s="83">
        <v>0.51</v>
      </c>
      <c r="J8764" s="49">
        <f t="shared" si="280"/>
        <v>5.76148981936724</v>
      </c>
    </row>
    <row r="8765" ht="19.5" spans="1:10">
      <c r="A8765" s="72" t="s">
        <v>8692</v>
      </c>
      <c r="B8765" s="83">
        <v>0.48</v>
      </c>
      <c r="C8765" s="83">
        <v>0.52</v>
      </c>
      <c r="J8765" s="49">
        <f t="shared" si="280"/>
        <v>5.75649947215441</v>
      </c>
    </row>
    <row r="8766" ht="19.5" spans="1:10">
      <c r="A8766" s="72" t="s">
        <v>8693</v>
      </c>
      <c r="B8766" s="83">
        <v>0.47</v>
      </c>
      <c r="C8766" s="83">
        <v>0.53</v>
      </c>
      <c r="J8766" s="49">
        <f t="shared" si="280"/>
        <v>5.74817778245919</v>
      </c>
    </row>
    <row r="8767" ht="19.5" spans="1:10">
      <c r="A8767" s="72" t="s">
        <v>8694</v>
      </c>
      <c r="B8767" s="83">
        <v>0.46</v>
      </c>
      <c r="C8767" s="83">
        <v>0.54</v>
      </c>
      <c r="J8767" s="49">
        <f t="shared" si="280"/>
        <v>5.73651806127713</v>
      </c>
    </row>
    <row r="8768" ht="19.5" spans="1:10">
      <c r="A8768" s="72" t="s">
        <v>8695</v>
      </c>
      <c r="B8768" s="83">
        <v>0.45</v>
      </c>
      <c r="C8768" s="83">
        <v>0.55</v>
      </c>
      <c r="J8768" s="49">
        <f t="shared" si="280"/>
        <v>5.72151089873485</v>
      </c>
    </row>
    <row r="8769" ht="19.5" spans="1:10">
      <c r="A8769" s="72" t="s">
        <v>8696</v>
      </c>
      <c r="B8769" s="83">
        <v>0.44</v>
      </c>
      <c r="C8769" s="83">
        <v>0.56</v>
      </c>
      <c r="J8769" s="49">
        <f t="shared" si="280"/>
        <v>5.70314411816395</v>
      </c>
    </row>
    <row r="8770" ht="19.5" spans="1:10">
      <c r="A8770" s="72" t="s">
        <v>8697</v>
      </c>
      <c r="B8770" s="83">
        <v>0.429999999999999</v>
      </c>
      <c r="C8770" s="83">
        <v>0.57</v>
      </c>
      <c r="J8770" s="49">
        <f t="shared" si="280"/>
        <v>5.68140271609482</v>
      </c>
    </row>
    <row r="8771" ht="19.5" spans="1:10">
      <c r="A8771" s="72" t="s">
        <v>8698</v>
      </c>
      <c r="B8771" s="83">
        <v>0.419999999999999</v>
      </c>
      <c r="C8771" s="83">
        <v>0.58</v>
      </c>
      <c r="J8771" s="49">
        <f t="shared" si="280"/>
        <v>5.65626878742165</v>
      </c>
    </row>
    <row r="8772" ht="19.5" spans="1:10">
      <c r="A8772" s="72" t="s">
        <v>8699</v>
      </c>
      <c r="B8772" s="83">
        <v>0.409999999999999</v>
      </c>
      <c r="C8772" s="83">
        <v>0.59</v>
      </c>
      <c r="J8772" s="49">
        <f t="shared" si="280"/>
        <v>5.62772143478844</v>
      </c>
    </row>
    <row r="8773" ht="19.5" spans="1:10">
      <c r="A8773" s="72" t="s">
        <v>8700</v>
      </c>
      <c r="B8773" s="83">
        <v>0.399999999999999</v>
      </c>
      <c r="C8773" s="83">
        <v>0.6</v>
      </c>
      <c r="J8773" s="49">
        <f t="shared" si="280"/>
        <v>5.59573666102179</v>
      </c>
    </row>
    <row r="8774" ht="19.5" spans="1:10">
      <c r="A8774" s="72" t="s">
        <v>8701</v>
      </c>
      <c r="B8774" s="83">
        <v>0.389999999999999</v>
      </c>
      <c r="C8774" s="83">
        <v>0.61</v>
      </c>
      <c r="J8774" s="49">
        <f t="shared" si="280"/>
        <v>5.56028724318294</v>
      </c>
    </row>
    <row r="8775" ht="19.5" spans="1:10">
      <c r="A8775" s="72" t="s">
        <v>8702</v>
      </c>
      <c r="B8775" s="83">
        <v>0.379999999999999</v>
      </c>
      <c r="C8775" s="83">
        <v>0.62</v>
      </c>
      <c r="J8775" s="49">
        <f t="shared" si="280"/>
        <v>5.52134258652173</v>
      </c>
    </row>
    <row r="8776" ht="19.5" spans="1:10">
      <c r="A8776" s="72" t="s">
        <v>8703</v>
      </c>
      <c r="B8776" s="83">
        <v>0.369999999999999</v>
      </c>
      <c r="C8776" s="83">
        <v>0.63</v>
      </c>
      <c r="J8776" s="49">
        <f t="shared" si="280"/>
        <v>5.47886855628026</v>
      </c>
    </row>
    <row r="8777" ht="19.5" spans="1:10">
      <c r="A8777" s="72" t="s">
        <v>8704</v>
      </c>
      <c r="B8777" s="83">
        <v>0.359999999999999</v>
      </c>
      <c r="C8777" s="83">
        <v>0.64</v>
      </c>
      <c r="J8777" s="49">
        <f t="shared" si="280"/>
        <v>5.43282728490278</v>
      </c>
    </row>
    <row r="8778" ht="19.5" spans="1:10">
      <c r="A8778" s="72" t="s">
        <v>8705</v>
      </c>
      <c r="B8778" s="83">
        <v>0.349999999999999</v>
      </c>
      <c r="C8778" s="83">
        <v>0.65</v>
      </c>
      <c r="J8778" s="49">
        <f t="shared" ref="J8778:J8812" si="281">-8.314472*(B8778*LN(B8778)+C8778*LN(C8778))</f>
        <v>5.38317695174756</v>
      </c>
    </row>
    <row r="8779" ht="19.5" spans="1:10">
      <c r="A8779" s="72" t="s">
        <v>8706</v>
      </c>
      <c r="B8779" s="83">
        <v>0.339999999999999</v>
      </c>
      <c r="C8779" s="83">
        <v>0.66</v>
      </c>
      <c r="J8779" s="49">
        <f t="shared" si="281"/>
        <v>5.32987153184949</v>
      </c>
    </row>
    <row r="8780" ht="19.5" spans="1:10">
      <c r="A8780" s="72" t="s">
        <v>8707</v>
      </c>
      <c r="B8780" s="83">
        <v>0.329999999999999</v>
      </c>
      <c r="C8780" s="83">
        <v>0.67</v>
      </c>
      <c r="J8780" s="49">
        <f t="shared" si="281"/>
        <v>5.27286050962733</v>
      </c>
    </row>
    <row r="8781" ht="19.5" spans="1:10">
      <c r="A8781" s="72" t="s">
        <v>8708</v>
      </c>
      <c r="B8781" s="83">
        <v>0.319999999999999</v>
      </c>
      <c r="C8781" s="83">
        <v>0.68</v>
      </c>
      <c r="J8781" s="49">
        <f t="shared" si="281"/>
        <v>5.21208855264112</v>
      </c>
    </row>
    <row r="8782" ht="19.5" spans="1:10">
      <c r="A8782" s="72" t="s">
        <v>8709</v>
      </c>
      <c r="B8782" s="83">
        <v>0.309999999999999</v>
      </c>
      <c r="C8782" s="83">
        <v>0.69</v>
      </c>
      <c r="J8782" s="49">
        <f t="shared" si="281"/>
        <v>5.14749513954794</v>
      </c>
    </row>
    <row r="8783" ht="19.5" spans="1:10">
      <c r="A8783" s="72" t="s">
        <v>8710</v>
      </c>
      <c r="B8783" s="83">
        <v>0.299999999999999</v>
      </c>
      <c r="C8783" s="83">
        <v>0.7</v>
      </c>
      <c r="J8783" s="49">
        <f t="shared" si="281"/>
        <v>5.07901413523495</v>
      </c>
    </row>
    <row r="8784" ht="19.5" spans="1:10">
      <c r="A8784" s="72" t="s">
        <v>8711</v>
      </c>
      <c r="B8784" s="83">
        <v>0.289999999999999</v>
      </c>
      <c r="C8784" s="83">
        <v>0.71</v>
      </c>
      <c r="J8784" s="49">
        <f t="shared" si="281"/>
        <v>5.00657330466972</v>
      </c>
    </row>
    <row r="8785" ht="19.5" spans="1:10">
      <c r="A8785" s="72" t="s">
        <v>8712</v>
      </c>
      <c r="B8785" s="83">
        <v>0.279999999999999</v>
      </c>
      <c r="C8785" s="83">
        <v>0.72</v>
      </c>
      <c r="J8785" s="49">
        <f t="shared" si="281"/>
        <v>4.93009375522413</v>
      </c>
    </row>
    <row r="8786" ht="19.5" spans="1:10">
      <c r="A8786" s="72" t="s">
        <v>8713</v>
      </c>
      <c r="B8786" s="83">
        <v>0.269999999999999</v>
      </c>
      <c r="C8786" s="83">
        <v>0.73</v>
      </c>
      <c r="J8786" s="49">
        <f t="shared" si="281"/>
        <v>4.84948929500169</v>
      </c>
    </row>
    <row r="8787" ht="19.5" spans="1:10">
      <c r="A8787" s="72" t="s">
        <v>8714</v>
      </c>
      <c r="B8787" s="83">
        <v>0.259999999999999</v>
      </c>
      <c r="C8787" s="83">
        <v>0.74</v>
      </c>
      <c r="J8787" s="49">
        <f t="shared" si="281"/>
        <v>4.76466569189551</v>
      </c>
    </row>
    <row r="8788" ht="19.5" spans="1:10">
      <c r="A8788" s="72" t="s">
        <v>8715</v>
      </c>
      <c r="B8788" s="83">
        <v>0.249999999999999</v>
      </c>
      <c r="C8788" s="83">
        <v>0.75</v>
      </c>
      <c r="J8788" s="49">
        <f t="shared" si="281"/>
        <v>4.67551981454903</v>
      </c>
    </row>
    <row r="8789" ht="19.5" spans="1:10">
      <c r="A8789" s="72" t="s">
        <v>8716</v>
      </c>
      <c r="B8789" s="83">
        <v>0.239999999999999</v>
      </c>
      <c r="C8789" s="83">
        <v>0.76</v>
      </c>
      <c r="J8789" s="49">
        <f t="shared" si="281"/>
        <v>4.58193863184114</v>
      </c>
    </row>
    <row r="8790" ht="19.5" spans="1:10">
      <c r="A8790" s="72" t="s">
        <v>8717</v>
      </c>
      <c r="B8790" s="83">
        <v>0.229999999999999</v>
      </c>
      <c r="C8790" s="83">
        <v>0.77</v>
      </c>
      <c r="J8790" s="49">
        <f t="shared" si="281"/>
        <v>4.48379804163966</v>
      </c>
    </row>
    <row r="8791" ht="19.5" spans="1:10">
      <c r="A8791" s="72" t="s">
        <v>8718</v>
      </c>
      <c r="B8791" s="83">
        <v>0.219999999999999</v>
      </c>
      <c r="C8791" s="83">
        <v>0.78</v>
      </c>
      <c r="J8791" s="49">
        <f t="shared" si="281"/>
        <v>4.38096149189829</v>
      </c>
    </row>
    <row r="8792" ht="19.5" spans="1:10">
      <c r="A8792" s="72" t="s">
        <v>8719</v>
      </c>
      <c r="B8792" s="83">
        <v>0.209999999999999</v>
      </c>
      <c r="C8792" s="83">
        <v>0.79</v>
      </c>
      <c r="J8792" s="49">
        <f t="shared" si="281"/>
        <v>4.27327834706014</v>
      </c>
    </row>
    <row r="8793" ht="19.5" spans="1:10">
      <c r="A8793" s="72" t="s">
        <v>8720</v>
      </c>
      <c r="B8793" s="83">
        <v>0.199999999999999</v>
      </c>
      <c r="C8793" s="83">
        <v>0.8</v>
      </c>
      <c r="J8793" s="49">
        <f t="shared" si="281"/>
        <v>4.1605819392404</v>
      </c>
    </row>
    <row r="8794" ht="19.5" spans="1:10">
      <c r="A8794" s="72" t="s">
        <v>8721</v>
      </c>
      <c r="B8794" s="83">
        <v>0.189999999999999</v>
      </c>
      <c r="C8794" s="83">
        <v>0.81</v>
      </c>
      <c r="J8794" s="49">
        <f t="shared" si="281"/>
        <v>4.04268722543745</v>
      </c>
    </row>
    <row r="8795" ht="19.5" spans="1:10">
      <c r="A8795" s="72" t="s">
        <v>8722</v>
      </c>
      <c r="B8795" s="83">
        <v>0.179999999999999</v>
      </c>
      <c r="C8795" s="83">
        <v>0.820000000000001</v>
      </c>
      <c r="J8795" s="49">
        <f t="shared" si="281"/>
        <v>3.91938794706489</v>
      </c>
    </row>
    <row r="8796" ht="19.5" spans="1:10">
      <c r="A8796" s="72" t="s">
        <v>8723</v>
      </c>
      <c r="B8796" s="83">
        <v>0.169999999999999</v>
      </c>
      <c r="C8796" s="83">
        <v>0.830000000000001</v>
      </c>
      <c r="J8796" s="49">
        <f t="shared" si="281"/>
        <v>3.790453153402</v>
      </c>
    </row>
    <row r="8797" ht="19.5" spans="1:10">
      <c r="A8797" s="72" t="s">
        <v>8724</v>
      </c>
      <c r="B8797" s="83">
        <v>0.159999999999999</v>
      </c>
      <c r="C8797" s="83">
        <v>0.840000000000001</v>
      </c>
      <c r="J8797" s="49">
        <f t="shared" si="281"/>
        <v>3.65562290152583</v>
      </c>
    </row>
    <row r="8798" ht="19.5" spans="1:10">
      <c r="A8798" s="72" t="s">
        <v>8725</v>
      </c>
      <c r="B8798" s="83">
        <v>0.149999999999999</v>
      </c>
      <c r="C8798" s="83">
        <v>0.850000000000001</v>
      </c>
      <c r="J8798" s="49">
        <f t="shared" si="281"/>
        <v>3.51460287470844</v>
      </c>
    </row>
    <row r="8799" ht="19.5" spans="1:10">
      <c r="A8799" s="72" t="s">
        <v>8726</v>
      </c>
      <c r="B8799" s="83">
        <v>0.139999999999999</v>
      </c>
      <c r="C8799" s="83">
        <v>0.860000000000001</v>
      </c>
      <c r="J8799" s="49">
        <f t="shared" si="281"/>
        <v>3.36705755758652</v>
      </c>
    </row>
    <row r="8800" ht="19.5" spans="1:10">
      <c r="A8800" s="72" t="s">
        <v>8727</v>
      </c>
      <c r="B8800" s="83">
        <v>0.129999999999999</v>
      </c>
      <c r="C8800" s="83">
        <v>0.870000000000001</v>
      </c>
      <c r="J8800" s="49">
        <f t="shared" si="281"/>
        <v>3.21260145060881</v>
      </c>
    </row>
    <row r="8801" ht="19.5" spans="1:10">
      <c r="A8801" s="72" t="s">
        <v>8728</v>
      </c>
      <c r="B8801" s="83">
        <v>0.119999999999999</v>
      </c>
      <c r="C8801" s="83">
        <v>0.880000000000001</v>
      </c>
      <c r="J8801" s="49">
        <f t="shared" si="281"/>
        <v>3.05078756603718</v>
      </c>
    </row>
    <row r="8802" ht="19.5" spans="1:10">
      <c r="A8802" s="72" t="s">
        <v>8729</v>
      </c>
      <c r="B8802" s="83">
        <v>0.109999999999999</v>
      </c>
      <c r="C8802" s="83">
        <v>0.890000000000001</v>
      </c>
      <c r="J8802" s="49">
        <f t="shared" si="281"/>
        <v>2.8810920663808</v>
      </c>
    </row>
    <row r="8803" ht="19.5" spans="1:10">
      <c r="A8803" s="72" t="s">
        <v>8730</v>
      </c>
      <c r="B8803" s="83">
        <v>0.0999999999999992</v>
      </c>
      <c r="C8803" s="83">
        <v>0.900000000000001</v>
      </c>
      <c r="J8803" s="49">
        <f t="shared" si="281"/>
        <v>2.70289327993993</v>
      </c>
    </row>
    <row r="8804" ht="19.5" spans="1:10">
      <c r="A8804" s="72" t="s">
        <v>8731</v>
      </c>
      <c r="B8804" s="83">
        <v>0.0899999999999992</v>
      </c>
      <c r="C8804" s="83">
        <v>0.910000000000001</v>
      </c>
      <c r="J8804" s="49">
        <f t="shared" si="281"/>
        <v>2.51544225908509</v>
      </c>
    </row>
    <row r="8805" ht="19.5" spans="1:10">
      <c r="A8805" s="72" t="s">
        <v>8732</v>
      </c>
      <c r="B8805" s="83">
        <v>0.0799999999999992</v>
      </c>
      <c r="C8805" s="83">
        <v>0.920000000000001</v>
      </c>
      <c r="J8805" s="49">
        <f t="shared" si="281"/>
        <v>2.3178201360275</v>
      </c>
    </row>
    <row r="8806" ht="19.5" spans="1:10">
      <c r="A8806" s="72" t="s">
        <v>8733</v>
      </c>
      <c r="B8806" s="83">
        <v>0.0699999999999992</v>
      </c>
      <c r="C8806" s="83">
        <v>0.930000000000001</v>
      </c>
      <c r="J8806" s="49">
        <f t="shared" si="281"/>
        <v>2.10887392228987</v>
      </c>
    </row>
    <row r="8807" ht="19.5" spans="1:10">
      <c r="A8807" s="72" t="s">
        <v>8734</v>
      </c>
      <c r="B8807" s="83">
        <v>0.0599999999999992</v>
      </c>
      <c r="C8807" s="83">
        <v>0.940000000000001</v>
      </c>
      <c r="J8807" s="49">
        <f t="shared" si="281"/>
        <v>1.88711511074063</v>
      </c>
    </row>
    <row r="8808" ht="19.5" spans="1:10">
      <c r="A8808" s="72" t="s">
        <v>8735</v>
      </c>
      <c r="B8808" s="83">
        <v>0.0499999999999992</v>
      </c>
      <c r="C8808" s="83">
        <v>0.950000000000001</v>
      </c>
      <c r="J8808" s="49">
        <f t="shared" si="281"/>
        <v>1.65054943237242</v>
      </c>
    </row>
    <row r="8809" ht="19.5" spans="1:10">
      <c r="A8809" s="72" t="s">
        <v>8736</v>
      </c>
      <c r="B8809" s="83">
        <v>0.0399999999999991</v>
      </c>
      <c r="C8809" s="83">
        <v>0.960000000000001</v>
      </c>
      <c r="J8809" s="49">
        <f t="shared" si="281"/>
        <v>1.39636691389962</v>
      </c>
    </row>
    <row r="8810" ht="19.5" spans="1:10">
      <c r="A8810" s="72" t="s">
        <v>8737</v>
      </c>
      <c r="B8810" s="83">
        <v>0.0299999999999991</v>
      </c>
      <c r="C8810" s="83">
        <v>0.970000000000001</v>
      </c>
      <c r="J8810" s="49">
        <f t="shared" si="281"/>
        <v>1.12030998454994</v>
      </c>
    </row>
    <row r="8811" ht="19.5" spans="1:10">
      <c r="A8811" s="72" t="s">
        <v>8738</v>
      </c>
      <c r="B8811" s="83">
        <v>0.0199999999999991</v>
      </c>
      <c r="C8811" s="83">
        <v>0.980000000000001</v>
      </c>
      <c r="J8811" s="49">
        <f t="shared" si="281"/>
        <v>0.815143462269133</v>
      </c>
    </row>
    <row r="8812" ht="19.5" spans="1:10">
      <c r="A8812" s="72" t="s">
        <v>8739</v>
      </c>
      <c r="B8812" s="83">
        <v>0.00999999999999912</v>
      </c>
      <c r="C8812" s="83">
        <v>0.990000000000001</v>
      </c>
      <c r="J8812" s="49">
        <f t="shared" si="281"/>
        <v>0.465623189350385</v>
      </c>
    </row>
    <row r="8813" ht="19.5" spans="1:10">
      <c r="A8813" s="72" t="s">
        <v>8740</v>
      </c>
      <c r="B8813" s="83">
        <v>0</v>
      </c>
      <c r="C8813" s="83">
        <v>1</v>
      </c>
      <c r="J8813" s="49">
        <f>-8.314472*(C8813*LN(C8813))</f>
        <v>0</v>
      </c>
    </row>
    <row r="8814" s="47" customFormat="1" spans="1:10">
      <c r="A8814" s="80"/>
      <c r="B8814" s="81"/>
      <c r="C8814" s="81"/>
      <c r="D8814" s="81"/>
      <c r="E8814" s="81"/>
      <c r="F8814" s="81"/>
      <c r="G8814" s="81"/>
      <c r="H8814" s="81"/>
      <c r="I8814" s="81"/>
      <c r="J8814" s="86"/>
    </row>
    <row r="8815" ht="19.5" spans="1:10">
      <c r="A8815" s="72" t="s">
        <v>8741</v>
      </c>
      <c r="B8815" s="83">
        <v>1</v>
      </c>
      <c r="C8815" s="83">
        <v>0</v>
      </c>
      <c r="J8815" s="49">
        <f>-8.314472*(B8815*LN(B8815))</f>
        <v>0</v>
      </c>
    </row>
    <row r="8816" ht="19.5" spans="1:10">
      <c r="A8816" s="72" t="s">
        <v>8742</v>
      </c>
      <c r="B8816" s="83">
        <v>0.99</v>
      </c>
      <c r="C8816" s="83">
        <v>0.01</v>
      </c>
      <c r="J8816" s="49">
        <f t="shared" ref="J8816:J8847" si="282">-8.314472*(B8816*LN(B8816)+C8816*LN(C8816))</f>
        <v>0.465623189350416</v>
      </c>
    </row>
    <row r="8817" ht="19.5" spans="1:10">
      <c r="A8817" s="72" t="s">
        <v>8743</v>
      </c>
      <c r="B8817" s="83">
        <v>0.98</v>
      </c>
      <c r="C8817" s="83">
        <v>0.02</v>
      </c>
      <c r="J8817" s="49">
        <f t="shared" si="282"/>
        <v>0.81514346226916</v>
      </c>
    </row>
    <row r="8818" ht="19.5" spans="1:10">
      <c r="A8818" s="72" t="s">
        <v>8744</v>
      </c>
      <c r="B8818" s="83">
        <v>0.97</v>
      </c>
      <c r="C8818" s="83">
        <v>0.03</v>
      </c>
      <c r="J8818" s="49">
        <f t="shared" si="282"/>
        <v>1.12030998454996</v>
      </c>
    </row>
    <row r="8819" ht="19.5" spans="1:10">
      <c r="A8819" s="72" t="s">
        <v>8745</v>
      </c>
      <c r="B8819" s="83">
        <v>0.96</v>
      </c>
      <c r="C8819" s="83">
        <v>0.04</v>
      </c>
      <c r="J8819" s="49">
        <f t="shared" si="282"/>
        <v>1.39636691389964</v>
      </c>
    </row>
    <row r="8820" ht="19.5" spans="1:10">
      <c r="A8820" s="72" t="s">
        <v>8746</v>
      </c>
      <c r="B8820" s="83">
        <v>0.95</v>
      </c>
      <c r="C8820" s="83">
        <v>0.05</v>
      </c>
      <c r="J8820" s="49">
        <f t="shared" si="282"/>
        <v>1.65054943237244</v>
      </c>
    </row>
    <row r="8821" ht="19.5" spans="1:10">
      <c r="A8821" s="72" t="s">
        <v>8747</v>
      </c>
      <c r="B8821" s="83">
        <v>0.94</v>
      </c>
      <c r="C8821" s="83">
        <v>0.06</v>
      </c>
      <c r="J8821" s="49">
        <f t="shared" si="282"/>
        <v>1.88711511074065</v>
      </c>
    </row>
    <row r="8822" ht="19.5" spans="1:10">
      <c r="A8822" s="72" t="s">
        <v>8748</v>
      </c>
      <c r="B8822" s="83">
        <v>0.93</v>
      </c>
      <c r="C8822" s="83">
        <v>0.07</v>
      </c>
      <c r="J8822" s="49">
        <f t="shared" si="282"/>
        <v>2.10887392228989</v>
      </c>
    </row>
    <row r="8823" ht="19.5" spans="1:10">
      <c r="A8823" s="72" t="s">
        <v>8749</v>
      </c>
      <c r="B8823" s="83">
        <v>0.92</v>
      </c>
      <c r="C8823" s="83">
        <v>0.08</v>
      </c>
      <c r="J8823" s="49">
        <f t="shared" si="282"/>
        <v>2.31782013602751</v>
      </c>
    </row>
    <row r="8824" ht="19.5" spans="1:10">
      <c r="A8824" s="72" t="s">
        <v>8750</v>
      </c>
      <c r="B8824" s="83">
        <v>0.91</v>
      </c>
      <c r="C8824" s="83">
        <v>0.09</v>
      </c>
      <c r="J8824" s="49">
        <f t="shared" si="282"/>
        <v>2.5154422590851</v>
      </c>
    </row>
    <row r="8825" ht="19.5" spans="1:10">
      <c r="A8825" s="72" t="s">
        <v>8751</v>
      </c>
      <c r="B8825" s="83">
        <v>0.9</v>
      </c>
      <c r="C8825" s="83">
        <v>0.1</v>
      </c>
      <c r="J8825" s="49">
        <f t="shared" si="282"/>
        <v>2.70289327993994</v>
      </c>
    </row>
    <row r="8826" ht="19.5" spans="1:10">
      <c r="A8826" s="72" t="s">
        <v>8752</v>
      </c>
      <c r="B8826" s="83">
        <v>0.89</v>
      </c>
      <c r="C8826" s="83">
        <v>0.11</v>
      </c>
      <c r="J8826" s="49">
        <f t="shared" si="282"/>
        <v>2.88109206638082</v>
      </c>
    </row>
    <row r="8827" ht="19.5" spans="1:10">
      <c r="A8827" s="72" t="s">
        <v>8753</v>
      </c>
      <c r="B8827" s="83">
        <v>0.88</v>
      </c>
      <c r="C8827" s="83">
        <v>0.12</v>
      </c>
      <c r="J8827" s="49">
        <f t="shared" si="282"/>
        <v>3.05078756603719</v>
      </c>
    </row>
    <row r="8828" ht="19.5" spans="1:10">
      <c r="A8828" s="72" t="s">
        <v>8754</v>
      </c>
      <c r="B8828" s="83">
        <v>0.87</v>
      </c>
      <c r="C8828" s="83">
        <v>0.13</v>
      </c>
      <c r="J8828" s="49">
        <f t="shared" si="282"/>
        <v>3.21260145060882</v>
      </c>
    </row>
    <row r="8829" ht="19.5" spans="1:10">
      <c r="A8829" s="72" t="s">
        <v>8755</v>
      </c>
      <c r="B8829" s="83">
        <v>0.86</v>
      </c>
      <c r="C8829" s="83">
        <v>0.14</v>
      </c>
      <c r="J8829" s="49">
        <f t="shared" si="282"/>
        <v>3.36705755758654</v>
      </c>
    </row>
    <row r="8830" ht="19.5" spans="1:10">
      <c r="A8830" s="72" t="s">
        <v>8756</v>
      </c>
      <c r="B8830" s="83">
        <v>0.85</v>
      </c>
      <c r="C8830" s="83">
        <v>0.15</v>
      </c>
      <c r="J8830" s="49">
        <f t="shared" si="282"/>
        <v>3.51460287470845</v>
      </c>
    </row>
    <row r="8831" ht="19.5" spans="1:10">
      <c r="A8831" s="72" t="s">
        <v>8757</v>
      </c>
      <c r="B8831" s="83">
        <v>0.84</v>
      </c>
      <c r="C8831" s="83">
        <v>0.16</v>
      </c>
      <c r="J8831" s="49">
        <f t="shared" si="282"/>
        <v>3.65562290152584</v>
      </c>
    </row>
    <row r="8832" ht="19.5" spans="1:10">
      <c r="A8832" s="72" t="s">
        <v>8758</v>
      </c>
      <c r="B8832" s="83">
        <v>0.83</v>
      </c>
      <c r="C8832" s="83">
        <v>0.17</v>
      </c>
      <c r="J8832" s="49">
        <f t="shared" si="282"/>
        <v>3.79045315340201</v>
      </c>
    </row>
    <row r="8833" ht="19.5" spans="1:10">
      <c r="A8833" s="72" t="s">
        <v>8759</v>
      </c>
      <c r="B8833" s="83">
        <v>0.82</v>
      </c>
      <c r="C8833" s="83">
        <v>0.18</v>
      </c>
      <c r="J8833" s="49">
        <f t="shared" si="282"/>
        <v>3.9193879470649</v>
      </c>
    </row>
    <row r="8834" ht="19.5" spans="1:10">
      <c r="A8834" s="72" t="s">
        <v>8760</v>
      </c>
      <c r="B8834" s="83">
        <v>0.81</v>
      </c>
      <c r="C8834" s="83">
        <v>0.19</v>
      </c>
      <c r="J8834" s="49">
        <f t="shared" si="282"/>
        <v>4.04268722543746</v>
      </c>
    </row>
    <row r="8835" ht="19.5" spans="1:10">
      <c r="A8835" s="72" t="s">
        <v>8761</v>
      </c>
      <c r="B8835" s="83">
        <v>0.8</v>
      </c>
      <c r="C8835" s="83">
        <v>0.2</v>
      </c>
      <c r="J8835" s="49">
        <f t="shared" si="282"/>
        <v>4.16058193924041</v>
      </c>
    </row>
    <row r="8836" ht="19.5" spans="1:10">
      <c r="A8836" s="72" t="s">
        <v>8762</v>
      </c>
      <c r="B8836" s="83">
        <v>0.79</v>
      </c>
      <c r="C8836" s="83">
        <v>0.21</v>
      </c>
      <c r="J8836" s="49">
        <f t="shared" si="282"/>
        <v>4.27327834706015</v>
      </c>
    </row>
    <row r="8837" ht="19.5" spans="1:10">
      <c r="A8837" s="72" t="s">
        <v>8763</v>
      </c>
      <c r="B8837" s="83">
        <v>0.78</v>
      </c>
      <c r="C8837" s="83">
        <v>0.22</v>
      </c>
      <c r="J8837" s="49">
        <f t="shared" si="282"/>
        <v>4.38096149189829</v>
      </c>
    </row>
    <row r="8838" ht="19.5" spans="1:10">
      <c r="A8838" s="72" t="s">
        <v>8764</v>
      </c>
      <c r="B8838" s="83">
        <v>0.77</v>
      </c>
      <c r="C8838" s="83">
        <v>0.23</v>
      </c>
      <c r="J8838" s="49">
        <f t="shared" si="282"/>
        <v>4.48379804163966</v>
      </c>
    </row>
    <row r="8839" ht="19.5" spans="1:10">
      <c r="A8839" s="72" t="s">
        <v>8765</v>
      </c>
      <c r="B8839" s="83">
        <v>0.76</v>
      </c>
      <c r="C8839" s="83">
        <v>0.24</v>
      </c>
      <c r="J8839" s="49">
        <f t="shared" si="282"/>
        <v>4.58193863184115</v>
      </c>
    </row>
    <row r="8840" ht="19.5" spans="1:10">
      <c r="A8840" s="72" t="s">
        <v>8766</v>
      </c>
      <c r="B8840" s="83">
        <v>0.75</v>
      </c>
      <c r="C8840" s="83">
        <v>0.25</v>
      </c>
      <c r="J8840" s="49">
        <f t="shared" si="282"/>
        <v>4.67551981454903</v>
      </c>
    </row>
    <row r="8841" ht="19.5" spans="1:10">
      <c r="A8841" s="72" t="s">
        <v>8767</v>
      </c>
      <c r="B8841" s="83">
        <v>0.74</v>
      </c>
      <c r="C8841" s="83">
        <v>0.26</v>
      </c>
      <c r="J8841" s="49">
        <f t="shared" si="282"/>
        <v>4.76466569189552</v>
      </c>
    </row>
    <row r="8842" ht="19.5" spans="1:10">
      <c r="A8842" s="72" t="s">
        <v>8768</v>
      </c>
      <c r="B8842" s="83">
        <v>0.73</v>
      </c>
      <c r="C8842" s="83">
        <v>0.27</v>
      </c>
      <c r="J8842" s="49">
        <f t="shared" si="282"/>
        <v>4.8494892950017</v>
      </c>
    </row>
    <row r="8843" ht="19.5" spans="1:10">
      <c r="A8843" s="72" t="s">
        <v>8769</v>
      </c>
      <c r="B8843" s="83">
        <v>0.72</v>
      </c>
      <c r="C8843" s="83">
        <v>0.28</v>
      </c>
      <c r="J8843" s="49">
        <f t="shared" si="282"/>
        <v>4.93009375522414</v>
      </c>
    </row>
    <row r="8844" ht="19.5" spans="1:10">
      <c r="A8844" s="72" t="s">
        <v>8770</v>
      </c>
      <c r="B8844" s="83">
        <v>0.71</v>
      </c>
      <c r="C8844" s="83">
        <v>0.29</v>
      </c>
      <c r="J8844" s="49">
        <f t="shared" si="282"/>
        <v>5.00657330466973</v>
      </c>
    </row>
    <row r="8845" ht="19.5" spans="1:10">
      <c r="A8845" s="72" t="s">
        <v>8771</v>
      </c>
      <c r="B8845" s="83">
        <v>0.7</v>
      </c>
      <c r="C8845" s="83">
        <v>0.3</v>
      </c>
      <c r="J8845" s="49">
        <f t="shared" si="282"/>
        <v>5.07901413523496</v>
      </c>
    </row>
    <row r="8846" ht="19.5" spans="1:10">
      <c r="A8846" s="72" t="s">
        <v>8772</v>
      </c>
      <c r="B8846" s="83">
        <v>0.69</v>
      </c>
      <c r="C8846" s="83">
        <v>0.31</v>
      </c>
      <c r="J8846" s="49">
        <f t="shared" si="282"/>
        <v>5.14749513954794</v>
      </c>
    </row>
    <row r="8847" ht="19.5" spans="1:10">
      <c r="A8847" s="72" t="s">
        <v>8773</v>
      </c>
      <c r="B8847" s="83">
        <v>0.68</v>
      </c>
      <c r="C8847" s="83">
        <v>0.32</v>
      </c>
      <c r="J8847" s="49">
        <f t="shared" si="282"/>
        <v>5.21208855264113</v>
      </c>
    </row>
    <row r="8848" ht="19.5" spans="1:10">
      <c r="A8848" s="72" t="s">
        <v>8774</v>
      </c>
      <c r="B8848" s="83">
        <v>0.67</v>
      </c>
      <c r="C8848" s="83">
        <v>0.33</v>
      </c>
      <c r="J8848" s="49">
        <f t="shared" ref="J8848:J8879" si="283">-8.314472*(B8848*LN(B8848)+C8848*LN(C8848))</f>
        <v>5.27286050962734</v>
      </c>
    </row>
    <row r="8849" ht="19.5" spans="1:10">
      <c r="A8849" s="72" t="s">
        <v>8775</v>
      </c>
      <c r="B8849" s="83">
        <v>0.66</v>
      </c>
      <c r="C8849" s="83">
        <v>0.34</v>
      </c>
      <c r="J8849" s="49">
        <f t="shared" si="283"/>
        <v>5.32987153184949</v>
      </c>
    </row>
    <row r="8850" ht="19.5" spans="1:10">
      <c r="A8850" s="72" t="s">
        <v>8776</v>
      </c>
      <c r="B8850" s="83">
        <v>0.65</v>
      </c>
      <c r="C8850" s="83">
        <v>0.35</v>
      </c>
      <c r="J8850" s="49">
        <f t="shared" si="283"/>
        <v>5.38317695174756</v>
      </c>
    </row>
    <row r="8851" ht="19.5" spans="1:10">
      <c r="A8851" s="72" t="s">
        <v>8777</v>
      </c>
      <c r="B8851" s="83">
        <v>0.64</v>
      </c>
      <c r="C8851" s="83">
        <v>0.36</v>
      </c>
      <c r="J8851" s="49">
        <f t="shared" si="283"/>
        <v>5.43282728490278</v>
      </c>
    </row>
    <row r="8852" ht="19.5" spans="1:10">
      <c r="A8852" s="72" t="s">
        <v>8778</v>
      </c>
      <c r="B8852" s="83">
        <v>0.63</v>
      </c>
      <c r="C8852" s="83">
        <v>0.37</v>
      </c>
      <c r="J8852" s="49">
        <f t="shared" si="283"/>
        <v>5.47886855628027</v>
      </c>
    </row>
    <row r="8853" ht="19.5" spans="1:10">
      <c r="A8853" s="72" t="s">
        <v>8779</v>
      </c>
      <c r="B8853" s="83">
        <v>0.62</v>
      </c>
      <c r="C8853" s="83">
        <v>0.38</v>
      </c>
      <c r="J8853" s="49">
        <f t="shared" si="283"/>
        <v>5.52134258652173</v>
      </c>
    </row>
    <row r="8854" ht="19.5" spans="1:10">
      <c r="A8854" s="72" t="s">
        <v>8780</v>
      </c>
      <c r="B8854" s="83">
        <v>0.61</v>
      </c>
      <c r="C8854" s="83">
        <v>0.39</v>
      </c>
      <c r="J8854" s="49">
        <f t="shared" si="283"/>
        <v>5.56028724318294</v>
      </c>
    </row>
    <row r="8855" ht="19.5" spans="1:10">
      <c r="A8855" s="72" t="s">
        <v>8781</v>
      </c>
      <c r="B8855" s="83">
        <v>0.6</v>
      </c>
      <c r="C8855" s="83">
        <v>0.4</v>
      </c>
      <c r="J8855" s="49">
        <f t="shared" si="283"/>
        <v>5.59573666102179</v>
      </c>
    </row>
    <row r="8856" ht="19.5" spans="1:10">
      <c r="A8856" s="72" t="s">
        <v>8782</v>
      </c>
      <c r="B8856" s="83">
        <v>0.59</v>
      </c>
      <c r="C8856" s="83">
        <v>0.41</v>
      </c>
      <c r="J8856" s="49">
        <f t="shared" si="283"/>
        <v>5.62772143478844</v>
      </c>
    </row>
    <row r="8857" ht="19.5" spans="1:10">
      <c r="A8857" s="72" t="s">
        <v>8783</v>
      </c>
      <c r="B8857" s="83">
        <v>0.58</v>
      </c>
      <c r="C8857" s="83">
        <v>0.42</v>
      </c>
      <c r="J8857" s="49">
        <f t="shared" si="283"/>
        <v>5.65626878742166</v>
      </c>
    </row>
    <row r="8858" ht="19.5" spans="1:10">
      <c r="A8858" s="72" t="s">
        <v>8784</v>
      </c>
      <c r="B8858" s="83">
        <v>0.57</v>
      </c>
      <c r="C8858" s="83">
        <v>0.43</v>
      </c>
      <c r="J8858" s="49">
        <f t="shared" si="283"/>
        <v>5.68140271609482</v>
      </c>
    </row>
    <row r="8859" ht="19.5" spans="1:10">
      <c r="A8859" s="72" t="s">
        <v>8785</v>
      </c>
      <c r="B8859" s="83">
        <v>0.56</v>
      </c>
      <c r="C8859" s="83">
        <v>0.44</v>
      </c>
      <c r="J8859" s="49">
        <f t="shared" si="283"/>
        <v>5.70314411816395</v>
      </c>
    </row>
    <row r="8860" ht="19.5" spans="1:10">
      <c r="A8860" s="72" t="s">
        <v>8786</v>
      </c>
      <c r="B8860" s="83">
        <v>0.55</v>
      </c>
      <c r="C8860" s="83">
        <v>0.45</v>
      </c>
      <c r="J8860" s="49">
        <f t="shared" si="283"/>
        <v>5.72151089873485</v>
      </c>
    </row>
    <row r="8861" ht="19.5" spans="1:10">
      <c r="A8861" s="72" t="s">
        <v>8787</v>
      </c>
      <c r="B8861" s="83">
        <v>0.54</v>
      </c>
      <c r="C8861" s="83">
        <v>0.46</v>
      </c>
      <c r="J8861" s="49">
        <f t="shared" si="283"/>
        <v>5.73651806127713</v>
      </c>
    </row>
    <row r="8862" ht="19.5" spans="1:10">
      <c r="A8862" s="72" t="s">
        <v>8788</v>
      </c>
      <c r="B8862" s="83">
        <v>0.53</v>
      </c>
      <c r="C8862" s="83">
        <v>0.47</v>
      </c>
      <c r="J8862" s="49">
        <f t="shared" si="283"/>
        <v>5.74817778245919</v>
      </c>
    </row>
    <row r="8863" ht="19.5" spans="1:10">
      <c r="A8863" s="72" t="s">
        <v>8789</v>
      </c>
      <c r="B8863" s="83">
        <v>0.52</v>
      </c>
      <c r="C8863" s="83">
        <v>0.48</v>
      </c>
      <c r="J8863" s="49">
        <f t="shared" si="283"/>
        <v>5.75649947215441</v>
      </c>
    </row>
    <row r="8864" ht="19.5" spans="1:10">
      <c r="A8864" s="72" t="s">
        <v>8790</v>
      </c>
      <c r="B8864" s="83">
        <v>0.51</v>
      </c>
      <c r="C8864" s="83">
        <v>0.49</v>
      </c>
      <c r="J8864" s="49">
        <f t="shared" si="283"/>
        <v>5.76148981936724</v>
      </c>
    </row>
    <row r="8865" ht="19.5" spans="1:10">
      <c r="A8865" s="72" t="s">
        <v>8791</v>
      </c>
      <c r="B8865" s="83">
        <v>0.5</v>
      </c>
      <c r="C8865" s="83">
        <v>0.5</v>
      </c>
      <c r="J8865" s="49">
        <f t="shared" si="283"/>
        <v>5.76315282464461</v>
      </c>
    </row>
    <row r="8866" ht="19.5" spans="1:10">
      <c r="A8866" s="72" t="s">
        <v>8792</v>
      </c>
      <c r="B8866" s="83">
        <v>0.49</v>
      </c>
      <c r="C8866" s="83">
        <v>0.51</v>
      </c>
      <c r="J8866" s="49">
        <f t="shared" si="283"/>
        <v>5.76148981936724</v>
      </c>
    </row>
    <row r="8867" ht="19.5" spans="1:10">
      <c r="A8867" s="72" t="s">
        <v>8793</v>
      </c>
      <c r="B8867" s="83">
        <v>0.48</v>
      </c>
      <c r="C8867" s="83">
        <v>0.52</v>
      </c>
      <c r="J8867" s="49">
        <f t="shared" si="283"/>
        <v>5.75649947215441</v>
      </c>
    </row>
    <row r="8868" ht="19.5" spans="1:10">
      <c r="A8868" s="72" t="s">
        <v>8794</v>
      </c>
      <c r="B8868" s="83">
        <v>0.47</v>
      </c>
      <c r="C8868" s="83">
        <v>0.53</v>
      </c>
      <c r="J8868" s="49">
        <f t="shared" si="283"/>
        <v>5.74817778245919</v>
      </c>
    </row>
    <row r="8869" ht="19.5" spans="1:10">
      <c r="A8869" s="72" t="s">
        <v>8795</v>
      </c>
      <c r="B8869" s="83">
        <v>0.46</v>
      </c>
      <c r="C8869" s="83">
        <v>0.54</v>
      </c>
      <c r="J8869" s="49">
        <f t="shared" si="283"/>
        <v>5.73651806127713</v>
      </c>
    </row>
    <row r="8870" ht="19.5" spans="1:10">
      <c r="A8870" s="72" t="s">
        <v>8796</v>
      </c>
      <c r="B8870" s="83">
        <v>0.45</v>
      </c>
      <c r="C8870" s="83">
        <v>0.55</v>
      </c>
      <c r="J8870" s="49">
        <f t="shared" si="283"/>
        <v>5.72151089873485</v>
      </c>
    </row>
    <row r="8871" ht="19.5" spans="1:10">
      <c r="A8871" s="72" t="s">
        <v>8797</v>
      </c>
      <c r="B8871" s="83">
        <v>0.44</v>
      </c>
      <c r="C8871" s="83">
        <v>0.56</v>
      </c>
      <c r="J8871" s="49">
        <f t="shared" si="283"/>
        <v>5.70314411816395</v>
      </c>
    </row>
    <row r="8872" ht="19.5" spans="1:10">
      <c r="A8872" s="72" t="s">
        <v>8798</v>
      </c>
      <c r="B8872" s="83">
        <v>0.429999999999999</v>
      </c>
      <c r="C8872" s="83">
        <v>0.57</v>
      </c>
      <c r="J8872" s="49">
        <f t="shared" si="283"/>
        <v>5.68140271609482</v>
      </c>
    </row>
    <row r="8873" ht="19.5" spans="1:10">
      <c r="A8873" s="72" t="s">
        <v>8799</v>
      </c>
      <c r="B8873" s="83">
        <v>0.419999999999999</v>
      </c>
      <c r="C8873" s="83">
        <v>0.58</v>
      </c>
      <c r="J8873" s="49">
        <f t="shared" si="283"/>
        <v>5.65626878742165</v>
      </c>
    </row>
    <row r="8874" ht="19.5" spans="1:10">
      <c r="A8874" s="72" t="s">
        <v>8800</v>
      </c>
      <c r="B8874" s="83">
        <v>0.409999999999999</v>
      </c>
      <c r="C8874" s="83">
        <v>0.59</v>
      </c>
      <c r="J8874" s="49">
        <f t="shared" si="283"/>
        <v>5.62772143478844</v>
      </c>
    </row>
    <row r="8875" ht="19.5" spans="1:10">
      <c r="A8875" s="72" t="s">
        <v>8801</v>
      </c>
      <c r="B8875" s="83">
        <v>0.399999999999999</v>
      </c>
      <c r="C8875" s="83">
        <v>0.6</v>
      </c>
      <c r="J8875" s="49">
        <f t="shared" si="283"/>
        <v>5.59573666102179</v>
      </c>
    </row>
    <row r="8876" ht="19.5" spans="1:10">
      <c r="A8876" s="72" t="s">
        <v>8802</v>
      </c>
      <c r="B8876" s="83">
        <v>0.389999999999999</v>
      </c>
      <c r="C8876" s="83">
        <v>0.61</v>
      </c>
      <c r="J8876" s="49">
        <f t="shared" si="283"/>
        <v>5.56028724318294</v>
      </c>
    </row>
    <row r="8877" ht="19.5" spans="1:10">
      <c r="A8877" s="72" t="s">
        <v>8803</v>
      </c>
      <c r="B8877" s="83">
        <v>0.379999999999999</v>
      </c>
      <c r="C8877" s="83">
        <v>0.62</v>
      </c>
      <c r="J8877" s="49">
        <f t="shared" si="283"/>
        <v>5.52134258652173</v>
      </c>
    </row>
    <row r="8878" ht="19.5" spans="1:10">
      <c r="A8878" s="72" t="s">
        <v>8804</v>
      </c>
      <c r="B8878" s="83">
        <v>0.369999999999999</v>
      </c>
      <c r="C8878" s="83">
        <v>0.63</v>
      </c>
      <c r="J8878" s="49">
        <f t="shared" si="283"/>
        <v>5.47886855628026</v>
      </c>
    </row>
    <row r="8879" ht="19.5" spans="1:10">
      <c r="A8879" s="72" t="s">
        <v>8805</v>
      </c>
      <c r="B8879" s="83">
        <v>0.359999999999999</v>
      </c>
      <c r="C8879" s="83">
        <v>0.64</v>
      </c>
      <c r="J8879" s="49">
        <f t="shared" si="283"/>
        <v>5.43282728490278</v>
      </c>
    </row>
    <row r="8880" ht="19.5" spans="1:10">
      <c r="A8880" s="72" t="s">
        <v>8806</v>
      </c>
      <c r="B8880" s="83">
        <v>0.349999999999999</v>
      </c>
      <c r="C8880" s="83">
        <v>0.65</v>
      </c>
      <c r="J8880" s="49">
        <f t="shared" ref="J8880:J8914" si="284">-8.314472*(B8880*LN(B8880)+C8880*LN(C8880))</f>
        <v>5.38317695174756</v>
      </c>
    </row>
    <row r="8881" ht="19.5" spans="1:10">
      <c r="A8881" s="72" t="s">
        <v>8807</v>
      </c>
      <c r="B8881" s="83">
        <v>0.339999999999999</v>
      </c>
      <c r="C8881" s="83">
        <v>0.66</v>
      </c>
      <c r="J8881" s="49">
        <f t="shared" si="284"/>
        <v>5.32987153184949</v>
      </c>
    </row>
    <row r="8882" ht="19.5" spans="1:10">
      <c r="A8882" s="72" t="s">
        <v>8808</v>
      </c>
      <c r="B8882" s="83">
        <v>0.329999999999999</v>
      </c>
      <c r="C8882" s="83">
        <v>0.67</v>
      </c>
      <c r="J8882" s="49">
        <f t="shared" si="284"/>
        <v>5.27286050962733</v>
      </c>
    </row>
    <row r="8883" ht="19.5" spans="1:10">
      <c r="A8883" s="72" t="s">
        <v>8809</v>
      </c>
      <c r="B8883" s="83">
        <v>0.319999999999999</v>
      </c>
      <c r="C8883" s="83">
        <v>0.68</v>
      </c>
      <c r="J8883" s="49">
        <f t="shared" si="284"/>
        <v>5.21208855264112</v>
      </c>
    </row>
    <row r="8884" ht="19.5" spans="1:10">
      <c r="A8884" s="72" t="s">
        <v>8810</v>
      </c>
      <c r="B8884" s="83">
        <v>0.309999999999999</v>
      </c>
      <c r="C8884" s="83">
        <v>0.69</v>
      </c>
      <c r="J8884" s="49">
        <f t="shared" si="284"/>
        <v>5.14749513954794</v>
      </c>
    </row>
    <row r="8885" ht="19.5" spans="1:10">
      <c r="A8885" s="72" t="s">
        <v>8811</v>
      </c>
      <c r="B8885" s="83">
        <v>0.299999999999999</v>
      </c>
      <c r="C8885" s="83">
        <v>0.7</v>
      </c>
      <c r="J8885" s="49">
        <f t="shared" si="284"/>
        <v>5.07901413523495</v>
      </c>
    </row>
    <row r="8886" ht="19.5" spans="1:10">
      <c r="A8886" s="72" t="s">
        <v>8812</v>
      </c>
      <c r="B8886" s="83">
        <v>0.289999999999999</v>
      </c>
      <c r="C8886" s="83">
        <v>0.71</v>
      </c>
      <c r="J8886" s="49">
        <f t="shared" si="284"/>
        <v>5.00657330466972</v>
      </c>
    </row>
    <row r="8887" ht="19.5" spans="1:10">
      <c r="A8887" s="72" t="s">
        <v>8813</v>
      </c>
      <c r="B8887" s="83">
        <v>0.279999999999999</v>
      </c>
      <c r="C8887" s="83">
        <v>0.72</v>
      </c>
      <c r="J8887" s="49">
        <f t="shared" si="284"/>
        <v>4.93009375522413</v>
      </c>
    </row>
    <row r="8888" ht="19.5" spans="1:10">
      <c r="A8888" s="72" t="s">
        <v>8814</v>
      </c>
      <c r="B8888" s="83">
        <v>0.269999999999999</v>
      </c>
      <c r="C8888" s="83">
        <v>0.73</v>
      </c>
      <c r="J8888" s="49">
        <f t="shared" si="284"/>
        <v>4.84948929500169</v>
      </c>
    </row>
    <row r="8889" ht="19.5" spans="1:10">
      <c r="A8889" s="72" t="s">
        <v>8815</v>
      </c>
      <c r="B8889" s="83">
        <v>0.259999999999999</v>
      </c>
      <c r="C8889" s="83">
        <v>0.74</v>
      </c>
      <c r="J8889" s="49">
        <f t="shared" si="284"/>
        <v>4.76466569189551</v>
      </c>
    </row>
    <row r="8890" ht="19.5" spans="1:10">
      <c r="A8890" s="72" t="s">
        <v>8816</v>
      </c>
      <c r="B8890" s="83">
        <v>0.249999999999999</v>
      </c>
      <c r="C8890" s="83">
        <v>0.75</v>
      </c>
      <c r="J8890" s="49">
        <f t="shared" si="284"/>
        <v>4.67551981454903</v>
      </c>
    </row>
    <row r="8891" ht="19.5" spans="1:10">
      <c r="A8891" s="72" t="s">
        <v>8817</v>
      </c>
      <c r="B8891" s="83">
        <v>0.239999999999999</v>
      </c>
      <c r="C8891" s="83">
        <v>0.76</v>
      </c>
      <c r="J8891" s="49">
        <f t="shared" si="284"/>
        <v>4.58193863184114</v>
      </c>
    </row>
    <row r="8892" ht="19.5" spans="1:10">
      <c r="A8892" s="72" t="s">
        <v>8818</v>
      </c>
      <c r="B8892" s="83">
        <v>0.229999999999999</v>
      </c>
      <c r="C8892" s="83">
        <v>0.77</v>
      </c>
      <c r="J8892" s="49">
        <f t="shared" si="284"/>
        <v>4.48379804163966</v>
      </c>
    </row>
    <row r="8893" ht="19.5" spans="1:10">
      <c r="A8893" s="72" t="s">
        <v>8819</v>
      </c>
      <c r="B8893" s="83">
        <v>0.219999999999999</v>
      </c>
      <c r="C8893" s="83">
        <v>0.78</v>
      </c>
      <c r="J8893" s="49">
        <f t="shared" si="284"/>
        <v>4.38096149189829</v>
      </c>
    </row>
    <row r="8894" ht="19.5" spans="1:10">
      <c r="A8894" s="72" t="s">
        <v>8820</v>
      </c>
      <c r="B8894" s="83">
        <v>0.209999999999999</v>
      </c>
      <c r="C8894" s="83">
        <v>0.79</v>
      </c>
      <c r="J8894" s="49">
        <f t="shared" si="284"/>
        <v>4.27327834706014</v>
      </c>
    </row>
    <row r="8895" ht="19.5" spans="1:10">
      <c r="A8895" s="72" t="s">
        <v>8821</v>
      </c>
      <c r="B8895" s="83">
        <v>0.199999999999999</v>
      </c>
      <c r="C8895" s="83">
        <v>0.8</v>
      </c>
      <c r="J8895" s="49">
        <f t="shared" si="284"/>
        <v>4.1605819392404</v>
      </c>
    </row>
    <row r="8896" ht="19.5" spans="1:10">
      <c r="A8896" s="72" t="s">
        <v>8822</v>
      </c>
      <c r="B8896" s="83">
        <v>0.189999999999999</v>
      </c>
      <c r="C8896" s="83">
        <v>0.81</v>
      </c>
      <c r="J8896" s="49">
        <f t="shared" si="284"/>
        <v>4.04268722543745</v>
      </c>
    </row>
    <row r="8897" ht="19.5" spans="1:10">
      <c r="A8897" s="72" t="s">
        <v>8823</v>
      </c>
      <c r="B8897" s="83">
        <v>0.179999999999999</v>
      </c>
      <c r="C8897" s="83">
        <v>0.820000000000001</v>
      </c>
      <c r="J8897" s="49">
        <f t="shared" si="284"/>
        <v>3.91938794706489</v>
      </c>
    </row>
    <row r="8898" ht="19.5" spans="1:10">
      <c r="A8898" s="72" t="s">
        <v>8824</v>
      </c>
      <c r="B8898" s="83">
        <v>0.169999999999999</v>
      </c>
      <c r="C8898" s="83">
        <v>0.830000000000001</v>
      </c>
      <c r="J8898" s="49">
        <f t="shared" si="284"/>
        <v>3.790453153402</v>
      </c>
    </row>
    <row r="8899" ht="19.5" spans="1:10">
      <c r="A8899" s="72" t="s">
        <v>8825</v>
      </c>
      <c r="B8899" s="83">
        <v>0.159999999999999</v>
      </c>
      <c r="C8899" s="83">
        <v>0.840000000000001</v>
      </c>
      <c r="J8899" s="49">
        <f t="shared" si="284"/>
        <v>3.65562290152583</v>
      </c>
    </row>
    <row r="8900" ht="19.5" spans="1:10">
      <c r="A8900" s="72" t="s">
        <v>8826</v>
      </c>
      <c r="B8900" s="83">
        <v>0.149999999999999</v>
      </c>
      <c r="C8900" s="83">
        <v>0.850000000000001</v>
      </c>
      <c r="J8900" s="49">
        <f t="shared" si="284"/>
        <v>3.51460287470844</v>
      </c>
    </row>
    <row r="8901" ht="19.5" spans="1:10">
      <c r="A8901" s="72" t="s">
        <v>8827</v>
      </c>
      <c r="B8901" s="83">
        <v>0.139999999999999</v>
      </c>
      <c r="C8901" s="83">
        <v>0.860000000000001</v>
      </c>
      <c r="J8901" s="49">
        <f t="shared" si="284"/>
        <v>3.36705755758652</v>
      </c>
    </row>
    <row r="8902" ht="19.5" spans="1:10">
      <c r="A8902" s="72" t="s">
        <v>8828</v>
      </c>
      <c r="B8902" s="83">
        <v>0.129999999999999</v>
      </c>
      <c r="C8902" s="83">
        <v>0.870000000000001</v>
      </c>
      <c r="J8902" s="49">
        <f t="shared" si="284"/>
        <v>3.21260145060881</v>
      </c>
    </row>
    <row r="8903" ht="19.5" spans="1:10">
      <c r="A8903" s="72" t="s">
        <v>8829</v>
      </c>
      <c r="B8903" s="83">
        <v>0.119999999999999</v>
      </c>
      <c r="C8903" s="83">
        <v>0.880000000000001</v>
      </c>
      <c r="J8903" s="49">
        <f t="shared" si="284"/>
        <v>3.05078756603718</v>
      </c>
    </row>
    <row r="8904" ht="19.5" spans="1:10">
      <c r="A8904" s="72" t="s">
        <v>8830</v>
      </c>
      <c r="B8904" s="83">
        <v>0.109999999999999</v>
      </c>
      <c r="C8904" s="83">
        <v>0.890000000000001</v>
      </c>
      <c r="J8904" s="49">
        <f t="shared" si="284"/>
        <v>2.8810920663808</v>
      </c>
    </row>
    <row r="8905" ht="19.5" spans="1:10">
      <c r="A8905" s="72" t="s">
        <v>8831</v>
      </c>
      <c r="B8905" s="83">
        <v>0.0999999999999992</v>
      </c>
      <c r="C8905" s="83">
        <v>0.900000000000001</v>
      </c>
      <c r="J8905" s="49">
        <f t="shared" si="284"/>
        <v>2.70289327993993</v>
      </c>
    </row>
    <row r="8906" ht="19.5" spans="1:10">
      <c r="A8906" s="72" t="s">
        <v>8832</v>
      </c>
      <c r="B8906" s="83">
        <v>0.0899999999999992</v>
      </c>
      <c r="C8906" s="83">
        <v>0.910000000000001</v>
      </c>
      <c r="J8906" s="49">
        <f t="shared" si="284"/>
        <v>2.51544225908509</v>
      </c>
    </row>
    <row r="8907" ht="19.5" spans="1:10">
      <c r="A8907" s="72" t="s">
        <v>8833</v>
      </c>
      <c r="B8907" s="83">
        <v>0.0799999999999992</v>
      </c>
      <c r="C8907" s="83">
        <v>0.920000000000001</v>
      </c>
      <c r="J8907" s="49">
        <f t="shared" si="284"/>
        <v>2.3178201360275</v>
      </c>
    </row>
    <row r="8908" ht="19.5" spans="1:10">
      <c r="A8908" s="72" t="s">
        <v>8834</v>
      </c>
      <c r="B8908" s="83">
        <v>0.0699999999999992</v>
      </c>
      <c r="C8908" s="83">
        <v>0.930000000000001</v>
      </c>
      <c r="J8908" s="49">
        <f t="shared" si="284"/>
        <v>2.10887392228987</v>
      </c>
    </row>
    <row r="8909" ht="19.5" spans="1:10">
      <c r="A8909" s="72" t="s">
        <v>8835</v>
      </c>
      <c r="B8909" s="83">
        <v>0.0599999999999992</v>
      </c>
      <c r="C8909" s="83">
        <v>0.940000000000001</v>
      </c>
      <c r="J8909" s="49">
        <f t="shared" si="284"/>
        <v>1.88711511074063</v>
      </c>
    </row>
    <row r="8910" ht="19.5" spans="1:10">
      <c r="A8910" s="72" t="s">
        <v>8836</v>
      </c>
      <c r="B8910" s="83">
        <v>0.0499999999999992</v>
      </c>
      <c r="C8910" s="83">
        <v>0.950000000000001</v>
      </c>
      <c r="J8910" s="49">
        <f t="shared" si="284"/>
        <v>1.65054943237242</v>
      </c>
    </row>
    <row r="8911" ht="19.5" spans="1:10">
      <c r="A8911" s="72" t="s">
        <v>8837</v>
      </c>
      <c r="B8911" s="83">
        <v>0.0399999999999991</v>
      </c>
      <c r="C8911" s="83">
        <v>0.960000000000001</v>
      </c>
      <c r="J8911" s="49">
        <f t="shared" si="284"/>
        <v>1.39636691389962</v>
      </c>
    </row>
    <row r="8912" ht="19.5" spans="1:10">
      <c r="A8912" s="72" t="s">
        <v>8838</v>
      </c>
      <c r="B8912" s="83">
        <v>0.0299999999999991</v>
      </c>
      <c r="C8912" s="83">
        <v>0.970000000000001</v>
      </c>
      <c r="J8912" s="49">
        <f t="shared" si="284"/>
        <v>1.12030998454994</v>
      </c>
    </row>
    <row r="8913" ht="19.5" spans="1:10">
      <c r="A8913" s="72" t="s">
        <v>8839</v>
      </c>
      <c r="B8913" s="83">
        <v>0.0199999999999991</v>
      </c>
      <c r="C8913" s="83">
        <v>0.980000000000001</v>
      </c>
      <c r="J8913" s="49">
        <f t="shared" si="284"/>
        <v>0.815143462269133</v>
      </c>
    </row>
    <row r="8914" ht="19.5" spans="1:10">
      <c r="A8914" s="72" t="s">
        <v>8840</v>
      </c>
      <c r="B8914" s="83">
        <v>0.00999999999999912</v>
      </c>
      <c r="C8914" s="83">
        <v>0.990000000000001</v>
      </c>
      <c r="J8914" s="49">
        <f t="shared" si="284"/>
        <v>0.465623189350385</v>
      </c>
    </row>
    <row r="8915" ht="19.5" spans="1:10">
      <c r="A8915" s="72" t="s">
        <v>8841</v>
      </c>
      <c r="B8915" s="83">
        <v>0</v>
      </c>
      <c r="C8915" s="83">
        <v>1</v>
      </c>
      <c r="J8915" s="49">
        <f>-8.314472*(C8915*LN(C8915))</f>
        <v>0</v>
      </c>
    </row>
    <row r="8916" s="47" customFormat="1" spans="1:10">
      <c r="A8916" s="80"/>
      <c r="B8916" s="81"/>
      <c r="C8916" s="81"/>
      <c r="D8916" s="81"/>
      <c r="E8916" s="81"/>
      <c r="F8916" s="81"/>
      <c r="G8916" s="81"/>
      <c r="H8916" s="81"/>
      <c r="I8916" s="81"/>
      <c r="J8916" s="86"/>
    </row>
    <row r="8917" ht="19.5" spans="1:10">
      <c r="A8917" s="72" t="s">
        <v>8842</v>
      </c>
      <c r="B8917" s="83">
        <v>1</v>
      </c>
      <c r="C8917" s="83">
        <v>0</v>
      </c>
      <c r="J8917" s="49">
        <f>-8.314472*(B8917*LN(B8917))</f>
        <v>0</v>
      </c>
    </row>
    <row r="8918" ht="19.5" spans="1:10">
      <c r="A8918" s="72" t="s">
        <v>8843</v>
      </c>
      <c r="B8918" s="83">
        <v>0.99</v>
      </c>
      <c r="C8918" s="83">
        <v>0.01</v>
      </c>
      <c r="J8918" s="49">
        <f t="shared" ref="J8918:J8949" si="285">-8.314472*(B8918*LN(B8918)+C8918*LN(C8918))</f>
        <v>0.465623189350416</v>
      </c>
    </row>
    <row r="8919" ht="19.5" spans="1:10">
      <c r="A8919" s="72" t="s">
        <v>8844</v>
      </c>
      <c r="B8919" s="83">
        <v>0.98</v>
      </c>
      <c r="C8919" s="83">
        <v>0.02</v>
      </c>
      <c r="J8919" s="49">
        <f t="shared" si="285"/>
        <v>0.81514346226916</v>
      </c>
    </row>
    <row r="8920" ht="19.5" spans="1:10">
      <c r="A8920" s="72" t="s">
        <v>8845</v>
      </c>
      <c r="B8920" s="83">
        <v>0.97</v>
      </c>
      <c r="C8920" s="83">
        <v>0.03</v>
      </c>
      <c r="J8920" s="49">
        <f t="shared" si="285"/>
        <v>1.12030998454996</v>
      </c>
    </row>
    <row r="8921" ht="19.5" spans="1:10">
      <c r="A8921" s="72" t="s">
        <v>8846</v>
      </c>
      <c r="B8921" s="83">
        <v>0.96</v>
      </c>
      <c r="C8921" s="83">
        <v>0.04</v>
      </c>
      <c r="J8921" s="49">
        <f t="shared" si="285"/>
        <v>1.39636691389964</v>
      </c>
    </row>
    <row r="8922" ht="19.5" spans="1:10">
      <c r="A8922" s="72" t="s">
        <v>8847</v>
      </c>
      <c r="B8922" s="83">
        <v>0.95</v>
      </c>
      <c r="C8922" s="83">
        <v>0.05</v>
      </c>
      <c r="J8922" s="49">
        <f t="shared" si="285"/>
        <v>1.65054943237244</v>
      </c>
    </row>
    <row r="8923" ht="19.5" spans="1:10">
      <c r="A8923" s="72" t="s">
        <v>8848</v>
      </c>
      <c r="B8923" s="83">
        <v>0.94</v>
      </c>
      <c r="C8923" s="83">
        <v>0.06</v>
      </c>
      <c r="J8923" s="49">
        <f t="shared" si="285"/>
        <v>1.88711511074065</v>
      </c>
    </row>
    <row r="8924" ht="19.5" spans="1:10">
      <c r="A8924" s="72" t="s">
        <v>8849</v>
      </c>
      <c r="B8924" s="83">
        <v>0.93</v>
      </c>
      <c r="C8924" s="83">
        <v>0.07</v>
      </c>
      <c r="J8924" s="49">
        <f t="shared" si="285"/>
        <v>2.10887392228989</v>
      </c>
    </row>
    <row r="8925" ht="19.5" spans="1:10">
      <c r="A8925" s="72" t="s">
        <v>8850</v>
      </c>
      <c r="B8925" s="83">
        <v>0.92</v>
      </c>
      <c r="C8925" s="83">
        <v>0.08</v>
      </c>
      <c r="J8925" s="49">
        <f t="shared" si="285"/>
        <v>2.31782013602751</v>
      </c>
    </row>
    <row r="8926" ht="19.5" spans="1:10">
      <c r="A8926" s="72" t="s">
        <v>8851</v>
      </c>
      <c r="B8926" s="83">
        <v>0.91</v>
      </c>
      <c r="C8926" s="83">
        <v>0.09</v>
      </c>
      <c r="J8926" s="49">
        <f t="shared" si="285"/>
        <v>2.5154422590851</v>
      </c>
    </row>
    <row r="8927" ht="19.5" spans="1:10">
      <c r="A8927" s="72" t="s">
        <v>8852</v>
      </c>
      <c r="B8927" s="83">
        <v>0.9</v>
      </c>
      <c r="C8927" s="83">
        <v>0.1</v>
      </c>
      <c r="J8927" s="49">
        <f t="shared" si="285"/>
        <v>2.70289327993994</v>
      </c>
    </row>
    <row r="8928" ht="19.5" spans="1:10">
      <c r="A8928" s="72" t="s">
        <v>8853</v>
      </c>
      <c r="B8928" s="83">
        <v>0.89</v>
      </c>
      <c r="C8928" s="83">
        <v>0.11</v>
      </c>
      <c r="J8928" s="49">
        <f t="shared" si="285"/>
        <v>2.88109206638082</v>
      </c>
    </row>
    <row r="8929" ht="19.5" spans="1:10">
      <c r="A8929" s="72" t="s">
        <v>8854</v>
      </c>
      <c r="B8929" s="83">
        <v>0.88</v>
      </c>
      <c r="C8929" s="83">
        <v>0.12</v>
      </c>
      <c r="J8929" s="49">
        <f t="shared" si="285"/>
        <v>3.05078756603719</v>
      </c>
    </row>
    <row r="8930" ht="19.5" spans="1:10">
      <c r="A8930" s="72" t="s">
        <v>8855</v>
      </c>
      <c r="B8930" s="83">
        <v>0.87</v>
      </c>
      <c r="C8930" s="83">
        <v>0.13</v>
      </c>
      <c r="J8930" s="49">
        <f t="shared" si="285"/>
        <v>3.21260145060882</v>
      </c>
    </row>
    <row r="8931" ht="19.5" spans="1:10">
      <c r="A8931" s="72" t="s">
        <v>8856</v>
      </c>
      <c r="B8931" s="83">
        <v>0.86</v>
      </c>
      <c r="C8931" s="83">
        <v>0.14</v>
      </c>
      <c r="J8931" s="49">
        <f t="shared" si="285"/>
        <v>3.36705755758654</v>
      </c>
    </row>
    <row r="8932" ht="19.5" spans="1:10">
      <c r="A8932" s="72" t="s">
        <v>8857</v>
      </c>
      <c r="B8932" s="83">
        <v>0.85</v>
      </c>
      <c r="C8932" s="83">
        <v>0.15</v>
      </c>
      <c r="J8932" s="49">
        <f t="shared" si="285"/>
        <v>3.51460287470845</v>
      </c>
    </row>
    <row r="8933" ht="19.5" spans="1:10">
      <c r="A8933" s="72" t="s">
        <v>8858</v>
      </c>
      <c r="B8933" s="83">
        <v>0.84</v>
      </c>
      <c r="C8933" s="83">
        <v>0.16</v>
      </c>
      <c r="J8933" s="49">
        <f t="shared" si="285"/>
        <v>3.65562290152584</v>
      </c>
    </row>
    <row r="8934" ht="19.5" spans="1:10">
      <c r="A8934" s="72" t="s">
        <v>8859</v>
      </c>
      <c r="B8934" s="83">
        <v>0.83</v>
      </c>
      <c r="C8934" s="83">
        <v>0.17</v>
      </c>
      <c r="J8934" s="49">
        <f t="shared" si="285"/>
        <v>3.79045315340201</v>
      </c>
    </row>
    <row r="8935" ht="19.5" spans="1:10">
      <c r="A8935" s="72" t="s">
        <v>8860</v>
      </c>
      <c r="B8935" s="83">
        <v>0.82</v>
      </c>
      <c r="C8935" s="83">
        <v>0.18</v>
      </c>
      <c r="J8935" s="49">
        <f t="shared" si="285"/>
        <v>3.9193879470649</v>
      </c>
    </row>
    <row r="8936" ht="19.5" spans="1:10">
      <c r="A8936" s="72" t="s">
        <v>8861</v>
      </c>
      <c r="B8936" s="83">
        <v>0.81</v>
      </c>
      <c r="C8936" s="83">
        <v>0.19</v>
      </c>
      <c r="J8936" s="49">
        <f t="shared" si="285"/>
        <v>4.04268722543746</v>
      </c>
    </row>
    <row r="8937" ht="19.5" spans="1:10">
      <c r="A8937" s="72" t="s">
        <v>8862</v>
      </c>
      <c r="B8937" s="83">
        <v>0.8</v>
      </c>
      <c r="C8937" s="83">
        <v>0.2</v>
      </c>
      <c r="J8937" s="49">
        <f t="shared" si="285"/>
        <v>4.16058193924041</v>
      </c>
    </row>
    <row r="8938" ht="19.5" spans="1:10">
      <c r="A8938" s="72" t="s">
        <v>8863</v>
      </c>
      <c r="B8938" s="83">
        <v>0.79</v>
      </c>
      <c r="C8938" s="83">
        <v>0.21</v>
      </c>
      <c r="J8938" s="49">
        <f t="shared" si="285"/>
        <v>4.27327834706015</v>
      </c>
    </row>
    <row r="8939" ht="19.5" spans="1:10">
      <c r="A8939" s="72" t="s">
        <v>8864</v>
      </c>
      <c r="B8939" s="83">
        <v>0.78</v>
      </c>
      <c r="C8939" s="83">
        <v>0.22</v>
      </c>
      <c r="J8939" s="49">
        <f t="shared" si="285"/>
        <v>4.38096149189829</v>
      </c>
    </row>
    <row r="8940" ht="19.5" spans="1:10">
      <c r="A8940" s="72" t="s">
        <v>8865</v>
      </c>
      <c r="B8940" s="83">
        <v>0.77</v>
      </c>
      <c r="C8940" s="83">
        <v>0.23</v>
      </c>
      <c r="J8940" s="49">
        <f t="shared" si="285"/>
        <v>4.48379804163966</v>
      </c>
    </row>
    <row r="8941" ht="19.5" spans="1:10">
      <c r="A8941" s="72" t="s">
        <v>8866</v>
      </c>
      <c r="B8941" s="83">
        <v>0.76</v>
      </c>
      <c r="C8941" s="83">
        <v>0.24</v>
      </c>
      <c r="J8941" s="49">
        <f t="shared" si="285"/>
        <v>4.58193863184115</v>
      </c>
    </row>
    <row r="8942" ht="19.5" spans="1:10">
      <c r="A8942" s="72" t="s">
        <v>8867</v>
      </c>
      <c r="B8942" s="83">
        <v>0.75</v>
      </c>
      <c r="C8942" s="83">
        <v>0.25</v>
      </c>
      <c r="J8942" s="49">
        <f t="shared" si="285"/>
        <v>4.67551981454903</v>
      </c>
    </row>
    <row r="8943" ht="19.5" spans="1:10">
      <c r="A8943" s="72" t="s">
        <v>8868</v>
      </c>
      <c r="B8943" s="83">
        <v>0.74</v>
      </c>
      <c r="C8943" s="83">
        <v>0.26</v>
      </c>
      <c r="J8943" s="49">
        <f t="shared" si="285"/>
        <v>4.76466569189552</v>
      </c>
    </row>
    <row r="8944" ht="19.5" spans="1:10">
      <c r="A8944" s="72" t="s">
        <v>8869</v>
      </c>
      <c r="B8944" s="83">
        <v>0.73</v>
      </c>
      <c r="C8944" s="83">
        <v>0.27</v>
      </c>
      <c r="J8944" s="49">
        <f t="shared" si="285"/>
        <v>4.8494892950017</v>
      </c>
    </row>
    <row r="8945" ht="19.5" spans="1:10">
      <c r="A8945" s="72" t="s">
        <v>8870</v>
      </c>
      <c r="B8945" s="83">
        <v>0.72</v>
      </c>
      <c r="C8945" s="83">
        <v>0.28</v>
      </c>
      <c r="J8945" s="49">
        <f t="shared" si="285"/>
        <v>4.93009375522414</v>
      </c>
    </row>
    <row r="8946" ht="19.5" spans="1:10">
      <c r="A8946" s="72" t="s">
        <v>8871</v>
      </c>
      <c r="B8946" s="83">
        <v>0.71</v>
      </c>
      <c r="C8946" s="83">
        <v>0.29</v>
      </c>
      <c r="J8946" s="49">
        <f t="shared" si="285"/>
        <v>5.00657330466973</v>
      </c>
    </row>
    <row r="8947" ht="19.5" spans="1:10">
      <c r="A8947" s="72" t="s">
        <v>8872</v>
      </c>
      <c r="B8947" s="83">
        <v>0.7</v>
      </c>
      <c r="C8947" s="83">
        <v>0.3</v>
      </c>
      <c r="J8947" s="49">
        <f t="shared" si="285"/>
        <v>5.07901413523496</v>
      </c>
    </row>
    <row r="8948" ht="19.5" spans="1:10">
      <c r="A8948" s="72" t="s">
        <v>8873</v>
      </c>
      <c r="B8948" s="83">
        <v>0.69</v>
      </c>
      <c r="C8948" s="83">
        <v>0.31</v>
      </c>
      <c r="J8948" s="49">
        <f t="shared" si="285"/>
        <v>5.14749513954794</v>
      </c>
    </row>
    <row r="8949" ht="19.5" spans="1:10">
      <c r="A8949" s="72" t="s">
        <v>8874</v>
      </c>
      <c r="B8949" s="83">
        <v>0.68</v>
      </c>
      <c r="C8949" s="83">
        <v>0.32</v>
      </c>
      <c r="J8949" s="49">
        <f t="shared" si="285"/>
        <v>5.21208855264113</v>
      </c>
    </row>
    <row r="8950" ht="19.5" spans="1:10">
      <c r="A8950" s="72" t="s">
        <v>8875</v>
      </c>
      <c r="B8950" s="83">
        <v>0.67</v>
      </c>
      <c r="C8950" s="83">
        <v>0.33</v>
      </c>
      <c r="J8950" s="49">
        <f t="shared" ref="J8950:J8981" si="286">-8.314472*(B8950*LN(B8950)+C8950*LN(C8950))</f>
        <v>5.27286050962734</v>
      </c>
    </row>
    <row r="8951" ht="19.5" spans="1:10">
      <c r="A8951" s="72" t="s">
        <v>8876</v>
      </c>
      <c r="B8951" s="83">
        <v>0.66</v>
      </c>
      <c r="C8951" s="83">
        <v>0.34</v>
      </c>
      <c r="J8951" s="49">
        <f t="shared" si="286"/>
        <v>5.32987153184949</v>
      </c>
    </row>
    <row r="8952" ht="19.5" spans="1:10">
      <c r="A8952" s="72" t="s">
        <v>8877</v>
      </c>
      <c r="B8952" s="83">
        <v>0.65</v>
      </c>
      <c r="C8952" s="83">
        <v>0.35</v>
      </c>
      <c r="J8952" s="49">
        <f t="shared" si="286"/>
        <v>5.38317695174756</v>
      </c>
    </row>
    <row r="8953" ht="19.5" spans="1:10">
      <c r="A8953" s="72" t="s">
        <v>8878</v>
      </c>
      <c r="B8953" s="83">
        <v>0.64</v>
      </c>
      <c r="C8953" s="83">
        <v>0.36</v>
      </c>
      <c r="J8953" s="49">
        <f t="shared" si="286"/>
        <v>5.43282728490278</v>
      </c>
    </row>
    <row r="8954" ht="19.5" spans="1:10">
      <c r="A8954" s="72" t="s">
        <v>8879</v>
      </c>
      <c r="B8954" s="83">
        <v>0.63</v>
      </c>
      <c r="C8954" s="83">
        <v>0.37</v>
      </c>
      <c r="J8954" s="49">
        <f t="shared" si="286"/>
        <v>5.47886855628027</v>
      </c>
    </row>
    <row r="8955" ht="19.5" spans="1:10">
      <c r="A8955" s="72" t="s">
        <v>8880</v>
      </c>
      <c r="B8955" s="83">
        <v>0.62</v>
      </c>
      <c r="C8955" s="83">
        <v>0.38</v>
      </c>
      <c r="J8955" s="49">
        <f t="shared" si="286"/>
        <v>5.52134258652173</v>
      </c>
    </row>
    <row r="8956" ht="19.5" spans="1:10">
      <c r="A8956" s="72" t="s">
        <v>8881</v>
      </c>
      <c r="B8956" s="83">
        <v>0.61</v>
      </c>
      <c r="C8956" s="83">
        <v>0.39</v>
      </c>
      <c r="J8956" s="49">
        <f t="shared" si="286"/>
        <v>5.56028724318294</v>
      </c>
    </row>
    <row r="8957" ht="19.5" spans="1:10">
      <c r="A8957" s="72" t="s">
        <v>8882</v>
      </c>
      <c r="B8957" s="83">
        <v>0.6</v>
      </c>
      <c r="C8957" s="83">
        <v>0.4</v>
      </c>
      <c r="J8957" s="49">
        <f t="shared" si="286"/>
        <v>5.59573666102179</v>
      </c>
    </row>
    <row r="8958" ht="19.5" spans="1:10">
      <c r="A8958" s="72" t="s">
        <v>8883</v>
      </c>
      <c r="B8958" s="83">
        <v>0.59</v>
      </c>
      <c r="C8958" s="83">
        <v>0.41</v>
      </c>
      <c r="J8958" s="49">
        <f t="shared" si="286"/>
        <v>5.62772143478844</v>
      </c>
    </row>
    <row r="8959" ht="19.5" spans="1:10">
      <c r="A8959" s="72" t="s">
        <v>8884</v>
      </c>
      <c r="B8959" s="83">
        <v>0.58</v>
      </c>
      <c r="C8959" s="83">
        <v>0.42</v>
      </c>
      <c r="J8959" s="49">
        <f t="shared" si="286"/>
        <v>5.65626878742166</v>
      </c>
    </row>
    <row r="8960" ht="19.5" spans="1:10">
      <c r="A8960" s="72" t="s">
        <v>8885</v>
      </c>
      <c r="B8960" s="83">
        <v>0.57</v>
      </c>
      <c r="C8960" s="83">
        <v>0.43</v>
      </c>
      <c r="J8960" s="49">
        <f t="shared" si="286"/>
        <v>5.68140271609482</v>
      </c>
    </row>
    <row r="8961" ht="19.5" spans="1:10">
      <c r="A8961" s="72" t="s">
        <v>8886</v>
      </c>
      <c r="B8961" s="83">
        <v>0.56</v>
      </c>
      <c r="C8961" s="83">
        <v>0.44</v>
      </c>
      <c r="J8961" s="49">
        <f t="shared" si="286"/>
        <v>5.70314411816395</v>
      </c>
    </row>
    <row r="8962" ht="19.5" spans="1:10">
      <c r="A8962" s="72" t="s">
        <v>8887</v>
      </c>
      <c r="B8962" s="83">
        <v>0.55</v>
      </c>
      <c r="C8962" s="83">
        <v>0.45</v>
      </c>
      <c r="J8962" s="49">
        <f t="shared" si="286"/>
        <v>5.72151089873485</v>
      </c>
    </row>
    <row r="8963" ht="19.5" spans="1:10">
      <c r="A8963" s="72" t="s">
        <v>8888</v>
      </c>
      <c r="B8963" s="83">
        <v>0.54</v>
      </c>
      <c r="C8963" s="83">
        <v>0.46</v>
      </c>
      <c r="J8963" s="49">
        <f t="shared" si="286"/>
        <v>5.73651806127713</v>
      </c>
    </row>
    <row r="8964" ht="19.5" spans="1:10">
      <c r="A8964" s="72" t="s">
        <v>8889</v>
      </c>
      <c r="B8964" s="83">
        <v>0.53</v>
      </c>
      <c r="C8964" s="83">
        <v>0.47</v>
      </c>
      <c r="J8964" s="49">
        <f t="shared" si="286"/>
        <v>5.74817778245919</v>
      </c>
    </row>
    <row r="8965" ht="19.5" spans="1:10">
      <c r="A8965" s="72" t="s">
        <v>8890</v>
      </c>
      <c r="B8965" s="83">
        <v>0.52</v>
      </c>
      <c r="C8965" s="83">
        <v>0.48</v>
      </c>
      <c r="J8965" s="49">
        <f t="shared" si="286"/>
        <v>5.75649947215441</v>
      </c>
    </row>
    <row r="8966" ht="19.5" spans="1:10">
      <c r="A8966" s="72" t="s">
        <v>8891</v>
      </c>
      <c r="B8966" s="83">
        <v>0.51</v>
      </c>
      <c r="C8966" s="83">
        <v>0.49</v>
      </c>
      <c r="J8966" s="49">
        <f t="shared" si="286"/>
        <v>5.76148981936724</v>
      </c>
    </row>
    <row r="8967" ht="19.5" spans="1:10">
      <c r="A8967" s="72" t="s">
        <v>8892</v>
      </c>
      <c r="B8967" s="83">
        <v>0.5</v>
      </c>
      <c r="C8967" s="83">
        <v>0.5</v>
      </c>
      <c r="J8967" s="49">
        <f t="shared" si="286"/>
        <v>5.76315282464461</v>
      </c>
    </row>
    <row r="8968" ht="19.5" spans="1:10">
      <c r="A8968" s="72" t="s">
        <v>8893</v>
      </c>
      <c r="B8968" s="83">
        <v>0.49</v>
      </c>
      <c r="C8968" s="83">
        <v>0.51</v>
      </c>
      <c r="J8968" s="49">
        <f t="shared" si="286"/>
        <v>5.76148981936724</v>
      </c>
    </row>
    <row r="8969" ht="19.5" spans="1:10">
      <c r="A8969" s="72" t="s">
        <v>8894</v>
      </c>
      <c r="B8969" s="83">
        <v>0.48</v>
      </c>
      <c r="C8969" s="83">
        <v>0.52</v>
      </c>
      <c r="J8969" s="49">
        <f t="shared" si="286"/>
        <v>5.75649947215441</v>
      </c>
    </row>
    <row r="8970" ht="19.5" spans="1:10">
      <c r="A8970" s="72" t="s">
        <v>8895</v>
      </c>
      <c r="B8970" s="83">
        <v>0.47</v>
      </c>
      <c r="C8970" s="83">
        <v>0.53</v>
      </c>
      <c r="J8970" s="49">
        <f t="shared" si="286"/>
        <v>5.74817778245919</v>
      </c>
    </row>
    <row r="8971" ht="19.5" spans="1:10">
      <c r="A8971" s="72" t="s">
        <v>8896</v>
      </c>
      <c r="B8971" s="83">
        <v>0.46</v>
      </c>
      <c r="C8971" s="83">
        <v>0.54</v>
      </c>
      <c r="J8971" s="49">
        <f t="shared" si="286"/>
        <v>5.73651806127713</v>
      </c>
    </row>
    <row r="8972" ht="19.5" spans="1:10">
      <c r="A8972" s="72" t="s">
        <v>8897</v>
      </c>
      <c r="B8972" s="83">
        <v>0.45</v>
      </c>
      <c r="C8972" s="83">
        <v>0.55</v>
      </c>
      <c r="J8972" s="49">
        <f t="shared" si="286"/>
        <v>5.72151089873485</v>
      </c>
    </row>
    <row r="8973" ht="19.5" spans="1:10">
      <c r="A8973" s="72" t="s">
        <v>8898</v>
      </c>
      <c r="B8973" s="83">
        <v>0.44</v>
      </c>
      <c r="C8973" s="83">
        <v>0.56</v>
      </c>
      <c r="J8973" s="49">
        <f t="shared" si="286"/>
        <v>5.70314411816395</v>
      </c>
    </row>
    <row r="8974" ht="19.5" spans="1:10">
      <c r="A8974" s="72" t="s">
        <v>8899</v>
      </c>
      <c r="B8974" s="83">
        <v>0.429999999999999</v>
      </c>
      <c r="C8974" s="83">
        <v>0.57</v>
      </c>
      <c r="J8974" s="49">
        <f t="shared" si="286"/>
        <v>5.68140271609482</v>
      </c>
    </row>
    <row r="8975" ht="19.5" spans="1:10">
      <c r="A8975" s="72" t="s">
        <v>8900</v>
      </c>
      <c r="B8975" s="83">
        <v>0.419999999999999</v>
      </c>
      <c r="C8975" s="83">
        <v>0.58</v>
      </c>
      <c r="J8975" s="49">
        <f t="shared" si="286"/>
        <v>5.65626878742165</v>
      </c>
    </row>
    <row r="8976" ht="19.5" spans="1:10">
      <c r="A8976" s="72" t="s">
        <v>8901</v>
      </c>
      <c r="B8976" s="83">
        <v>0.409999999999999</v>
      </c>
      <c r="C8976" s="83">
        <v>0.59</v>
      </c>
      <c r="J8976" s="49">
        <f t="shared" si="286"/>
        <v>5.62772143478844</v>
      </c>
    </row>
    <row r="8977" ht="19.5" spans="1:10">
      <c r="A8977" s="72" t="s">
        <v>8902</v>
      </c>
      <c r="B8977" s="83">
        <v>0.399999999999999</v>
      </c>
      <c r="C8977" s="83">
        <v>0.6</v>
      </c>
      <c r="J8977" s="49">
        <f t="shared" si="286"/>
        <v>5.59573666102179</v>
      </c>
    </row>
    <row r="8978" ht="19.5" spans="1:10">
      <c r="A8978" s="72" t="s">
        <v>8903</v>
      </c>
      <c r="B8978" s="83">
        <v>0.389999999999999</v>
      </c>
      <c r="C8978" s="83">
        <v>0.61</v>
      </c>
      <c r="J8978" s="49">
        <f t="shared" si="286"/>
        <v>5.56028724318294</v>
      </c>
    </row>
    <row r="8979" ht="19.5" spans="1:10">
      <c r="A8979" s="72" t="s">
        <v>8904</v>
      </c>
      <c r="B8979" s="83">
        <v>0.379999999999999</v>
      </c>
      <c r="C8979" s="83">
        <v>0.62</v>
      </c>
      <c r="J8979" s="49">
        <f t="shared" si="286"/>
        <v>5.52134258652173</v>
      </c>
    </row>
    <row r="8980" ht="19.5" spans="1:10">
      <c r="A8980" s="72" t="s">
        <v>8905</v>
      </c>
      <c r="B8980" s="83">
        <v>0.369999999999999</v>
      </c>
      <c r="C8980" s="83">
        <v>0.63</v>
      </c>
      <c r="J8980" s="49">
        <f t="shared" si="286"/>
        <v>5.47886855628026</v>
      </c>
    </row>
    <row r="8981" ht="19.5" spans="1:10">
      <c r="A8981" s="72" t="s">
        <v>8906</v>
      </c>
      <c r="B8981" s="83">
        <v>0.359999999999999</v>
      </c>
      <c r="C8981" s="83">
        <v>0.64</v>
      </c>
      <c r="J8981" s="49">
        <f t="shared" si="286"/>
        <v>5.43282728490278</v>
      </c>
    </row>
    <row r="8982" ht="19.5" spans="1:10">
      <c r="A8982" s="72" t="s">
        <v>8907</v>
      </c>
      <c r="B8982" s="83">
        <v>0.349999999999999</v>
      </c>
      <c r="C8982" s="83">
        <v>0.65</v>
      </c>
      <c r="J8982" s="49">
        <f t="shared" ref="J8982:J9016" si="287">-8.314472*(B8982*LN(B8982)+C8982*LN(C8982))</f>
        <v>5.38317695174756</v>
      </c>
    </row>
    <row r="8983" ht="19.5" spans="1:10">
      <c r="A8983" s="72" t="s">
        <v>8908</v>
      </c>
      <c r="B8983" s="83">
        <v>0.339999999999999</v>
      </c>
      <c r="C8983" s="83">
        <v>0.66</v>
      </c>
      <c r="J8983" s="49">
        <f t="shared" si="287"/>
        <v>5.32987153184949</v>
      </c>
    </row>
    <row r="8984" ht="19.5" spans="1:10">
      <c r="A8984" s="72" t="s">
        <v>8909</v>
      </c>
      <c r="B8984" s="83">
        <v>0.329999999999999</v>
      </c>
      <c r="C8984" s="83">
        <v>0.67</v>
      </c>
      <c r="J8984" s="49">
        <f t="shared" si="287"/>
        <v>5.27286050962733</v>
      </c>
    </row>
    <row r="8985" ht="19.5" spans="1:10">
      <c r="A8985" s="72" t="s">
        <v>8910</v>
      </c>
      <c r="B8985" s="83">
        <v>0.319999999999999</v>
      </c>
      <c r="C8985" s="83">
        <v>0.68</v>
      </c>
      <c r="J8985" s="49">
        <f t="shared" si="287"/>
        <v>5.21208855264112</v>
      </c>
    </row>
    <row r="8986" ht="19.5" spans="1:10">
      <c r="A8986" s="72" t="s">
        <v>8911</v>
      </c>
      <c r="B8986" s="83">
        <v>0.309999999999999</v>
      </c>
      <c r="C8986" s="83">
        <v>0.69</v>
      </c>
      <c r="J8986" s="49">
        <f t="shared" si="287"/>
        <v>5.14749513954794</v>
      </c>
    </row>
    <row r="8987" ht="19.5" spans="1:10">
      <c r="A8987" s="72" t="s">
        <v>8912</v>
      </c>
      <c r="B8987" s="83">
        <v>0.299999999999999</v>
      </c>
      <c r="C8987" s="83">
        <v>0.7</v>
      </c>
      <c r="J8987" s="49">
        <f t="shared" si="287"/>
        <v>5.07901413523495</v>
      </c>
    </row>
    <row r="8988" ht="19.5" spans="1:10">
      <c r="A8988" s="72" t="s">
        <v>8913</v>
      </c>
      <c r="B8988" s="83">
        <v>0.289999999999999</v>
      </c>
      <c r="C8988" s="83">
        <v>0.71</v>
      </c>
      <c r="J8988" s="49">
        <f t="shared" si="287"/>
        <v>5.00657330466972</v>
      </c>
    </row>
    <row r="8989" ht="19.5" spans="1:10">
      <c r="A8989" s="72" t="s">
        <v>8914</v>
      </c>
      <c r="B8989" s="83">
        <v>0.279999999999999</v>
      </c>
      <c r="C8989" s="83">
        <v>0.72</v>
      </c>
      <c r="J8989" s="49">
        <f t="shared" si="287"/>
        <v>4.93009375522413</v>
      </c>
    </row>
    <row r="8990" ht="19.5" spans="1:10">
      <c r="A8990" s="72" t="s">
        <v>8915</v>
      </c>
      <c r="B8990" s="83">
        <v>0.269999999999999</v>
      </c>
      <c r="C8990" s="83">
        <v>0.73</v>
      </c>
      <c r="J8990" s="49">
        <f t="shared" si="287"/>
        <v>4.84948929500169</v>
      </c>
    </row>
    <row r="8991" ht="19.5" spans="1:10">
      <c r="A8991" s="72" t="s">
        <v>8916</v>
      </c>
      <c r="B8991" s="83">
        <v>0.259999999999999</v>
      </c>
      <c r="C8991" s="83">
        <v>0.74</v>
      </c>
      <c r="J8991" s="49">
        <f t="shared" si="287"/>
        <v>4.76466569189551</v>
      </c>
    </row>
    <row r="8992" ht="19.5" spans="1:10">
      <c r="A8992" s="72" t="s">
        <v>8917</v>
      </c>
      <c r="B8992" s="83">
        <v>0.249999999999999</v>
      </c>
      <c r="C8992" s="83">
        <v>0.75</v>
      </c>
      <c r="J8992" s="49">
        <f t="shared" si="287"/>
        <v>4.67551981454903</v>
      </c>
    </row>
    <row r="8993" ht="19.5" spans="1:10">
      <c r="A8993" s="72" t="s">
        <v>8918</v>
      </c>
      <c r="B8993" s="83">
        <v>0.239999999999999</v>
      </c>
      <c r="C8993" s="83">
        <v>0.76</v>
      </c>
      <c r="J8993" s="49">
        <f t="shared" si="287"/>
        <v>4.58193863184114</v>
      </c>
    </row>
    <row r="8994" ht="19.5" spans="1:10">
      <c r="A8994" s="72" t="s">
        <v>8919</v>
      </c>
      <c r="B8994" s="83">
        <v>0.229999999999999</v>
      </c>
      <c r="C8994" s="83">
        <v>0.77</v>
      </c>
      <c r="J8994" s="49">
        <f t="shared" si="287"/>
        <v>4.48379804163966</v>
      </c>
    </row>
    <row r="8995" ht="19.5" spans="1:10">
      <c r="A8995" s="72" t="s">
        <v>8920</v>
      </c>
      <c r="B8995" s="83">
        <v>0.219999999999999</v>
      </c>
      <c r="C8995" s="83">
        <v>0.78</v>
      </c>
      <c r="J8995" s="49">
        <f t="shared" si="287"/>
        <v>4.38096149189829</v>
      </c>
    </row>
    <row r="8996" ht="19.5" spans="1:10">
      <c r="A8996" s="72" t="s">
        <v>8921</v>
      </c>
      <c r="B8996" s="83">
        <v>0.209999999999999</v>
      </c>
      <c r="C8996" s="83">
        <v>0.79</v>
      </c>
      <c r="J8996" s="49">
        <f t="shared" si="287"/>
        <v>4.27327834706014</v>
      </c>
    </row>
    <row r="8997" ht="19.5" spans="1:10">
      <c r="A8997" s="72" t="s">
        <v>8922</v>
      </c>
      <c r="B8997" s="83">
        <v>0.199999999999999</v>
      </c>
      <c r="C8997" s="83">
        <v>0.8</v>
      </c>
      <c r="J8997" s="49">
        <f t="shared" si="287"/>
        <v>4.1605819392404</v>
      </c>
    </row>
    <row r="8998" ht="19.5" spans="1:10">
      <c r="A8998" s="72" t="s">
        <v>8923</v>
      </c>
      <c r="B8998" s="83">
        <v>0.189999999999999</v>
      </c>
      <c r="C8998" s="83">
        <v>0.81</v>
      </c>
      <c r="J8998" s="49">
        <f t="shared" si="287"/>
        <v>4.04268722543745</v>
      </c>
    </row>
    <row r="8999" ht="19.5" spans="1:10">
      <c r="A8999" s="72" t="s">
        <v>8924</v>
      </c>
      <c r="B8999" s="83">
        <v>0.179999999999999</v>
      </c>
      <c r="C8999" s="83">
        <v>0.820000000000001</v>
      </c>
      <c r="J8999" s="49">
        <f t="shared" si="287"/>
        <v>3.91938794706489</v>
      </c>
    </row>
    <row r="9000" ht="19.5" spans="1:10">
      <c r="A9000" s="72" t="s">
        <v>8925</v>
      </c>
      <c r="B9000" s="83">
        <v>0.169999999999999</v>
      </c>
      <c r="C9000" s="83">
        <v>0.830000000000001</v>
      </c>
      <c r="J9000" s="49">
        <f t="shared" si="287"/>
        <v>3.790453153402</v>
      </c>
    </row>
    <row r="9001" ht="19.5" spans="1:10">
      <c r="A9001" s="72" t="s">
        <v>8926</v>
      </c>
      <c r="B9001" s="83">
        <v>0.159999999999999</v>
      </c>
      <c r="C9001" s="83">
        <v>0.840000000000001</v>
      </c>
      <c r="J9001" s="49">
        <f t="shared" si="287"/>
        <v>3.65562290152583</v>
      </c>
    </row>
    <row r="9002" ht="19.5" spans="1:10">
      <c r="A9002" s="72" t="s">
        <v>8927</v>
      </c>
      <c r="B9002" s="83">
        <v>0.149999999999999</v>
      </c>
      <c r="C9002" s="83">
        <v>0.850000000000001</v>
      </c>
      <c r="J9002" s="49">
        <f t="shared" si="287"/>
        <v>3.51460287470844</v>
      </c>
    </row>
    <row r="9003" ht="19.5" spans="1:10">
      <c r="A9003" s="72" t="s">
        <v>8928</v>
      </c>
      <c r="B9003" s="83">
        <v>0.139999999999999</v>
      </c>
      <c r="C9003" s="83">
        <v>0.860000000000001</v>
      </c>
      <c r="J9003" s="49">
        <f t="shared" si="287"/>
        <v>3.36705755758652</v>
      </c>
    </row>
    <row r="9004" ht="19.5" spans="1:10">
      <c r="A9004" s="72" t="s">
        <v>8929</v>
      </c>
      <c r="B9004" s="83">
        <v>0.129999999999999</v>
      </c>
      <c r="C9004" s="83">
        <v>0.870000000000001</v>
      </c>
      <c r="J9004" s="49">
        <f t="shared" si="287"/>
        <v>3.21260145060881</v>
      </c>
    </row>
    <row r="9005" ht="19.5" spans="1:10">
      <c r="A9005" s="72" t="s">
        <v>8930</v>
      </c>
      <c r="B9005" s="83">
        <v>0.119999999999999</v>
      </c>
      <c r="C9005" s="83">
        <v>0.880000000000001</v>
      </c>
      <c r="J9005" s="49">
        <f t="shared" si="287"/>
        <v>3.05078756603718</v>
      </c>
    </row>
    <row r="9006" ht="19.5" spans="1:10">
      <c r="A9006" s="72" t="s">
        <v>8931</v>
      </c>
      <c r="B9006" s="83">
        <v>0.109999999999999</v>
      </c>
      <c r="C9006" s="83">
        <v>0.890000000000001</v>
      </c>
      <c r="J9006" s="49">
        <f t="shared" si="287"/>
        <v>2.8810920663808</v>
      </c>
    </row>
    <row r="9007" ht="19.5" spans="1:10">
      <c r="A9007" s="72" t="s">
        <v>8932</v>
      </c>
      <c r="B9007" s="83">
        <v>0.0999999999999992</v>
      </c>
      <c r="C9007" s="83">
        <v>0.900000000000001</v>
      </c>
      <c r="J9007" s="49">
        <f t="shared" si="287"/>
        <v>2.70289327993993</v>
      </c>
    </row>
    <row r="9008" ht="19.5" spans="1:10">
      <c r="A9008" s="72" t="s">
        <v>8933</v>
      </c>
      <c r="B9008" s="83">
        <v>0.0899999999999992</v>
      </c>
      <c r="C9008" s="83">
        <v>0.910000000000001</v>
      </c>
      <c r="J9008" s="49">
        <f t="shared" si="287"/>
        <v>2.51544225908509</v>
      </c>
    </row>
    <row r="9009" ht="19.5" spans="1:10">
      <c r="A9009" s="72" t="s">
        <v>8934</v>
      </c>
      <c r="B9009" s="83">
        <v>0.0799999999999992</v>
      </c>
      <c r="C9009" s="83">
        <v>0.920000000000001</v>
      </c>
      <c r="J9009" s="49">
        <f t="shared" si="287"/>
        <v>2.3178201360275</v>
      </c>
    </row>
    <row r="9010" ht="19.5" spans="1:10">
      <c r="A9010" s="72" t="s">
        <v>8935</v>
      </c>
      <c r="B9010" s="83">
        <v>0.0699999999999992</v>
      </c>
      <c r="C9010" s="83">
        <v>0.930000000000001</v>
      </c>
      <c r="J9010" s="49">
        <f t="shared" si="287"/>
        <v>2.10887392228987</v>
      </c>
    </row>
    <row r="9011" ht="19.5" spans="1:10">
      <c r="A9011" s="72" t="s">
        <v>8936</v>
      </c>
      <c r="B9011" s="83">
        <v>0.0599999999999992</v>
      </c>
      <c r="C9011" s="83">
        <v>0.940000000000001</v>
      </c>
      <c r="J9011" s="49">
        <f t="shared" si="287"/>
        <v>1.88711511074063</v>
      </c>
    </row>
    <row r="9012" ht="19.5" spans="1:10">
      <c r="A9012" s="72" t="s">
        <v>8937</v>
      </c>
      <c r="B9012" s="83">
        <v>0.0499999999999992</v>
      </c>
      <c r="C9012" s="83">
        <v>0.950000000000001</v>
      </c>
      <c r="J9012" s="49">
        <f t="shared" si="287"/>
        <v>1.65054943237242</v>
      </c>
    </row>
    <row r="9013" ht="19.5" spans="1:10">
      <c r="A9013" s="72" t="s">
        <v>8938</v>
      </c>
      <c r="B9013" s="83">
        <v>0.0399999999999991</v>
      </c>
      <c r="C9013" s="83">
        <v>0.960000000000001</v>
      </c>
      <c r="J9013" s="49">
        <f t="shared" si="287"/>
        <v>1.39636691389962</v>
      </c>
    </row>
    <row r="9014" ht="19.5" spans="1:10">
      <c r="A9014" s="72" t="s">
        <v>8939</v>
      </c>
      <c r="B9014" s="83">
        <v>0.0299999999999991</v>
      </c>
      <c r="C9014" s="83">
        <v>0.970000000000001</v>
      </c>
      <c r="J9014" s="49">
        <f t="shared" si="287"/>
        <v>1.12030998454994</v>
      </c>
    </row>
    <row r="9015" ht="19.5" spans="1:10">
      <c r="A9015" s="72" t="s">
        <v>8940</v>
      </c>
      <c r="B9015" s="83">
        <v>0.0199999999999991</v>
      </c>
      <c r="C9015" s="83">
        <v>0.980000000000001</v>
      </c>
      <c r="J9015" s="49">
        <f t="shared" si="287"/>
        <v>0.815143462269133</v>
      </c>
    </row>
    <row r="9016" ht="19.5" spans="1:10">
      <c r="A9016" s="72" t="s">
        <v>8941</v>
      </c>
      <c r="B9016" s="83">
        <v>0.00999999999999912</v>
      </c>
      <c r="C9016" s="83">
        <v>0.990000000000001</v>
      </c>
      <c r="J9016" s="49">
        <f t="shared" si="287"/>
        <v>0.465623189350385</v>
      </c>
    </row>
    <row r="9017" ht="19.5" spans="1:10">
      <c r="A9017" s="72" t="s">
        <v>8942</v>
      </c>
      <c r="B9017" s="83">
        <v>0</v>
      </c>
      <c r="C9017" s="83">
        <v>1</v>
      </c>
      <c r="J9017" s="49">
        <f>-8.314472*(C9017*LN(C9017))</f>
        <v>0</v>
      </c>
    </row>
    <row r="9018" s="47" customFormat="1" spans="1:10">
      <c r="A9018" s="80"/>
      <c r="B9018" s="81"/>
      <c r="C9018" s="81"/>
      <c r="D9018" s="81"/>
      <c r="E9018" s="81"/>
      <c r="F9018" s="81"/>
      <c r="G9018" s="81"/>
      <c r="H9018" s="81"/>
      <c r="I9018" s="81"/>
      <c r="J9018" s="86"/>
    </row>
    <row r="9019" ht="19.5" spans="1:10">
      <c r="A9019" s="72" t="s">
        <v>8943</v>
      </c>
      <c r="B9019" s="83">
        <v>1</v>
      </c>
      <c r="C9019" s="83">
        <v>0</v>
      </c>
      <c r="J9019" s="49">
        <f>-8.314472*(B9019*LN(B9019))</f>
        <v>0</v>
      </c>
    </row>
    <row r="9020" ht="19.5" spans="1:10">
      <c r="A9020" s="72" t="s">
        <v>8944</v>
      </c>
      <c r="B9020" s="83">
        <v>0.99</v>
      </c>
      <c r="C9020" s="83">
        <v>0.01</v>
      </c>
      <c r="J9020" s="49">
        <f t="shared" ref="J9020:J9051" si="288">-8.314472*(B9020*LN(B9020)+C9020*LN(C9020))</f>
        <v>0.465623189350416</v>
      </c>
    </row>
    <row r="9021" ht="19.5" spans="1:10">
      <c r="A9021" s="72" t="s">
        <v>8945</v>
      </c>
      <c r="B9021" s="83">
        <v>0.98</v>
      </c>
      <c r="C9021" s="83">
        <v>0.02</v>
      </c>
      <c r="J9021" s="49">
        <f t="shared" si="288"/>
        <v>0.81514346226916</v>
      </c>
    </row>
    <row r="9022" ht="19.5" spans="1:10">
      <c r="A9022" s="72" t="s">
        <v>8946</v>
      </c>
      <c r="B9022" s="83">
        <v>0.97</v>
      </c>
      <c r="C9022" s="83">
        <v>0.03</v>
      </c>
      <c r="J9022" s="49">
        <f t="shared" si="288"/>
        <v>1.12030998454996</v>
      </c>
    </row>
    <row r="9023" ht="19.5" spans="1:10">
      <c r="A9023" s="72" t="s">
        <v>8947</v>
      </c>
      <c r="B9023" s="83">
        <v>0.96</v>
      </c>
      <c r="C9023" s="83">
        <v>0.04</v>
      </c>
      <c r="J9023" s="49">
        <f t="shared" si="288"/>
        <v>1.39636691389964</v>
      </c>
    </row>
    <row r="9024" ht="19.5" spans="1:10">
      <c r="A9024" s="72" t="s">
        <v>8948</v>
      </c>
      <c r="B9024" s="83">
        <v>0.95</v>
      </c>
      <c r="C9024" s="83">
        <v>0.05</v>
      </c>
      <c r="J9024" s="49">
        <f t="shared" si="288"/>
        <v>1.65054943237244</v>
      </c>
    </row>
    <row r="9025" ht="19.5" spans="1:10">
      <c r="A9025" s="72" t="s">
        <v>8949</v>
      </c>
      <c r="B9025" s="83">
        <v>0.94</v>
      </c>
      <c r="C9025" s="83">
        <v>0.06</v>
      </c>
      <c r="J9025" s="49">
        <f t="shared" si="288"/>
        <v>1.88711511074065</v>
      </c>
    </row>
    <row r="9026" ht="19.5" spans="1:10">
      <c r="A9026" s="72" t="s">
        <v>8950</v>
      </c>
      <c r="B9026" s="83">
        <v>0.93</v>
      </c>
      <c r="C9026" s="83">
        <v>0.07</v>
      </c>
      <c r="J9026" s="49">
        <f t="shared" si="288"/>
        <v>2.10887392228989</v>
      </c>
    </row>
    <row r="9027" ht="19.5" spans="1:10">
      <c r="A9027" s="72" t="s">
        <v>8951</v>
      </c>
      <c r="B9027" s="83">
        <v>0.92</v>
      </c>
      <c r="C9027" s="83">
        <v>0.08</v>
      </c>
      <c r="J9027" s="49">
        <f t="shared" si="288"/>
        <v>2.31782013602751</v>
      </c>
    </row>
    <row r="9028" ht="19.5" spans="1:10">
      <c r="A9028" s="72" t="s">
        <v>8952</v>
      </c>
      <c r="B9028" s="83">
        <v>0.91</v>
      </c>
      <c r="C9028" s="83">
        <v>0.09</v>
      </c>
      <c r="J9028" s="49">
        <f t="shared" si="288"/>
        <v>2.5154422590851</v>
      </c>
    </row>
    <row r="9029" ht="19.5" spans="1:10">
      <c r="A9029" s="72" t="s">
        <v>8953</v>
      </c>
      <c r="B9029" s="83">
        <v>0.9</v>
      </c>
      <c r="C9029" s="83">
        <v>0.1</v>
      </c>
      <c r="J9029" s="49">
        <f t="shared" si="288"/>
        <v>2.70289327993994</v>
      </c>
    </row>
    <row r="9030" ht="19.5" spans="1:10">
      <c r="A9030" s="72" t="s">
        <v>8954</v>
      </c>
      <c r="B9030" s="83">
        <v>0.89</v>
      </c>
      <c r="C9030" s="83">
        <v>0.11</v>
      </c>
      <c r="J9030" s="49">
        <f t="shared" si="288"/>
        <v>2.88109206638082</v>
      </c>
    </row>
    <row r="9031" ht="19.5" spans="1:10">
      <c r="A9031" s="72" t="s">
        <v>8955</v>
      </c>
      <c r="B9031" s="83">
        <v>0.88</v>
      </c>
      <c r="C9031" s="83">
        <v>0.12</v>
      </c>
      <c r="J9031" s="49">
        <f t="shared" si="288"/>
        <v>3.05078756603719</v>
      </c>
    </row>
    <row r="9032" ht="19.5" spans="1:10">
      <c r="A9032" s="72" t="s">
        <v>8956</v>
      </c>
      <c r="B9032" s="83">
        <v>0.87</v>
      </c>
      <c r="C9032" s="83">
        <v>0.13</v>
      </c>
      <c r="J9032" s="49">
        <f t="shared" si="288"/>
        <v>3.21260145060882</v>
      </c>
    </row>
    <row r="9033" ht="19.5" spans="1:10">
      <c r="A9033" s="72" t="s">
        <v>8957</v>
      </c>
      <c r="B9033" s="83">
        <v>0.86</v>
      </c>
      <c r="C9033" s="83">
        <v>0.14</v>
      </c>
      <c r="J9033" s="49">
        <f t="shared" si="288"/>
        <v>3.36705755758654</v>
      </c>
    </row>
    <row r="9034" ht="19.5" spans="1:10">
      <c r="A9034" s="72" t="s">
        <v>8958</v>
      </c>
      <c r="B9034" s="83">
        <v>0.85</v>
      </c>
      <c r="C9034" s="83">
        <v>0.15</v>
      </c>
      <c r="J9034" s="49">
        <f t="shared" si="288"/>
        <v>3.51460287470845</v>
      </c>
    </row>
    <row r="9035" ht="19.5" spans="1:10">
      <c r="A9035" s="72" t="s">
        <v>8959</v>
      </c>
      <c r="B9035" s="83">
        <v>0.84</v>
      </c>
      <c r="C9035" s="83">
        <v>0.16</v>
      </c>
      <c r="J9035" s="49">
        <f t="shared" si="288"/>
        <v>3.65562290152584</v>
      </c>
    </row>
    <row r="9036" ht="19.5" spans="1:10">
      <c r="A9036" s="72" t="s">
        <v>8960</v>
      </c>
      <c r="B9036" s="83">
        <v>0.83</v>
      </c>
      <c r="C9036" s="83">
        <v>0.17</v>
      </c>
      <c r="J9036" s="49">
        <f t="shared" si="288"/>
        <v>3.79045315340201</v>
      </c>
    </row>
    <row r="9037" ht="19.5" spans="1:10">
      <c r="A9037" s="72" t="s">
        <v>8961</v>
      </c>
      <c r="B9037" s="83">
        <v>0.82</v>
      </c>
      <c r="C9037" s="83">
        <v>0.18</v>
      </c>
      <c r="J9037" s="49">
        <f t="shared" si="288"/>
        <v>3.9193879470649</v>
      </c>
    </row>
    <row r="9038" ht="19.5" spans="1:10">
      <c r="A9038" s="72" t="s">
        <v>8962</v>
      </c>
      <c r="B9038" s="83">
        <v>0.81</v>
      </c>
      <c r="C9038" s="83">
        <v>0.19</v>
      </c>
      <c r="J9038" s="49">
        <f t="shared" si="288"/>
        <v>4.04268722543746</v>
      </c>
    </row>
    <row r="9039" ht="19.5" spans="1:10">
      <c r="A9039" s="72" t="s">
        <v>8963</v>
      </c>
      <c r="B9039" s="83">
        <v>0.8</v>
      </c>
      <c r="C9039" s="83">
        <v>0.2</v>
      </c>
      <c r="J9039" s="49">
        <f t="shared" si="288"/>
        <v>4.16058193924041</v>
      </c>
    </row>
    <row r="9040" ht="19.5" spans="1:10">
      <c r="A9040" s="72" t="s">
        <v>8964</v>
      </c>
      <c r="B9040" s="83">
        <v>0.79</v>
      </c>
      <c r="C9040" s="83">
        <v>0.21</v>
      </c>
      <c r="J9040" s="49">
        <f t="shared" si="288"/>
        <v>4.27327834706015</v>
      </c>
    </row>
    <row r="9041" ht="19.5" spans="1:10">
      <c r="A9041" s="72" t="s">
        <v>8965</v>
      </c>
      <c r="B9041" s="83">
        <v>0.78</v>
      </c>
      <c r="C9041" s="83">
        <v>0.22</v>
      </c>
      <c r="J9041" s="49">
        <f t="shared" si="288"/>
        <v>4.38096149189829</v>
      </c>
    </row>
    <row r="9042" ht="19.5" spans="1:10">
      <c r="A9042" s="72" t="s">
        <v>8966</v>
      </c>
      <c r="B9042" s="83">
        <v>0.77</v>
      </c>
      <c r="C9042" s="83">
        <v>0.23</v>
      </c>
      <c r="J9042" s="49">
        <f t="shared" si="288"/>
        <v>4.48379804163966</v>
      </c>
    </row>
    <row r="9043" ht="19.5" spans="1:10">
      <c r="A9043" s="72" t="s">
        <v>8967</v>
      </c>
      <c r="B9043" s="83">
        <v>0.76</v>
      </c>
      <c r="C9043" s="83">
        <v>0.24</v>
      </c>
      <c r="J9043" s="49">
        <f t="shared" si="288"/>
        <v>4.58193863184115</v>
      </c>
    </row>
    <row r="9044" ht="19.5" spans="1:10">
      <c r="A9044" s="72" t="s">
        <v>8968</v>
      </c>
      <c r="B9044" s="83">
        <v>0.75</v>
      </c>
      <c r="C9044" s="83">
        <v>0.25</v>
      </c>
      <c r="J9044" s="49">
        <f t="shared" si="288"/>
        <v>4.67551981454903</v>
      </c>
    </row>
    <row r="9045" ht="19.5" spans="1:10">
      <c r="A9045" s="72" t="s">
        <v>8969</v>
      </c>
      <c r="B9045" s="83">
        <v>0.74</v>
      </c>
      <c r="C9045" s="83">
        <v>0.26</v>
      </c>
      <c r="J9045" s="49">
        <f t="shared" si="288"/>
        <v>4.76466569189552</v>
      </c>
    </row>
    <row r="9046" ht="19.5" spans="1:10">
      <c r="A9046" s="72" t="s">
        <v>8970</v>
      </c>
      <c r="B9046" s="83">
        <v>0.73</v>
      </c>
      <c r="C9046" s="83">
        <v>0.27</v>
      </c>
      <c r="J9046" s="49">
        <f t="shared" si="288"/>
        <v>4.8494892950017</v>
      </c>
    </row>
    <row r="9047" ht="19.5" spans="1:10">
      <c r="A9047" s="72" t="s">
        <v>8971</v>
      </c>
      <c r="B9047" s="83">
        <v>0.72</v>
      </c>
      <c r="C9047" s="83">
        <v>0.28</v>
      </c>
      <c r="J9047" s="49">
        <f t="shared" si="288"/>
        <v>4.93009375522414</v>
      </c>
    </row>
    <row r="9048" ht="19.5" spans="1:10">
      <c r="A9048" s="72" t="s">
        <v>8972</v>
      </c>
      <c r="B9048" s="83">
        <v>0.71</v>
      </c>
      <c r="C9048" s="83">
        <v>0.29</v>
      </c>
      <c r="J9048" s="49">
        <f t="shared" si="288"/>
        <v>5.00657330466973</v>
      </c>
    </row>
    <row r="9049" ht="19.5" spans="1:10">
      <c r="A9049" s="72" t="s">
        <v>8973</v>
      </c>
      <c r="B9049" s="83">
        <v>0.7</v>
      </c>
      <c r="C9049" s="83">
        <v>0.3</v>
      </c>
      <c r="J9049" s="49">
        <f t="shared" si="288"/>
        <v>5.07901413523496</v>
      </c>
    </row>
    <row r="9050" ht="19.5" spans="1:10">
      <c r="A9050" s="72" t="s">
        <v>8974</v>
      </c>
      <c r="B9050" s="83">
        <v>0.69</v>
      </c>
      <c r="C9050" s="83">
        <v>0.31</v>
      </c>
      <c r="J9050" s="49">
        <f t="shared" si="288"/>
        <v>5.14749513954794</v>
      </c>
    </row>
    <row r="9051" ht="19.5" spans="1:10">
      <c r="A9051" s="72" t="s">
        <v>8975</v>
      </c>
      <c r="B9051" s="83">
        <v>0.68</v>
      </c>
      <c r="C9051" s="83">
        <v>0.32</v>
      </c>
      <c r="J9051" s="49">
        <f t="shared" si="288"/>
        <v>5.21208855264113</v>
      </c>
    </row>
    <row r="9052" ht="19.5" spans="1:10">
      <c r="A9052" s="72" t="s">
        <v>8976</v>
      </c>
      <c r="B9052" s="83">
        <v>0.67</v>
      </c>
      <c r="C9052" s="83">
        <v>0.33</v>
      </c>
      <c r="J9052" s="49">
        <f t="shared" ref="J9052:J9083" si="289">-8.314472*(B9052*LN(B9052)+C9052*LN(C9052))</f>
        <v>5.27286050962734</v>
      </c>
    </row>
    <row r="9053" ht="19.5" spans="1:10">
      <c r="A9053" s="72" t="s">
        <v>8977</v>
      </c>
      <c r="B9053" s="83">
        <v>0.66</v>
      </c>
      <c r="C9053" s="83">
        <v>0.34</v>
      </c>
      <c r="J9053" s="49">
        <f t="shared" si="289"/>
        <v>5.32987153184949</v>
      </c>
    </row>
    <row r="9054" ht="19.5" spans="1:10">
      <c r="A9054" s="72" t="s">
        <v>8978</v>
      </c>
      <c r="B9054" s="83">
        <v>0.65</v>
      </c>
      <c r="C9054" s="83">
        <v>0.35</v>
      </c>
      <c r="J9054" s="49">
        <f t="shared" si="289"/>
        <v>5.38317695174756</v>
      </c>
    </row>
    <row r="9055" ht="19.5" spans="1:10">
      <c r="A9055" s="72" t="s">
        <v>8979</v>
      </c>
      <c r="B9055" s="83">
        <v>0.64</v>
      </c>
      <c r="C9055" s="83">
        <v>0.36</v>
      </c>
      <c r="J9055" s="49">
        <f t="shared" si="289"/>
        <v>5.43282728490278</v>
      </c>
    </row>
    <row r="9056" ht="19.5" spans="1:10">
      <c r="A9056" s="72" t="s">
        <v>8980</v>
      </c>
      <c r="B9056" s="83">
        <v>0.63</v>
      </c>
      <c r="C9056" s="83">
        <v>0.37</v>
      </c>
      <c r="J9056" s="49">
        <f t="shared" si="289"/>
        <v>5.47886855628027</v>
      </c>
    </row>
    <row r="9057" ht="19.5" spans="1:10">
      <c r="A9057" s="72" t="s">
        <v>8981</v>
      </c>
      <c r="B9057" s="83">
        <v>0.62</v>
      </c>
      <c r="C9057" s="83">
        <v>0.38</v>
      </c>
      <c r="J9057" s="49">
        <f t="shared" si="289"/>
        <v>5.52134258652173</v>
      </c>
    </row>
    <row r="9058" ht="19.5" spans="1:10">
      <c r="A9058" s="72" t="s">
        <v>8982</v>
      </c>
      <c r="B9058" s="83">
        <v>0.61</v>
      </c>
      <c r="C9058" s="83">
        <v>0.39</v>
      </c>
      <c r="J9058" s="49">
        <f t="shared" si="289"/>
        <v>5.56028724318294</v>
      </c>
    </row>
    <row r="9059" ht="19.5" spans="1:10">
      <c r="A9059" s="72" t="s">
        <v>8983</v>
      </c>
      <c r="B9059" s="83">
        <v>0.6</v>
      </c>
      <c r="C9059" s="83">
        <v>0.4</v>
      </c>
      <c r="J9059" s="49">
        <f t="shared" si="289"/>
        <v>5.59573666102179</v>
      </c>
    </row>
    <row r="9060" ht="19.5" spans="1:10">
      <c r="A9060" s="72" t="s">
        <v>8984</v>
      </c>
      <c r="B9060" s="83">
        <v>0.59</v>
      </c>
      <c r="C9060" s="83">
        <v>0.41</v>
      </c>
      <c r="J9060" s="49">
        <f t="shared" si="289"/>
        <v>5.62772143478844</v>
      </c>
    </row>
    <row r="9061" ht="19.5" spans="1:10">
      <c r="A9061" s="72" t="s">
        <v>8985</v>
      </c>
      <c r="B9061" s="83">
        <v>0.58</v>
      </c>
      <c r="C9061" s="83">
        <v>0.42</v>
      </c>
      <c r="J9061" s="49">
        <f t="shared" si="289"/>
        <v>5.65626878742166</v>
      </c>
    </row>
    <row r="9062" ht="19.5" spans="1:10">
      <c r="A9062" s="72" t="s">
        <v>8986</v>
      </c>
      <c r="B9062" s="83">
        <v>0.57</v>
      </c>
      <c r="C9062" s="83">
        <v>0.43</v>
      </c>
      <c r="J9062" s="49">
        <f t="shared" si="289"/>
        <v>5.68140271609482</v>
      </c>
    </row>
    <row r="9063" ht="19.5" spans="1:10">
      <c r="A9063" s="72" t="s">
        <v>8987</v>
      </c>
      <c r="B9063" s="83">
        <v>0.56</v>
      </c>
      <c r="C9063" s="83">
        <v>0.44</v>
      </c>
      <c r="J9063" s="49">
        <f t="shared" si="289"/>
        <v>5.70314411816395</v>
      </c>
    </row>
    <row r="9064" ht="19.5" spans="1:10">
      <c r="A9064" s="72" t="s">
        <v>8988</v>
      </c>
      <c r="B9064" s="83">
        <v>0.55</v>
      </c>
      <c r="C9064" s="83">
        <v>0.45</v>
      </c>
      <c r="J9064" s="49">
        <f t="shared" si="289"/>
        <v>5.72151089873485</v>
      </c>
    </row>
    <row r="9065" ht="19.5" spans="1:10">
      <c r="A9065" s="72" t="s">
        <v>8989</v>
      </c>
      <c r="B9065" s="83">
        <v>0.54</v>
      </c>
      <c r="C9065" s="83">
        <v>0.46</v>
      </c>
      <c r="J9065" s="49">
        <f t="shared" si="289"/>
        <v>5.73651806127713</v>
      </c>
    </row>
    <row r="9066" ht="19.5" spans="1:10">
      <c r="A9066" s="72" t="s">
        <v>8990</v>
      </c>
      <c r="B9066" s="83">
        <v>0.53</v>
      </c>
      <c r="C9066" s="83">
        <v>0.47</v>
      </c>
      <c r="J9066" s="49">
        <f t="shared" si="289"/>
        <v>5.74817778245919</v>
      </c>
    </row>
    <row r="9067" ht="19.5" spans="1:10">
      <c r="A9067" s="72" t="s">
        <v>8991</v>
      </c>
      <c r="B9067" s="83">
        <v>0.52</v>
      </c>
      <c r="C9067" s="83">
        <v>0.48</v>
      </c>
      <c r="J9067" s="49">
        <f t="shared" si="289"/>
        <v>5.75649947215441</v>
      </c>
    </row>
    <row r="9068" ht="19.5" spans="1:10">
      <c r="A9068" s="72" t="s">
        <v>8992</v>
      </c>
      <c r="B9068" s="83">
        <v>0.51</v>
      </c>
      <c r="C9068" s="83">
        <v>0.49</v>
      </c>
      <c r="J9068" s="49">
        <f t="shared" si="289"/>
        <v>5.76148981936724</v>
      </c>
    </row>
    <row r="9069" ht="19.5" spans="1:10">
      <c r="A9069" s="72" t="s">
        <v>8993</v>
      </c>
      <c r="B9069" s="83">
        <v>0.5</v>
      </c>
      <c r="C9069" s="83">
        <v>0.5</v>
      </c>
      <c r="J9069" s="49">
        <f t="shared" si="289"/>
        <v>5.76315282464461</v>
      </c>
    </row>
    <row r="9070" ht="19.5" spans="1:10">
      <c r="A9070" s="72" t="s">
        <v>8994</v>
      </c>
      <c r="B9070" s="83">
        <v>0.49</v>
      </c>
      <c r="C9070" s="83">
        <v>0.51</v>
      </c>
      <c r="J9070" s="49">
        <f t="shared" si="289"/>
        <v>5.76148981936724</v>
      </c>
    </row>
    <row r="9071" ht="19.5" spans="1:10">
      <c r="A9071" s="72" t="s">
        <v>8995</v>
      </c>
      <c r="B9071" s="83">
        <v>0.48</v>
      </c>
      <c r="C9071" s="83">
        <v>0.52</v>
      </c>
      <c r="J9071" s="49">
        <f t="shared" si="289"/>
        <v>5.75649947215441</v>
      </c>
    </row>
    <row r="9072" ht="19.5" spans="1:10">
      <c r="A9072" s="72" t="s">
        <v>8996</v>
      </c>
      <c r="B9072" s="83">
        <v>0.47</v>
      </c>
      <c r="C9072" s="83">
        <v>0.53</v>
      </c>
      <c r="J9072" s="49">
        <f t="shared" si="289"/>
        <v>5.74817778245919</v>
      </c>
    </row>
    <row r="9073" ht="19.5" spans="1:10">
      <c r="A9073" s="72" t="s">
        <v>8997</v>
      </c>
      <c r="B9073" s="83">
        <v>0.46</v>
      </c>
      <c r="C9073" s="83">
        <v>0.54</v>
      </c>
      <c r="J9073" s="49">
        <f t="shared" si="289"/>
        <v>5.73651806127713</v>
      </c>
    </row>
    <row r="9074" ht="19.5" spans="1:10">
      <c r="A9074" s="72" t="s">
        <v>8998</v>
      </c>
      <c r="B9074" s="83">
        <v>0.45</v>
      </c>
      <c r="C9074" s="83">
        <v>0.55</v>
      </c>
      <c r="J9074" s="49">
        <f t="shared" si="289"/>
        <v>5.72151089873485</v>
      </c>
    </row>
    <row r="9075" ht="19.5" spans="1:10">
      <c r="A9075" s="72" t="s">
        <v>8999</v>
      </c>
      <c r="B9075" s="83">
        <v>0.44</v>
      </c>
      <c r="C9075" s="83">
        <v>0.56</v>
      </c>
      <c r="J9075" s="49">
        <f t="shared" si="289"/>
        <v>5.70314411816395</v>
      </c>
    </row>
    <row r="9076" ht="19.5" spans="1:10">
      <c r="A9076" s="72" t="s">
        <v>9000</v>
      </c>
      <c r="B9076" s="83">
        <v>0.429999999999999</v>
      </c>
      <c r="C9076" s="83">
        <v>0.57</v>
      </c>
      <c r="J9076" s="49">
        <f t="shared" si="289"/>
        <v>5.68140271609482</v>
      </c>
    </row>
    <row r="9077" ht="19.5" spans="1:10">
      <c r="A9077" s="72" t="s">
        <v>9001</v>
      </c>
      <c r="B9077" s="83">
        <v>0.419999999999999</v>
      </c>
      <c r="C9077" s="83">
        <v>0.58</v>
      </c>
      <c r="J9077" s="49">
        <f t="shared" si="289"/>
        <v>5.65626878742165</v>
      </c>
    </row>
    <row r="9078" ht="19.5" spans="1:10">
      <c r="A9078" s="72" t="s">
        <v>9002</v>
      </c>
      <c r="B9078" s="83">
        <v>0.409999999999999</v>
      </c>
      <c r="C9078" s="83">
        <v>0.59</v>
      </c>
      <c r="J9078" s="49">
        <f t="shared" si="289"/>
        <v>5.62772143478844</v>
      </c>
    </row>
    <row r="9079" ht="19.5" spans="1:10">
      <c r="A9079" s="72" t="s">
        <v>9003</v>
      </c>
      <c r="B9079" s="83">
        <v>0.399999999999999</v>
      </c>
      <c r="C9079" s="83">
        <v>0.6</v>
      </c>
      <c r="J9079" s="49">
        <f t="shared" si="289"/>
        <v>5.59573666102179</v>
      </c>
    </row>
    <row r="9080" ht="19.5" spans="1:10">
      <c r="A9080" s="72" t="s">
        <v>9004</v>
      </c>
      <c r="B9080" s="83">
        <v>0.389999999999999</v>
      </c>
      <c r="C9080" s="83">
        <v>0.61</v>
      </c>
      <c r="J9080" s="49">
        <f t="shared" si="289"/>
        <v>5.56028724318294</v>
      </c>
    </row>
    <row r="9081" ht="19.5" spans="1:10">
      <c r="A9081" s="72" t="s">
        <v>9005</v>
      </c>
      <c r="B9081" s="83">
        <v>0.379999999999999</v>
      </c>
      <c r="C9081" s="83">
        <v>0.62</v>
      </c>
      <c r="J9081" s="49">
        <f t="shared" si="289"/>
        <v>5.52134258652173</v>
      </c>
    </row>
    <row r="9082" ht="19.5" spans="1:10">
      <c r="A9082" s="72" t="s">
        <v>9006</v>
      </c>
      <c r="B9082" s="83">
        <v>0.369999999999999</v>
      </c>
      <c r="C9082" s="83">
        <v>0.63</v>
      </c>
      <c r="J9082" s="49">
        <f t="shared" si="289"/>
        <v>5.47886855628026</v>
      </c>
    </row>
    <row r="9083" ht="19.5" spans="1:10">
      <c r="A9083" s="72" t="s">
        <v>9007</v>
      </c>
      <c r="B9083" s="83">
        <v>0.359999999999999</v>
      </c>
      <c r="C9083" s="83">
        <v>0.64</v>
      </c>
      <c r="J9083" s="49">
        <f t="shared" si="289"/>
        <v>5.43282728490278</v>
      </c>
    </row>
    <row r="9084" ht="19.5" spans="1:10">
      <c r="A9084" s="72" t="s">
        <v>9008</v>
      </c>
      <c r="B9084" s="83">
        <v>0.349999999999999</v>
      </c>
      <c r="C9084" s="83">
        <v>0.65</v>
      </c>
      <c r="J9084" s="49">
        <f t="shared" ref="J9084:J9118" si="290">-8.314472*(B9084*LN(B9084)+C9084*LN(C9084))</f>
        <v>5.38317695174756</v>
      </c>
    </row>
    <row r="9085" ht="19.5" spans="1:10">
      <c r="A9085" s="72" t="s">
        <v>9009</v>
      </c>
      <c r="B9085" s="83">
        <v>0.339999999999999</v>
      </c>
      <c r="C9085" s="83">
        <v>0.66</v>
      </c>
      <c r="J9085" s="49">
        <f t="shared" si="290"/>
        <v>5.32987153184949</v>
      </c>
    </row>
    <row r="9086" ht="19.5" spans="1:10">
      <c r="A9086" s="72" t="s">
        <v>9010</v>
      </c>
      <c r="B9086" s="83">
        <v>0.329999999999999</v>
      </c>
      <c r="C9086" s="83">
        <v>0.67</v>
      </c>
      <c r="J9086" s="49">
        <f t="shared" si="290"/>
        <v>5.27286050962733</v>
      </c>
    </row>
    <row r="9087" ht="19.5" spans="1:10">
      <c r="A9087" s="72" t="s">
        <v>9011</v>
      </c>
      <c r="B9087" s="83">
        <v>0.319999999999999</v>
      </c>
      <c r="C9087" s="83">
        <v>0.68</v>
      </c>
      <c r="J9087" s="49">
        <f t="shared" si="290"/>
        <v>5.21208855264112</v>
      </c>
    </row>
    <row r="9088" ht="19.5" spans="1:10">
      <c r="A9088" s="72" t="s">
        <v>9012</v>
      </c>
      <c r="B9088" s="83">
        <v>0.309999999999999</v>
      </c>
      <c r="C9088" s="83">
        <v>0.69</v>
      </c>
      <c r="J9088" s="49">
        <f t="shared" si="290"/>
        <v>5.14749513954794</v>
      </c>
    </row>
    <row r="9089" ht="19.5" spans="1:10">
      <c r="A9089" s="72" t="s">
        <v>9013</v>
      </c>
      <c r="B9089" s="83">
        <v>0.299999999999999</v>
      </c>
      <c r="C9089" s="83">
        <v>0.7</v>
      </c>
      <c r="J9089" s="49">
        <f t="shared" si="290"/>
        <v>5.07901413523495</v>
      </c>
    </row>
    <row r="9090" ht="19.5" spans="1:10">
      <c r="A9090" s="72" t="s">
        <v>9014</v>
      </c>
      <c r="B9090" s="83">
        <v>0.289999999999999</v>
      </c>
      <c r="C9090" s="83">
        <v>0.71</v>
      </c>
      <c r="J9090" s="49">
        <f t="shared" si="290"/>
        <v>5.00657330466972</v>
      </c>
    </row>
    <row r="9091" ht="19.5" spans="1:10">
      <c r="A9091" s="72" t="s">
        <v>9015</v>
      </c>
      <c r="B9091" s="83">
        <v>0.279999999999999</v>
      </c>
      <c r="C9091" s="83">
        <v>0.72</v>
      </c>
      <c r="J9091" s="49">
        <f t="shared" si="290"/>
        <v>4.93009375522413</v>
      </c>
    </row>
    <row r="9092" ht="19.5" spans="1:10">
      <c r="A9092" s="72" t="s">
        <v>9016</v>
      </c>
      <c r="B9092" s="83">
        <v>0.269999999999999</v>
      </c>
      <c r="C9092" s="83">
        <v>0.73</v>
      </c>
      <c r="J9092" s="49">
        <f t="shared" si="290"/>
        <v>4.84948929500169</v>
      </c>
    </row>
    <row r="9093" ht="19.5" spans="1:10">
      <c r="A9093" s="72" t="s">
        <v>9017</v>
      </c>
      <c r="B9093" s="83">
        <v>0.259999999999999</v>
      </c>
      <c r="C9093" s="83">
        <v>0.74</v>
      </c>
      <c r="J9093" s="49">
        <f t="shared" si="290"/>
        <v>4.76466569189551</v>
      </c>
    </row>
    <row r="9094" ht="19.5" spans="1:10">
      <c r="A9094" s="72" t="s">
        <v>9018</v>
      </c>
      <c r="B9094" s="83">
        <v>0.249999999999999</v>
      </c>
      <c r="C9094" s="83">
        <v>0.75</v>
      </c>
      <c r="J9094" s="49">
        <f t="shared" si="290"/>
        <v>4.67551981454903</v>
      </c>
    </row>
    <row r="9095" ht="19.5" spans="1:10">
      <c r="A9095" s="72" t="s">
        <v>9019</v>
      </c>
      <c r="B9095" s="83">
        <v>0.239999999999999</v>
      </c>
      <c r="C9095" s="83">
        <v>0.76</v>
      </c>
      <c r="J9095" s="49">
        <f t="shared" si="290"/>
        <v>4.58193863184114</v>
      </c>
    </row>
    <row r="9096" ht="19.5" spans="1:10">
      <c r="A9096" s="72" t="s">
        <v>9020</v>
      </c>
      <c r="B9096" s="83">
        <v>0.229999999999999</v>
      </c>
      <c r="C9096" s="83">
        <v>0.77</v>
      </c>
      <c r="J9096" s="49">
        <f t="shared" si="290"/>
        <v>4.48379804163966</v>
      </c>
    </row>
    <row r="9097" ht="19.5" spans="1:10">
      <c r="A9097" s="72" t="s">
        <v>9021</v>
      </c>
      <c r="B9097" s="83">
        <v>0.219999999999999</v>
      </c>
      <c r="C9097" s="83">
        <v>0.78</v>
      </c>
      <c r="J9097" s="49">
        <f t="shared" si="290"/>
        <v>4.38096149189829</v>
      </c>
    </row>
    <row r="9098" ht="19.5" spans="1:10">
      <c r="A9098" s="72" t="s">
        <v>9022</v>
      </c>
      <c r="B9098" s="83">
        <v>0.209999999999999</v>
      </c>
      <c r="C9098" s="83">
        <v>0.79</v>
      </c>
      <c r="J9098" s="49">
        <f t="shared" si="290"/>
        <v>4.27327834706014</v>
      </c>
    </row>
    <row r="9099" ht="19.5" spans="1:10">
      <c r="A9099" s="72" t="s">
        <v>9023</v>
      </c>
      <c r="B9099" s="83">
        <v>0.199999999999999</v>
      </c>
      <c r="C9099" s="83">
        <v>0.8</v>
      </c>
      <c r="J9099" s="49">
        <f t="shared" si="290"/>
        <v>4.1605819392404</v>
      </c>
    </row>
    <row r="9100" ht="19.5" spans="1:10">
      <c r="A9100" s="72" t="s">
        <v>9024</v>
      </c>
      <c r="B9100" s="83">
        <v>0.189999999999999</v>
      </c>
      <c r="C9100" s="83">
        <v>0.81</v>
      </c>
      <c r="J9100" s="49">
        <f t="shared" si="290"/>
        <v>4.04268722543745</v>
      </c>
    </row>
    <row r="9101" ht="19.5" spans="1:10">
      <c r="A9101" s="72" t="s">
        <v>9025</v>
      </c>
      <c r="B9101" s="83">
        <v>0.179999999999999</v>
      </c>
      <c r="C9101" s="83">
        <v>0.820000000000001</v>
      </c>
      <c r="J9101" s="49">
        <f t="shared" si="290"/>
        <v>3.91938794706489</v>
      </c>
    </row>
    <row r="9102" ht="19.5" spans="1:10">
      <c r="A9102" s="72" t="s">
        <v>9026</v>
      </c>
      <c r="B9102" s="83">
        <v>0.169999999999999</v>
      </c>
      <c r="C9102" s="83">
        <v>0.830000000000001</v>
      </c>
      <c r="J9102" s="49">
        <f t="shared" si="290"/>
        <v>3.790453153402</v>
      </c>
    </row>
    <row r="9103" ht="19.5" spans="1:10">
      <c r="A9103" s="72" t="s">
        <v>9027</v>
      </c>
      <c r="B9103" s="83">
        <v>0.159999999999999</v>
      </c>
      <c r="C9103" s="83">
        <v>0.840000000000001</v>
      </c>
      <c r="J9103" s="49">
        <f t="shared" si="290"/>
        <v>3.65562290152583</v>
      </c>
    </row>
    <row r="9104" ht="19.5" spans="1:10">
      <c r="A9104" s="72" t="s">
        <v>9028</v>
      </c>
      <c r="B9104" s="83">
        <v>0.149999999999999</v>
      </c>
      <c r="C9104" s="83">
        <v>0.850000000000001</v>
      </c>
      <c r="J9104" s="49">
        <f t="shared" si="290"/>
        <v>3.51460287470844</v>
      </c>
    </row>
    <row r="9105" ht="19.5" spans="1:10">
      <c r="A9105" s="72" t="s">
        <v>9029</v>
      </c>
      <c r="B9105" s="83">
        <v>0.139999999999999</v>
      </c>
      <c r="C9105" s="83">
        <v>0.860000000000001</v>
      </c>
      <c r="J9105" s="49">
        <f t="shared" si="290"/>
        <v>3.36705755758652</v>
      </c>
    </row>
    <row r="9106" ht="19.5" spans="1:10">
      <c r="A9106" s="72" t="s">
        <v>9030</v>
      </c>
      <c r="B9106" s="83">
        <v>0.129999999999999</v>
      </c>
      <c r="C9106" s="83">
        <v>0.870000000000001</v>
      </c>
      <c r="J9106" s="49">
        <f t="shared" si="290"/>
        <v>3.21260145060881</v>
      </c>
    </row>
    <row r="9107" ht="19.5" spans="1:10">
      <c r="A9107" s="72" t="s">
        <v>9031</v>
      </c>
      <c r="B9107" s="83">
        <v>0.119999999999999</v>
      </c>
      <c r="C9107" s="83">
        <v>0.880000000000001</v>
      </c>
      <c r="J9107" s="49">
        <f t="shared" si="290"/>
        <v>3.05078756603718</v>
      </c>
    </row>
    <row r="9108" ht="19.5" spans="1:10">
      <c r="A9108" s="72" t="s">
        <v>9032</v>
      </c>
      <c r="B9108" s="83">
        <v>0.109999999999999</v>
      </c>
      <c r="C9108" s="83">
        <v>0.890000000000001</v>
      </c>
      <c r="J9108" s="49">
        <f t="shared" si="290"/>
        <v>2.8810920663808</v>
      </c>
    </row>
    <row r="9109" ht="19.5" spans="1:10">
      <c r="A9109" s="72" t="s">
        <v>9033</v>
      </c>
      <c r="B9109" s="83">
        <v>0.0999999999999992</v>
      </c>
      <c r="C9109" s="83">
        <v>0.900000000000001</v>
      </c>
      <c r="J9109" s="49">
        <f t="shared" si="290"/>
        <v>2.70289327993993</v>
      </c>
    </row>
    <row r="9110" ht="19.5" spans="1:10">
      <c r="A9110" s="72" t="s">
        <v>9034</v>
      </c>
      <c r="B9110" s="83">
        <v>0.0899999999999992</v>
      </c>
      <c r="C9110" s="83">
        <v>0.910000000000001</v>
      </c>
      <c r="J9110" s="49">
        <f t="shared" si="290"/>
        <v>2.51544225908509</v>
      </c>
    </row>
    <row r="9111" ht="19.5" spans="1:10">
      <c r="A9111" s="72" t="s">
        <v>9035</v>
      </c>
      <c r="B9111" s="83">
        <v>0.0799999999999992</v>
      </c>
      <c r="C9111" s="83">
        <v>0.920000000000001</v>
      </c>
      <c r="J9111" s="49">
        <f t="shared" si="290"/>
        <v>2.3178201360275</v>
      </c>
    </row>
    <row r="9112" ht="19.5" spans="1:10">
      <c r="A9112" s="72" t="s">
        <v>9036</v>
      </c>
      <c r="B9112" s="83">
        <v>0.0699999999999992</v>
      </c>
      <c r="C9112" s="83">
        <v>0.930000000000001</v>
      </c>
      <c r="J9112" s="49">
        <f t="shared" si="290"/>
        <v>2.10887392228987</v>
      </c>
    </row>
    <row r="9113" ht="19.5" spans="1:10">
      <c r="A9113" s="72" t="s">
        <v>9037</v>
      </c>
      <c r="B9113" s="83">
        <v>0.0599999999999992</v>
      </c>
      <c r="C9113" s="83">
        <v>0.940000000000001</v>
      </c>
      <c r="J9113" s="49">
        <f t="shared" si="290"/>
        <v>1.88711511074063</v>
      </c>
    </row>
    <row r="9114" ht="19.5" spans="1:10">
      <c r="A9114" s="72" t="s">
        <v>9038</v>
      </c>
      <c r="B9114" s="83">
        <v>0.0499999999999992</v>
      </c>
      <c r="C9114" s="83">
        <v>0.950000000000001</v>
      </c>
      <c r="J9114" s="49">
        <f t="shared" si="290"/>
        <v>1.65054943237242</v>
      </c>
    </row>
    <row r="9115" ht="19.5" spans="1:10">
      <c r="A9115" s="72" t="s">
        <v>9039</v>
      </c>
      <c r="B9115" s="83">
        <v>0.0399999999999991</v>
      </c>
      <c r="C9115" s="83">
        <v>0.960000000000001</v>
      </c>
      <c r="J9115" s="49">
        <f t="shared" si="290"/>
        <v>1.39636691389962</v>
      </c>
    </row>
    <row r="9116" ht="19.5" spans="1:10">
      <c r="A9116" s="72" t="s">
        <v>9040</v>
      </c>
      <c r="B9116" s="83">
        <v>0.0299999999999991</v>
      </c>
      <c r="C9116" s="83">
        <v>0.970000000000001</v>
      </c>
      <c r="J9116" s="49">
        <f t="shared" si="290"/>
        <v>1.12030998454994</v>
      </c>
    </row>
    <row r="9117" ht="19.5" spans="1:10">
      <c r="A9117" s="72" t="s">
        <v>9041</v>
      </c>
      <c r="B9117" s="83">
        <v>0.0199999999999991</v>
      </c>
      <c r="C9117" s="83">
        <v>0.980000000000001</v>
      </c>
      <c r="J9117" s="49">
        <f t="shared" si="290"/>
        <v>0.815143462269133</v>
      </c>
    </row>
    <row r="9118" ht="19.5" spans="1:10">
      <c r="A9118" s="72" t="s">
        <v>9042</v>
      </c>
      <c r="B9118" s="83">
        <v>0.00999999999999912</v>
      </c>
      <c r="C9118" s="83">
        <v>0.990000000000001</v>
      </c>
      <c r="J9118" s="49">
        <f t="shared" si="290"/>
        <v>0.465623189350385</v>
      </c>
    </row>
    <row r="9119" ht="19.5" spans="1:10">
      <c r="A9119" s="72" t="s">
        <v>9043</v>
      </c>
      <c r="B9119" s="83">
        <v>0</v>
      </c>
      <c r="C9119" s="83">
        <v>1</v>
      </c>
      <c r="J9119" s="49">
        <f>-8.314472*(C9119*LN(C9119))</f>
        <v>0</v>
      </c>
    </row>
    <row r="9120" s="47" customFormat="1" spans="1:10">
      <c r="A9120" s="80"/>
      <c r="B9120" s="81"/>
      <c r="C9120" s="81"/>
      <c r="D9120" s="81"/>
      <c r="E9120" s="81"/>
      <c r="F9120" s="81"/>
      <c r="G9120" s="81"/>
      <c r="H9120" s="81"/>
      <c r="I9120" s="81"/>
      <c r="J9120" s="86"/>
    </row>
    <row r="9121" ht="19.5" spans="1:10">
      <c r="A9121" s="72" t="s">
        <v>9044</v>
      </c>
      <c r="B9121" s="83">
        <v>1</v>
      </c>
      <c r="C9121" s="83">
        <v>0</v>
      </c>
      <c r="J9121" s="49">
        <f>-8.314472*(B9121*LN(B9121))</f>
        <v>0</v>
      </c>
    </row>
    <row r="9122" ht="19.5" spans="1:10">
      <c r="A9122" s="72" t="s">
        <v>9045</v>
      </c>
      <c r="B9122" s="83">
        <v>0.99</v>
      </c>
      <c r="C9122" s="83">
        <v>0.01</v>
      </c>
      <c r="J9122" s="49">
        <f t="shared" ref="J9122:J9153" si="291">-8.314472*(B9122*LN(B9122)+C9122*LN(C9122))</f>
        <v>0.465623189350416</v>
      </c>
    </row>
    <row r="9123" ht="19.5" spans="1:10">
      <c r="A9123" s="72" t="s">
        <v>9046</v>
      </c>
      <c r="B9123" s="83">
        <v>0.98</v>
      </c>
      <c r="C9123" s="83">
        <v>0.02</v>
      </c>
      <c r="J9123" s="49">
        <f t="shared" si="291"/>
        <v>0.81514346226916</v>
      </c>
    </row>
    <row r="9124" ht="19.5" spans="1:10">
      <c r="A9124" s="72" t="s">
        <v>9047</v>
      </c>
      <c r="B9124" s="83">
        <v>0.97</v>
      </c>
      <c r="C9124" s="83">
        <v>0.03</v>
      </c>
      <c r="J9124" s="49">
        <f t="shared" si="291"/>
        <v>1.12030998454996</v>
      </c>
    </row>
    <row r="9125" ht="19.5" spans="1:10">
      <c r="A9125" s="72" t="s">
        <v>9048</v>
      </c>
      <c r="B9125" s="83">
        <v>0.96</v>
      </c>
      <c r="C9125" s="83">
        <v>0.04</v>
      </c>
      <c r="J9125" s="49">
        <f t="shared" si="291"/>
        <v>1.39636691389964</v>
      </c>
    </row>
    <row r="9126" ht="19.5" spans="1:10">
      <c r="A9126" s="72" t="s">
        <v>9049</v>
      </c>
      <c r="B9126" s="83">
        <v>0.95</v>
      </c>
      <c r="C9126" s="83">
        <v>0.05</v>
      </c>
      <c r="J9126" s="49">
        <f t="shared" si="291"/>
        <v>1.65054943237244</v>
      </c>
    </row>
    <row r="9127" ht="19.5" spans="1:10">
      <c r="A9127" s="72" t="s">
        <v>9050</v>
      </c>
      <c r="B9127" s="83">
        <v>0.94</v>
      </c>
      <c r="C9127" s="83">
        <v>0.06</v>
      </c>
      <c r="J9127" s="49">
        <f t="shared" si="291"/>
        <v>1.88711511074065</v>
      </c>
    </row>
    <row r="9128" ht="19.5" spans="1:10">
      <c r="A9128" s="72" t="s">
        <v>9051</v>
      </c>
      <c r="B9128" s="83">
        <v>0.93</v>
      </c>
      <c r="C9128" s="83">
        <v>0.07</v>
      </c>
      <c r="J9128" s="49">
        <f t="shared" si="291"/>
        <v>2.10887392228989</v>
      </c>
    </row>
    <row r="9129" ht="19.5" spans="1:10">
      <c r="A9129" s="72" t="s">
        <v>9052</v>
      </c>
      <c r="B9129" s="83">
        <v>0.92</v>
      </c>
      <c r="C9129" s="83">
        <v>0.08</v>
      </c>
      <c r="J9129" s="49">
        <f t="shared" si="291"/>
        <v>2.31782013602751</v>
      </c>
    </row>
    <row r="9130" ht="19.5" spans="1:10">
      <c r="A9130" s="72" t="s">
        <v>9053</v>
      </c>
      <c r="B9130" s="83">
        <v>0.91</v>
      </c>
      <c r="C9130" s="83">
        <v>0.09</v>
      </c>
      <c r="J9130" s="49">
        <f t="shared" si="291"/>
        <v>2.5154422590851</v>
      </c>
    </row>
    <row r="9131" ht="19.5" spans="1:10">
      <c r="A9131" s="72" t="s">
        <v>9054</v>
      </c>
      <c r="B9131" s="83">
        <v>0.9</v>
      </c>
      <c r="C9131" s="83">
        <v>0.1</v>
      </c>
      <c r="J9131" s="49">
        <f t="shared" si="291"/>
        <v>2.70289327993994</v>
      </c>
    </row>
    <row r="9132" ht="19.5" spans="1:10">
      <c r="A9132" s="72" t="s">
        <v>9055</v>
      </c>
      <c r="B9132" s="83">
        <v>0.89</v>
      </c>
      <c r="C9132" s="83">
        <v>0.11</v>
      </c>
      <c r="J9132" s="49">
        <f t="shared" si="291"/>
        <v>2.88109206638082</v>
      </c>
    </row>
    <row r="9133" ht="19.5" spans="1:10">
      <c r="A9133" s="72" t="s">
        <v>9056</v>
      </c>
      <c r="B9133" s="83">
        <v>0.88</v>
      </c>
      <c r="C9133" s="83">
        <v>0.12</v>
      </c>
      <c r="J9133" s="49">
        <f t="shared" si="291"/>
        <v>3.05078756603719</v>
      </c>
    </row>
    <row r="9134" ht="19.5" spans="1:10">
      <c r="A9134" s="72" t="s">
        <v>9057</v>
      </c>
      <c r="B9134" s="83">
        <v>0.87</v>
      </c>
      <c r="C9134" s="83">
        <v>0.13</v>
      </c>
      <c r="J9134" s="49">
        <f t="shared" si="291"/>
        <v>3.21260145060882</v>
      </c>
    </row>
    <row r="9135" ht="19.5" spans="1:10">
      <c r="A9135" s="72" t="s">
        <v>9058</v>
      </c>
      <c r="B9135" s="83">
        <v>0.86</v>
      </c>
      <c r="C9135" s="83">
        <v>0.14</v>
      </c>
      <c r="J9135" s="49">
        <f t="shared" si="291"/>
        <v>3.36705755758654</v>
      </c>
    </row>
    <row r="9136" ht="19.5" spans="1:10">
      <c r="A9136" s="72" t="s">
        <v>9059</v>
      </c>
      <c r="B9136" s="83">
        <v>0.85</v>
      </c>
      <c r="C9136" s="83">
        <v>0.15</v>
      </c>
      <c r="J9136" s="49">
        <f t="shared" si="291"/>
        <v>3.51460287470845</v>
      </c>
    </row>
    <row r="9137" ht="19.5" spans="1:10">
      <c r="A9137" s="72" t="s">
        <v>9060</v>
      </c>
      <c r="B9137" s="83">
        <v>0.84</v>
      </c>
      <c r="C9137" s="83">
        <v>0.16</v>
      </c>
      <c r="J9137" s="49">
        <f t="shared" si="291"/>
        <v>3.65562290152584</v>
      </c>
    </row>
    <row r="9138" ht="19.5" spans="1:10">
      <c r="A9138" s="72" t="s">
        <v>9061</v>
      </c>
      <c r="B9138" s="83">
        <v>0.83</v>
      </c>
      <c r="C9138" s="83">
        <v>0.17</v>
      </c>
      <c r="J9138" s="49">
        <f t="shared" si="291"/>
        <v>3.79045315340201</v>
      </c>
    </row>
    <row r="9139" ht="19.5" spans="1:10">
      <c r="A9139" s="72" t="s">
        <v>9062</v>
      </c>
      <c r="B9139" s="83">
        <v>0.82</v>
      </c>
      <c r="C9139" s="83">
        <v>0.18</v>
      </c>
      <c r="J9139" s="49">
        <f t="shared" si="291"/>
        <v>3.9193879470649</v>
      </c>
    </row>
    <row r="9140" ht="19.5" spans="1:10">
      <c r="A9140" s="72" t="s">
        <v>9063</v>
      </c>
      <c r="B9140" s="83">
        <v>0.81</v>
      </c>
      <c r="C9140" s="83">
        <v>0.19</v>
      </c>
      <c r="J9140" s="49">
        <f t="shared" si="291"/>
        <v>4.04268722543746</v>
      </c>
    </row>
    <row r="9141" ht="19.5" spans="1:10">
      <c r="A9141" s="72" t="s">
        <v>9064</v>
      </c>
      <c r="B9141" s="83">
        <v>0.8</v>
      </c>
      <c r="C9141" s="83">
        <v>0.2</v>
      </c>
      <c r="J9141" s="49">
        <f t="shared" si="291"/>
        <v>4.16058193924041</v>
      </c>
    </row>
    <row r="9142" ht="19.5" spans="1:10">
      <c r="A9142" s="72" t="s">
        <v>9065</v>
      </c>
      <c r="B9142" s="83">
        <v>0.79</v>
      </c>
      <c r="C9142" s="83">
        <v>0.21</v>
      </c>
      <c r="J9142" s="49">
        <f t="shared" si="291"/>
        <v>4.27327834706015</v>
      </c>
    </row>
    <row r="9143" ht="19.5" spans="1:10">
      <c r="A9143" s="72" t="s">
        <v>9066</v>
      </c>
      <c r="B9143" s="83">
        <v>0.78</v>
      </c>
      <c r="C9143" s="83">
        <v>0.22</v>
      </c>
      <c r="J9143" s="49">
        <f t="shared" si="291"/>
        <v>4.38096149189829</v>
      </c>
    </row>
    <row r="9144" ht="19.5" spans="1:10">
      <c r="A9144" s="72" t="s">
        <v>9067</v>
      </c>
      <c r="B9144" s="83">
        <v>0.77</v>
      </c>
      <c r="C9144" s="83">
        <v>0.23</v>
      </c>
      <c r="J9144" s="49">
        <f t="shared" si="291"/>
        <v>4.48379804163966</v>
      </c>
    </row>
    <row r="9145" ht="19.5" spans="1:10">
      <c r="A9145" s="72" t="s">
        <v>9068</v>
      </c>
      <c r="B9145" s="83">
        <v>0.76</v>
      </c>
      <c r="C9145" s="83">
        <v>0.24</v>
      </c>
      <c r="J9145" s="49">
        <f t="shared" si="291"/>
        <v>4.58193863184115</v>
      </c>
    </row>
    <row r="9146" ht="19.5" spans="1:10">
      <c r="A9146" s="72" t="s">
        <v>9069</v>
      </c>
      <c r="B9146" s="83">
        <v>0.75</v>
      </c>
      <c r="C9146" s="83">
        <v>0.25</v>
      </c>
      <c r="J9146" s="49">
        <f t="shared" si="291"/>
        <v>4.67551981454903</v>
      </c>
    </row>
    <row r="9147" ht="19.5" spans="1:10">
      <c r="A9147" s="72" t="s">
        <v>9070</v>
      </c>
      <c r="B9147" s="83">
        <v>0.74</v>
      </c>
      <c r="C9147" s="83">
        <v>0.26</v>
      </c>
      <c r="J9147" s="49">
        <f t="shared" si="291"/>
        <v>4.76466569189552</v>
      </c>
    </row>
    <row r="9148" ht="19.5" spans="1:10">
      <c r="A9148" s="72" t="s">
        <v>9071</v>
      </c>
      <c r="B9148" s="83">
        <v>0.73</v>
      </c>
      <c r="C9148" s="83">
        <v>0.27</v>
      </c>
      <c r="J9148" s="49">
        <f t="shared" si="291"/>
        <v>4.8494892950017</v>
      </c>
    </row>
    <row r="9149" ht="19.5" spans="1:10">
      <c r="A9149" s="72" t="s">
        <v>9072</v>
      </c>
      <c r="B9149" s="83">
        <v>0.72</v>
      </c>
      <c r="C9149" s="83">
        <v>0.28</v>
      </c>
      <c r="J9149" s="49">
        <f t="shared" si="291"/>
        <v>4.93009375522414</v>
      </c>
    </row>
    <row r="9150" ht="19.5" spans="1:10">
      <c r="A9150" s="72" t="s">
        <v>9073</v>
      </c>
      <c r="B9150" s="83">
        <v>0.71</v>
      </c>
      <c r="C9150" s="83">
        <v>0.29</v>
      </c>
      <c r="J9150" s="49">
        <f t="shared" si="291"/>
        <v>5.00657330466973</v>
      </c>
    </row>
    <row r="9151" ht="19.5" spans="1:10">
      <c r="A9151" s="72" t="s">
        <v>9074</v>
      </c>
      <c r="B9151" s="83">
        <v>0.7</v>
      </c>
      <c r="C9151" s="83">
        <v>0.3</v>
      </c>
      <c r="J9151" s="49">
        <f t="shared" si="291"/>
        <v>5.07901413523496</v>
      </c>
    </row>
    <row r="9152" ht="19.5" spans="1:10">
      <c r="A9152" s="72" t="s">
        <v>9075</v>
      </c>
      <c r="B9152" s="83">
        <v>0.69</v>
      </c>
      <c r="C9152" s="83">
        <v>0.31</v>
      </c>
      <c r="J9152" s="49">
        <f t="shared" si="291"/>
        <v>5.14749513954794</v>
      </c>
    </row>
    <row r="9153" ht="19.5" spans="1:10">
      <c r="A9153" s="72" t="s">
        <v>9076</v>
      </c>
      <c r="B9153" s="83">
        <v>0.68</v>
      </c>
      <c r="C9153" s="83">
        <v>0.32</v>
      </c>
      <c r="J9153" s="49">
        <f t="shared" si="291"/>
        <v>5.21208855264113</v>
      </c>
    </row>
    <row r="9154" ht="19.5" spans="1:10">
      <c r="A9154" s="72" t="s">
        <v>9077</v>
      </c>
      <c r="B9154" s="83">
        <v>0.67</v>
      </c>
      <c r="C9154" s="83">
        <v>0.33</v>
      </c>
      <c r="J9154" s="49">
        <f t="shared" ref="J9154:J9185" si="292">-8.314472*(B9154*LN(B9154)+C9154*LN(C9154))</f>
        <v>5.27286050962734</v>
      </c>
    </row>
    <row r="9155" ht="19.5" spans="1:10">
      <c r="A9155" s="72" t="s">
        <v>9078</v>
      </c>
      <c r="B9155" s="83">
        <v>0.66</v>
      </c>
      <c r="C9155" s="83">
        <v>0.34</v>
      </c>
      <c r="J9155" s="49">
        <f t="shared" si="292"/>
        <v>5.32987153184949</v>
      </c>
    </row>
    <row r="9156" ht="19.5" spans="1:10">
      <c r="A9156" s="72" t="s">
        <v>9079</v>
      </c>
      <c r="B9156" s="83">
        <v>0.65</v>
      </c>
      <c r="C9156" s="83">
        <v>0.35</v>
      </c>
      <c r="J9156" s="49">
        <f t="shared" si="292"/>
        <v>5.38317695174756</v>
      </c>
    </row>
    <row r="9157" ht="19.5" spans="1:10">
      <c r="A9157" s="72" t="s">
        <v>9080</v>
      </c>
      <c r="B9157" s="83">
        <v>0.64</v>
      </c>
      <c r="C9157" s="83">
        <v>0.36</v>
      </c>
      <c r="J9157" s="49">
        <f t="shared" si="292"/>
        <v>5.43282728490278</v>
      </c>
    </row>
    <row r="9158" ht="19.5" spans="1:10">
      <c r="A9158" s="72" t="s">
        <v>9081</v>
      </c>
      <c r="B9158" s="83">
        <v>0.63</v>
      </c>
      <c r="C9158" s="83">
        <v>0.37</v>
      </c>
      <c r="J9158" s="49">
        <f t="shared" si="292"/>
        <v>5.47886855628027</v>
      </c>
    </row>
    <row r="9159" ht="19.5" spans="1:10">
      <c r="A9159" s="72" t="s">
        <v>9082</v>
      </c>
      <c r="B9159" s="83">
        <v>0.62</v>
      </c>
      <c r="C9159" s="83">
        <v>0.38</v>
      </c>
      <c r="J9159" s="49">
        <f t="shared" si="292"/>
        <v>5.52134258652173</v>
      </c>
    </row>
    <row r="9160" ht="19.5" spans="1:10">
      <c r="A9160" s="72" t="s">
        <v>9083</v>
      </c>
      <c r="B9160" s="83">
        <v>0.61</v>
      </c>
      <c r="C9160" s="83">
        <v>0.39</v>
      </c>
      <c r="J9160" s="49">
        <f t="shared" si="292"/>
        <v>5.56028724318294</v>
      </c>
    </row>
    <row r="9161" ht="19.5" spans="1:10">
      <c r="A9161" s="72" t="s">
        <v>9084</v>
      </c>
      <c r="B9161" s="83">
        <v>0.6</v>
      </c>
      <c r="C9161" s="83">
        <v>0.4</v>
      </c>
      <c r="J9161" s="49">
        <f t="shared" si="292"/>
        <v>5.59573666102179</v>
      </c>
    </row>
    <row r="9162" ht="19.5" spans="1:10">
      <c r="A9162" s="72" t="s">
        <v>9085</v>
      </c>
      <c r="B9162" s="83">
        <v>0.59</v>
      </c>
      <c r="C9162" s="83">
        <v>0.41</v>
      </c>
      <c r="J9162" s="49">
        <f t="shared" si="292"/>
        <v>5.62772143478844</v>
      </c>
    </row>
    <row r="9163" ht="19.5" spans="1:10">
      <c r="A9163" s="72" t="s">
        <v>9086</v>
      </c>
      <c r="B9163" s="83">
        <v>0.58</v>
      </c>
      <c r="C9163" s="83">
        <v>0.42</v>
      </c>
      <c r="J9163" s="49">
        <f t="shared" si="292"/>
        <v>5.65626878742166</v>
      </c>
    </row>
    <row r="9164" ht="19.5" spans="1:10">
      <c r="A9164" s="72" t="s">
        <v>9087</v>
      </c>
      <c r="B9164" s="83">
        <v>0.57</v>
      </c>
      <c r="C9164" s="83">
        <v>0.43</v>
      </c>
      <c r="J9164" s="49">
        <f t="shared" si="292"/>
        <v>5.68140271609482</v>
      </c>
    </row>
    <row r="9165" ht="19.5" spans="1:10">
      <c r="A9165" s="72" t="s">
        <v>9088</v>
      </c>
      <c r="B9165" s="83">
        <v>0.56</v>
      </c>
      <c r="C9165" s="83">
        <v>0.44</v>
      </c>
      <c r="J9165" s="49">
        <f t="shared" si="292"/>
        <v>5.70314411816395</v>
      </c>
    </row>
    <row r="9166" ht="19.5" spans="1:10">
      <c r="A9166" s="72" t="s">
        <v>9089</v>
      </c>
      <c r="B9166" s="83">
        <v>0.55</v>
      </c>
      <c r="C9166" s="83">
        <v>0.45</v>
      </c>
      <c r="J9166" s="49">
        <f t="shared" si="292"/>
        <v>5.72151089873485</v>
      </c>
    </row>
    <row r="9167" ht="19.5" spans="1:10">
      <c r="A9167" s="72" t="s">
        <v>9090</v>
      </c>
      <c r="B9167" s="83">
        <v>0.54</v>
      </c>
      <c r="C9167" s="83">
        <v>0.46</v>
      </c>
      <c r="J9167" s="49">
        <f t="shared" si="292"/>
        <v>5.73651806127713</v>
      </c>
    </row>
    <row r="9168" ht="19.5" spans="1:10">
      <c r="A9168" s="72" t="s">
        <v>9091</v>
      </c>
      <c r="B9168" s="83">
        <v>0.53</v>
      </c>
      <c r="C9168" s="83">
        <v>0.47</v>
      </c>
      <c r="J9168" s="49">
        <f t="shared" si="292"/>
        <v>5.74817778245919</v>
      </c>
    </row>
    <row r="9169" ht="19.5" spans="1:10">
      <c r="A9169" s="72" t="s">
        <v>9092</v>
      </c>
      <c r="B9169" s="83">
        <v>0.52</v>
      </c>
      <c r="C9169" s="83">
        <v>0.48</v>
      </c>
      <c r="J9169" s="49">
        <f t="shared" si="292"/>
        <v>5.75649947215441</v>
      </c>
    </row>
    <row r="9170" ht="19.5" spans="1:10">
      <c r="A9170" s="72" t="s">
        <v>9093</v>
      </c>
      <c r="B9170" s="83">
        <v>0.51</v>
      </c>
      <c r="C9170" s="83">
        <v>0.49</v>
      </c>
      <c r="J9170" s="49">
        <f t="shared" si="292"/>
        <v>5.76148981936724</v>
      </c>
    </row>
    <row r="9171" ht="19.5" spans="1:10">
      <c r="A9171" s="72" t="s">
        <v>9094</v>
      </c>
      <c r="B9171" s="83">
        <v>0.5</v>
      </c>
      <c r="C9171" s="83">
        <v>0.5</v>
      </c>
      <c r="J9171" s="49">
        <f t="shared" si="292"/>
        <v>5.76315282464461</v>
      </c>
    </row>
    <row r="9172" ht="19.5" spans="1:10">
      <c r="A9172" s="72" t="s">
        <v>9095</v>
      </c>
      <c r="B9172" s="83">
        <v>0.49</v>
      </c>
      <c r="C9172" s="83">
        <v>0.51</v>
      </c>
      <c r="J9172" s="49">
        <f t="shared" si="292"/>
        <v>5.76148981936724</v>
      </c>
    </row>
    <row r="9173" ht="19.5" spans="1:10">
      <c r="A9173" s="72" t="s">
        <v>9096</v>
      </c>
      <c r="B9173" s="83">
        <v>0.48</v>
      </c>
      <c r="C9173" s="83">
        <v>0.52</v>
      </c>
      <c r="J9173" s="49">
        <f t="shared" si="292"/>
        <v>5.75649947215441</v>
      </c>
    </row>
    <row r="9174" ht="19.5" spans="1:10">
      <c r="A9174" s="72" t="s">
        <v>9097</v>
      </c>
      <c r="B9174" s="83">
        <v>0.47</v>
      </c>
      <c r="C9174" s="83">
        <v>0.53</v>
      </c>
      <c r="J9174" s="49">
        <f t="shared" si="292"/>
        <v>5.74817778245919</v>
      </c>
    </row>
    <row r="9175" ht="19.5" spans="1:10">
      <c r="A9175" s="72" t="s">
        <v>9098</v>
      </c>
      <c r="B9175" s="83">
        <v>0.46</v>
      </c>
      <c r="C9175" s="83">
        <v>0.54</v>
      </c>
      <c r="J9175" s="49">
        <f t="shared" si="292"/>
        <v>5.73651806127713</v>
      </c>
    </row>
    <row r="9176" ht="19.5" spans="1:10">
      <c r="A9176" s="72" t="s">
        <v>9099</v>
      </c>
      <c r="B9176" s="83">
        <v>0.45</v>
      </c>
      <c r="C9176" s="83">
        <v>0.55</v>
      </c>
      <c r="J9176" s="49">
        <f t="shared" si="292"/>
        <v>5.72151089873485</v>
      </c>
    </row>
    <row r="9177" ht="19.5" spans="1:10">
      <c r="A9177" s="72" t="s">
        <v>9100</v>
      </c>
      <c r="B9177" s="83">
        <v>0.44</v>
      </c>
      <c r="C9177" s="83">
        <v>0.56</v>
      </c>
      <c r="J9177" s="49">
        <f t="shared" si="292"/>
        <v>5.70314411816395</v>
      </c>
    </row>
    <row r="9178" ht="19.5" spans="1:10">
      <c r="A9178" s="72" t="s">
        <v>9101</v>
      </c>
      <c r="B9178" s="83">
        <v>0.429999999999999</v>
      </c>
      <c r="C9178" s="83">
        <v>0.57</v>
      </c>
      <c r="J9178" s="49">
        <f t="shared" si="292"/>
        <v>5.68140271609482</v>
      </c>
    </row>
    <row r="9179" ht="19.5" spans="1:10">
      <c r="A9179" s="72" t="s">
        <v>9102</v>
      </c>
      <c r="B9179" s="83">
        <v>0.419999999999999</v>
      </c>
      <c r="C9179" s="83">
        <v>0.58</v>
      </c>
      <c r="J9179" s="49">
        <f t="shared" si="292"/>
        <v>5.65626878742165</v>
      </c>
    </row>
    <row r="9180" ht="19.5" spans="1:10">
      <c r="A9180" s="72" t="s">
        <v>9103</v>
      </c>
      <c r="B9180" s="83">
        <v>0.409999999999999</v>
      </c>
      <c r="C9180" s="83">
        <v>0.59</v>
      </c>
      <c r="J9180" s="49">
        <f t="shared" si="292"/>
        <v>5.62772143478844</v>
      </c>
    </row>
    <row r="9181" ht="19.5" spans="1:10">
      <c r="A9181" s="72" t="s">
        <v>9104</v>
      </c>
      <c r="B9181" s="83">
        <v>0.399999999999999</v>
      </c>
      <c r="C9181" s="83">
        <v>0.6</v>
      </c>
      <c r="J9181" s="49">
        <f t="shared" si="292"/>
        <v>5.59573666102179</v>
      </c>
    </row>
    <row r="9182" ht="19.5" spans="1:10">
      <c r="A9182" s="72" t="s">
        <v>9105</v>
      </c>
      <c r="B9182" s="83">
        <v>0.389999999999999</v>
      </c>
      <c r="C9182" s="83">
        <v>0.61</v>
      </c>
      <c r="J9182" s="49">
        <f t="shared" si="292"/>
        <v>5.56028724318294</v>
      </c>
    </row>
    <row r="9183" ht="19.5" spans="1:10">
      <c r="A9183" s="72" t="s">
        <v>9106</v>
      </c>
      <c r="B9183" s="83">
        <v>0.379999999999999</v>
      </c>
      <c r="C9183" s="83">
        <v>0.62</v>
      </c>
      <c r="J9183" s="49">
        <f t="shared" si="292"/>
        <v>5.52134258652173</v>
      </c>
    </row>
    <row r="9184" ht="19.5" spans="1:10">
      <c r="A9184" s="72" t="s">
        <v>9107</v>
      </c>
      <c r="B9184" s="83">
        <v>0.369999999999999</v>
      </c>
      <c r="C9184" s="83">
        <v>0.63</v>
      </c>
      <c r="J9184" s="49">
        <f t="shared" si="292"/>
        <v>5.47886855628026</v>
      </c>
    </row>
    <row r="9185" ht="19.5" spans="1:10">
      <c r="A9185" s="72" t="s">
        <v>9108</v>
      </c>
      <c r="B9185" s="83">
        <v>0.359999999999999</v>
      </c>
      <c r="C9185" s="83">
        <v>0.64</v>
      </c>
      <c r="J9185" s="49">
        <f t="shared" si="292"/>
        <v>5.43282728490278</v>
      </c>
    </row>
    <row r="9186" ht="19.5" spans="1:10">
      <c r="A9186" s="72" t="s">
        <v>9109</v>
      </c>
      <c r="B9186" s="83">
        <v>0.349999999999999</v>
      </c>
      <c r="C9186" s="83">
        <v>0.65</v>
      </c>
      <c r="J9186" s="49">
        <f t="shared" ref="J9186:J9220" si="293">-8.314472*(B9186*LN(B9186)+C9186*LN(C9186))</f>
        <v>5.38317695174756</v>
      </c>
    </row>
    <row r="9187" ht="19.5" spans="1:10">
      <c r="A9187" s="72" t="s">
        <v>9110</v>
      </c>
      <c r="B9187" s="83">
        <v>0.339999999999999</v>
      </c>
      <c r="C9187" s="83">
        <v>0.66</v>
      </c>
      <c r="J9187" s="49">
        <f t="shared" si="293"/>
        <v>5.32987153184949</v>
      </c>
    </row>
    <row r="9188" ht="19.5" spans="1:10">
      <c r="A9188" s="72" t="s">
        <v>9111</v>
      </c>
      <c r="B9188" s="83">
        <v>0.329999999999999</v>
      </c>
      <c r="C9188" s="83">
        <v>0.67</v>
      </c>
      <c r="J9188" s="49">
        <f t="shared" si="293"/>
        <v>5.27286050962733</v>
      </c>
    </row>
    <row r="9189" ht="19.5" spans="1:10">
      <c r="A9189" s="72" t="s">
        <v>9112</v>
      </c>
      <c r="B9189" s="83">
        <v>0.319999999999999</v>
      </c>
      <c r="C9189" s="83">
        <v>0.68</v>
      </c>
      <c r="J9189" s="49">
        <f t="shared" si="293"/>
        <v>5.21208855264112</v>
      </c>
    </row>
    <row r="9190" ht="19.5" spans="1:10">
      <c r="A9190" s="72" t="s">
        <v>9113</v>
      </c>
      <c r="B9190" s="83">
        <v>0.309999999999999</v>
      </c>
      <c r="C9190" s="83">
        <v>0.69</v>
      </c>
      <c r="J9190" s="49">
        <f t="shared" si="293"/>
        <v>5.14749513954794</v>
      </c>
    </row>
    <row r="9191" ht="19.5" spans="1:10">
      <c r="A9191" s="72" t="s">
        <v>9114</v>
      </c>
      <c r="B9191" s="83">
        <v>0.299999999999999</v>
      </c>
      <c r="C9191" s="83">
        <v>0.7</v>
      </c>
      <c r="J9191" s="49">
        <f t="shared" si="293"/>
        <v>5.07901413523495</v>
      </c>
    </row>
    <row r="9192" ht="19.5" spans="1:10">
      <c r="A9192" s="72" t="s">
        <v>9115</v>
      </c>
      <c r="B9192" s="83">
        <v>0.289999999999999</v>
      </c>
      <c r="C9192" s="83">
        <v>0.71</v>
      </c>
      <c r="J9192" s="49">
        <f t="shared" si="293"/>
        <v>5.00657330466972</v>
      </c>
    </row>
    <row r="9193" ht="19.5" spans="1:10">
      <c r="A9193" s="72" t="s">
        <v>9116</v>
      </c>
      <c r="B9193" s="83">
        <v>0.279999999999999</v>
      </c>
      <c r="C9193" s="83">
        <v>0.72</v>
      </c>
      <c r="J9193" s="49">
        <f t="shared" si="293"/>
        <v>4.93009375522413</v>
      </c>
    </row>
    <row r="9194" ht="19.5" spans="1:10">
      <c r="A9194" s="72" t="s">
        <v>9117</v>
      </c>
      <c r="B9194" s="83">
        <v>0.269999999999999</v>
      </c>
      <c r="C9194" s="83">
        <v>0.73</v>
      </c>
      <c r="J9194" s="49">
        <f t="shared" si="293"/>
        <v>4.84948929500169</v>
      </c>
    </row>
    <row r="9195" ht="19.5" spans="1:10">
      <c r="A9195" s="72" t="s">
        <v>9118</v>
      </c>
      <c r="B9195" s="83">
        <v>0.259999999999999</v>
      </c>
      <c r="C9195" s="83">
        <v>0.74</v>
      </c>
      <c r="J9195" s="49">
        <f t="shared" si="293"/>
        <v>4.76466569189551</v>
      </c>
    </row>
    <row r="9196" ht="19.5" spans="1:10">
      <c r="A9196" s="72" t="s">
        <v>9119</v>
      </c>
      <c r="B9196" s="83">
        <v>0.249999999999999</v>
      </c>
      <c r="C9196" s="83">
        <v>0.75</v>
      </c>
      <c r="J9196" s="49">
        <f t="shared" si="293"/>
        <v>4.67551981454903</v>
      </c>
    </row>
    <row r="9197" ht="19.5" spans="1:10">
      <c r="A9197" s="72" t="s">
        <v>9120</v>
      </c>
      <c r="B9197" s="83">
        <v>0.239999999999999</v>
      </c>
      <c r="C9197" s="83">
        <v>0.76</v>
      </c>
      <c r="J9197" s="49">
        <f t="shared" si="293"/>
        <v>4.58193863184114</v>
      </c>
    </row>
    <row r="9198" ht="19.5" spans="1:10">
      <c r="A9198" s="72" t="s">
        <v>9121</v>
      </c>
      <c r="B9198" s="83">
        <v>0.229999999999999</v>
      </c>
      <c r="C9198" s="83">
        <v>0.77</v>
      </c>
      <c r="J9198" s="49">
        <f t="shared" si="293"/>
        <v>4.48379804163966</v>
      </c>
    </row>
    <row r="9199" ht="19.5" spans="1:10">
      <c r="A9199" s="72" t="s">
        <v>9122</v>
      </c>
      <c r="B9199" s="83">
        <v>0.219999999999999</v>
      </c>
      <c r="C9199" s="83">
        <v>0.78</v>
      </c>
      <c r="J9199" s="49">
        <f t="shared" si="293"/>
        <v>4.38096149189829</v>
      </c>
    </row>
    <row r="9200" ht="19.5" spans="1:10">
      <c r="A9200" s="72" t="s">
        <v>9123</v>
      </c>
      <c r="B9200" s="83">
        <v>0.209999999999999</v>
      </c>
      <c r="C9200" s="83">
        <v>0.79</v>
      </c>
      <c r="J9200" s="49">
        <f t="shared" si="293"/>
        <v>4.27327834706014</v>
      </c>
    </row>
    <row r="9201" ht="19.5" spans="1:10">
      <c r="A9201" s="72" t="s">
        <v>9124</v>
      </c>
      <c r="B9201" s="83">
        <v>0.199999999999999</v>
      </c>
      <c r="C9201" s="83">
        <v>0.8</v>
      </c>
      <c r="J9201" s="49">
        <f t="shared" si="293"/>
        <v>4.1605819392404</v>
      </c>
    </row>
    <row r="9202" ht="19.5" spans="1:10">
      <c r="A9202" s="72" t="s">
        <v>9125</v>
      </c>
      <c r="B9202" s="83">
        <v>0.189999999999999</v>
      </c>
      <c r="C9202" s="83">
        <v>0.81</v>
      </c>
      <c r="J9202" s="49">
        <f t="shared" si="293"/>
        <v>4.04268722543745</v>
      </c>
    </row>
    <row r="9203" ht="19.5" spans="1:10">
      <c r="A9203" s="72" t="s">
        <v>9126</v>
      </c>
      <c r="B9203" s="83">
        <v>0.179999999999999</v>
      </c>
      <c r="C9203" s="83">
        <v>0.820000000000001</v>
      </c>
      <c r="J9203" s="49">
        <f t="shared" si="293"/>
        <v>3.91938794706489</v>
      </c>
    </row>
    <row r="9204" ht="19.5" spans="1:10">
      <c r="A9204" s="72" t="s">
        <v>9127</v>
      </c>
      <c r="B9204" s="83">
        <v>0.169999999999999</v>
      </c>
      <c r="C9204" s="83">
        <v>0.830000000000001</v>
      </c>
      <c r="J9204" s="49">
        <f t="shared" si="293"/>
        <v>3.790453153402</v>
      </c>
    </row>
    <row r="9205" ht="19.5" spans="1:10">
      <c r="A9205" s="72" t="s">
        <v>9128</v>
      </c>
      <c r="B9205" s="83">
        <v>0.159999999999999</v>
      </c>
      <c r="C9205" s="83">
        <v>0.840000000000001</v>
      </c>
      <c r="J9205" s="49">
        <f t="shared" si="293"/>
        <v>3.65562290152583</v>
      </c>
    </row>
    <row r="9206" ht="19.5" spans="1:10">
      <c r="A9206" s="72" t="s">
        <v>9129</v>
      </c>
      <c r="B9206" s="83">
        <v>0.149999999999999</v>
      </c>
      <c r="C9206" s="83">
        <v>0.850000000000001</v>
      </c>
      <c r="J9206" s="49">
        <f t="shared" si="293"/>
        <v>3.51460287470844</v>
      </c>
    </row>
    <row r="9207" ht="19.5" spans="1:10">
      <c r="A9207" s="72" t="s">
        <v>9130</v>
      </c>
      <c r="B9207" s="83">
        <v>0.139999999999999</v>
      </c>
      <c r="C9207" s="83">
        <v>0.860000000000001</v>
      </c>
      <c r="J9207" s="49">
        <f t="shared" si="293"/>
        <v>3.36705755758652</v>
      </c>
    </row>
    <row r="9208" ht="19.5" spans="1:10">
      <c r="A9208" s="72" t="s">
        <v>9131</v>
      </c>
      <c r="B9208" s="83">
        <v>0.129999999999999</v>
      </c>
      <c r="C9208" s="83">
        <v>0.870000000000001</v>
      </c>
      <c r="J9208" s="49">
        <f t="shared" si="293"/>
        <v>3.21260145060881</v>
      </c>
    </row>
    <row r="9209" ht="19.5" spans="1:10">
      <c r="A9209" s="72" t="s">
        <v>9132</v>
      </c>
      <c r="B9209" s="83">
        <v>0.119999999999999</v>
      </c>
      <c r="C9209" s="83">
        <v>0.880000000000001</v>
      </c>
      <c r="J9209" s="49">
        <f t="shared" si="293"/>
        <v>3.05078756603718</v>
      </c>
    </row>
    <row r="9210" ht="19.5" spans="1:10">
      <c r="A9210" s="72" t="s">
        <v>9133</v>
      </c>
      <c r="B9210" s="83">
        <v>0.109999999999999</v>
      </c>
      <c r="C9210" s="83">
        <v>0.890000000000001</v>
      </c>
      <c r="J9210" s="49">
        <f t="shared" si="293"/>
        <v>2.8810920663808</v>
      </c>
    </row>
    <row r="9211" ht="19.5" spans="1:10">
      <c r="A9211" s="72" t="s">
        <v>9134</v>
      </c>
      <c r="B9211" s="83">
        <v>0.0999999999999992</v>
      </c>
      <c r="C9211" s="83">
        <v>0.900000000000001</v>
      </c>
      <c r="J9211" s="49">
        <f t="shared" si="293"/>
        <v>2.70289327993993</v>
      </c>
    </row>
    <row r="9212" ht="19.5" spans="1:10">
      <c r="A9212" s="72" t="s">
        <v>9135</v>
      </c>
      <c r="B9212" s="83">
        <v>0.0899999999999992</v>
      </c>
      <c r="C9212" s="83">
        <v>0.910000000000001</v>
      </c>
      <c r="J9212" s="49">
        <f t="shared" si="293"/>
        <v>2.51544225908509</v>
      </c>
    </row>
    <row r="9213" ht="19.5" spans="1:10">
      <c r="A9213" s="72" t="s">
        <v>9136</v>
      </c>
      <c r="B9213" s="83">
        <v>0.0799999999999992</v>
      </c>
      <c r="C9213" s="83">
        <v>0.920000000000001</v>
      </c>
      <c r="J9213" s="49">
        <f t="shared" si="293"/>
        <v>2.3178201360275</v>
      </c>
    </row>
    <row r="9214" ht="19.5" spans="1:10">
      <c r="A9214" s="72" t="s">
        <v>9137</v>
      </c>
      <c r="B9214" s="83">
        <v>0.0699999999999992</v>
      </c>
      <c r="C9214" s="83">
        <v>0.930000000000001</v>
      </c>
      <c r="J9214" s="49">
        <f t="shared" si="293"/>
        <v>2.10887392228987</v>
      </c>
    </row>
    <row r="9215" ht="19.5" spans="1:10">
      <c r="A9215" s="72" t="s">
        <v>9138</v>
      </c>
      <c r="B9215" s="83">
        <v>0.0599999999999992</v>
      </c>
      <c r="C9215" s="83">
        <v>0.940000000000001</v>
      </c>
      <c r="J9215" s="49">
        <f t="shared" si="293"/>
        <v>1.88711511074063</v>
      </c>
    </row>
    <row r="9216" ht="19.5" spans="1:10">
      <c r="A9216" s="72" t="s">
        <v>9139</v>
      </c>
      <c r="B9216" s="83">
        <v>0.0499999999999992</v>
      </c>
      <c r="C9216" s="83">
        <v>0.950000000000001</v>
      </c>
      <c r="J9216" s="49">
        <f t="shared" si="293"/>
        <v>1.65054943237242</v>
      </c>
    </row>
    <row r="9217" ht="19.5" spans="1:10">
      <c r="A9217" s="72" t="s">
        <v>9140</v>
      </c>
      <c r="B9217" s="83">
        <v>0.0399999999999991</v>
      </c>
      <c r="C9217" s="83">
        <v>0.960000000000001</v>
      </c>
      <c r="J9217" s="49">
        <f t="shared" si="293"/>
        <v>1.39636691389962</v>
      </c>
    </row>
    <row r="9218" ht="19.5" spans="1:10">
      <c r="A9218" s="72" t="s">
        <v>9141</v>
      </c>
      <c r="B9218" s="83">
        <v>0.0299999999999991</v>
      </c>
      <c r="C9218" s="83">
        <v>0.970000000000001</v>
      </c>
      <c r="J9218" s="49">
        <f t="shared" si="293"/>
        <v>1.12030998454994</v>
      </c>
    </row>
    <row r="9219" ht="19.5" spans="1:10">
      <c r="A9219" s="72" t="s">
        <v>9142</v>
      </c>
      <c r="B9219" s="83">
        <v>0.0199999999999991</v>
      </c>
      <c r="C9219" s="83">
        <v>0.980000000000001</v>
      </c>
      <c r="J9219" s="49">
        <f t="shared" si="293"/>
        <v>0.815143462269133</v>
      </c>
    </row>
    <row r="9220" ht="19.5" spans="1:10">
      <c r="A9220" s="72" t="s">
        <v>9143</v>
      </c>
      <c r="B9220" s="83">
        <v>0.00999999999999912</v>
      </c>
      <c r="C9220" s="83">
        <v>0.990000000000001</v>
      </c>
      <c r="J9220" s="49">
        <f t="shared" si="293"/>
        <v>0.465623189350385</v>
      </c>
    </row>
    <row r="9221" ht="19.5" spans="1:10">
      <c r="A9221" s="72" t="s">
        <v>9144</v>
      </c>
      <c r="B9221" s="83">
        <v>0</v>
      </c>
      <c r="C9221" s="83">
        <v>1</v>
      </c>
      <c r="J9221" s="49">
        <f>-8.314472*(C9221*LN(C9221))</f>
        <v>0</v>
      </c>
    </row>
    <row r="9222" s="47" customFormat="1" spans="1:10">
      <c r="A9222" s="80"/>
      <c r="B9222" s="81"/>
      <c r="C9222" s="81"/>
      <c r="D9222" s="81"/>
      <c r="E9222" s="81"/>
      <c r="F9222" s="81"/>
      <c r="G9222" s="81"/>
      <c r="H9222" s="81"/>
      <c r="I9222" s="81"/>
      <c r="J9222" s="86"/>
    </row>
    <row r="9223" ht="19.5" spans="1:10">
      <c r="A9223" s="72" t="s">
        <v>9145</v>
      </c>
      <c r="B9223" s="83">
        <v>1</v>
      </c>
      <c r="C9223" s="83">
        <v>0</v>
      </c>
      <c r="J9223" s="49">
        <f>-8.314472*(B9223*LN(B9223))</f>
        <v>0</v>
      </c>
    </row>
    <row r="9224" ht="19.5" spans="1:10">
      <c r="A9224" s="72" t="s">
        <v>9146</v>
      </c>
      <c r="B9224" s="83">
        <v>0.99</v>
      </c>
      <c r="C9224" s="83">
        <v>0.01</v>
      </c>
      <c r="J9224" s="49">
        <f t="shared" ref="J9224:J9255" si="294">-8.314472*(B9224*LN(B9224)+C9224*LN(C9224))</f>
        <v>0.465623189350416</v>
      </c>
    </row>
    <row r="9225" ht="19.5" spans="1:10">
      <c r="A9225" s="72" t="s">
        <v>9147</v>
      </c>
      <c r="B9225" s="83">
        <v>0.98</v>
      </c>
      <c r="C9225" s="83">
        <v>0.02</v>
      </c>
      <c r="J9225" s="49">
        <f t="shared" si="294"/>
        <v>0.81514346226916</v>
      </c>
    </row>
    <row r="9226" ht="19.5" spans="1:10">
      <c r="A9226" s="72" t="s">
        <v>9148</v>
      </c>
      <c r="B9226" s="83">
        <v>0.97</v>
      </c>
      <c r="C9226" s="83">
        <v>0.03</v>
      </c>
      <c r="J9226" s="49">
        <f t="shared" si="294"/>
        <v>1.12030998454996</v>
      </c>
    </row>
    <row r="9227" ht="19.5" spans="1:10">
      <c r="A9227" s="72" t="s">
        <v>9149</v>
      </c>
      <c r="B9227" s="83">
        <v>0.96</v>
      </c>
      <c r="C9227" s="83">
        <v>0.04</v>
      </c>
      <c r="J9227" s="49">
        <f t="shared" si="294"/>
        <v>1.39636691389964</v>
      </c>
    </row>
    <row r="9228" ht="19.5" spans="1:10">
      <c r="A9228" s="72" t="s">
        <v>9150</v>
      </c>
      <c r="B9228" s="83">
        <v>0.95</v>
      </c>
      <c r="C9228" s="83">
        <v>0.05</v>
      </c>
      <c r="J9228" s="49">
        <f t="shared" si="294"/>
        <v>1.65054943237244</v>
      </c>
    </row>
    <row r="9229" ht="19.5" spans="1:10">
      <c r="A9229" s="72" t="s">
        <v>9151</v>
      </c>
      <c r="B9229" s="83">
        <v>0.94</v>
      </c>
      <c r="C9229" s="83">
        <v>0.06</v>
      </c>
      <c r="J9229" s="49">
        <f t="shared" si="294"/>
        <v>1.88711511074065</v>
      </c>
    </row>
    <row r="9230" ht="19.5" spans="1:10">
      <c r="A9230" s="72" t="s">
        <v>9152</v>
      </c>
      <c r="B9230" s="83">
        <v>0.93</v>
      </c>
      <c r="C9230" s="83">
        <v>0.07</v>
      </c>
      <c r="J9230" s="49">
        <f t="shared" si="294"/>
        <v>2.10887392228989</v>
      </c>
    </row>
    <row r="9231" ht="19.5" spans="1:10">
      <c r="A9231" s="72" t="s">
        <v>9153</v>
      </c>
      <c r="B9231" s="83">
        <v>0.92</v>
      </c>
      <c r="C9231" s="83">
        <v>0.08</v>
      </c>
      <c r="J9231" s="49">
        <f t="shared" si="294"/>
        <v>2.31782013602751</v>
      </c>
    </row>
    <row r="9232" ht="19.5" spans="1:10">
      <c r="A9232" s="72" t="s">
        <v>9154</v>
      </c>
      <c r="B9232" s="83">
        <v>0.91</v>
      </c>
      <c r="C9232" s="83">
        <v>0.09</v>
      </c>
      <c r="J9232" s="49">
        <f t="shared" si="294"/>
        <v>2.5154422590851</v>
      </c>
    </row>
    <row r="9233" ht="19.5" spans="1:10">
      <c r="A9233" s="72" t="s">
        <v>9155</v>
      </c>
      <c r="B9233" s="83">
        <v>0.9</v>
      </c>
      <c r="C9233" s="83">
        <v>0.1</v>
      </c>
      <c r="J9233" s="49">
        <f t="shared" si="294"/>
        <v>2.70289327993994</v>
      </c>
    </row>
    <row r="9234" ht="19.5" spans="1:10">
      <c r="A9234" s="72" t="s">
        <v>9156</v>
      </c>
      <c r="B9234" s="83">
        <v>0.89</v>
      </c>
      <c r="C9234" s="83">
        <v>0.11</v>
      </c>
      <c r="J9234" s="49">
        <f t="shared" si="294"/>
        <v>2.88109206638082</v>
      </c>
    </row>
    <row r="9235" ht="19.5" spans="1:10">
      <c r="A9235" s="72" t="s">
        <v>9157</v>
      </c>
      <c r="B9235" s="83">
        <v>0.88</v>
      </c>
      <c r="C9235" s="83">
        <v>0.12</v>
      </c>
      <c r="J9235" s="49">
        <f t="shared" si="294"/>
        <v>3.05078756603719</v>
      </c>
    </row>
    <row r="9236" ht="19.5" spans="1:10">
      <c r="A9236" s="72" t="s">
        <v>9158</v>
      </c>
      <c r="B9236" s="83">
        <v>0.87</v>
      </c>
      <c r="C9236" s="83">
        <v>0.13</v>
      </c>
      <c r="J9236" s="49">
        <f t="shared" si="294"/>
        <v>3.21260145060882</v>
      </c>
    </row>
    <row r="9237" ht="19.5" spans="1:10">
      <c r="A9237" s="72" t="s">
        <v>9159</v>
      </c>
      <c r="B9237" s="83">
        <v>0.86</v>
      </c>
      <c r="C9237" s="83">
        <v>0.14</v>
      </c>
      <c r="J9237" s="49">
        <f t="shared" si="294"/>
        <v>3.36705755758654</v>
      </c>
    </row>
    <row r="9238" ht="19.5" spans="1:10">
      <c r="A9238" s="72" t="s">
        <v>9160</v>
      </c>
      <c r="B9238" s="83">
        <v>0.85</v>
      </c>
      <c r="C9238" s="83">
        <v>0.15</v>
      </c>
      <c r="J9238" s="49">
        <f t="shared" si="294"/>
        <v>3.51460287470845</v>
      </c>
    </row>
    <row r="9239" ht="19.5" spans="1:10">
      <c r="A9239" s="72" t="s">
        <v>9161</v>
      </c>
      <c r="B9239" s="83">
        <v>0.84</v>
      </c>
      <c r="C9239" s="83">
        <v>0.16</v>
      </c>
      <c r="J9239" s="49">
        <f t="shared" si="294"/>
        <v>3.65562290152584</v>
      </c>
    </row>
    <row r="9240" ht="19.5" spans="1:10">
      <c r="A9240" s="72" t="s">
        <v>9162</v>
      </c>
      <c r="B9240" s="83">
        <v>0.83</v>
      </c>
      <c r="C9240" s="83">
        <v>0.17</v>
      </c>
      <c r="J9240" s="49">
        <f t="shared" si="294"/>
        <v>3.79045315340201</v>
      </c>
    </row>
    <row r="9241" ht="19.5" spans="1:10">
      <c r="A9241" s="72" t="s">
        <v>9163</v>
      </c>
      <c r="B9241" s="83">
        <v>0.82</v>
      </c>
      <c r="C9241" s="83">
        <v>0.18</v>
      </c>
      <c r="J9241" s="49">
        <f t="shared" si="294"/>
        <v>3.9193879470649</v>
      </c>
    </row>
    <row r="9242" ht="19.5" spans="1:10">
      <c r="A9242" s="72" t="s">
        <v>9164</v>
      </c>
      <c r="B9242" s="83">
        <v>0.81</v>
      </c>
      <c r="C9242" s="83">
        <v>0.19</v>
      </c>
      <c r="J9242" s="49">
        <f t="shared" si="294"/>
        <v>4.04268722543746</v>
      </c>
    </row>
    <row r="9243" ht="19.5" spans="1:10">
      <c r="A9243" s="72" t="s">
        <v>9165</v>
      </c>
      <c r="B9243" s="83">
        <v>0.8</v>
      </c>
      <c r="C9243" s="83">
        <v>0.2</v>
      </c>
      <c r="J9243" s="49">
        <f t="shared" si="294"/>
        <v>4.16058193924041</v>
      </c>
    </row>
    <row r="9244" ht="19.5" spans="1:10">
      <c r="A9244" s="72" t="s">
        <v>9166</v>
      </c>
      <c r="B9244" s="83">
        <v>0.79</v>
      </c>
      <c r="C9244" s="83">
        <v>0.21</v>
      </c>
      <c r="J9244" s="49">
        <f t="shared" si="294"/>
        <v>4.27327834706015</v>
      </c>
    </row>
    <row r="9245" ht="19.5" spans="1:10">
      <c r="A9245" s="72" t="s">
        <v>9167</v>
      </c>
      <c r="B9245" s="83">
        <v>0.78</v>
      </c>
      <c r="C9245" s="83">
        <v>0.22</v>
      </c>
      <c r="J9245" s="49">
        <f t="shared" si="294"/>
        <v>4.38096149189829</v>
      </c>
    </row>
    <row r="9246" ht="19.5" spans="1:10">
      <c r="A9246" s="72" t="s">
        <v>9168</v>
      </c>
      <c r="B9246" s="83">
        <v>0.77</v>
      </c>
      <c r="C9246" s="83">
        <v>0.23</v>
      </c>
      <c r="J9246" s="49">
        <f t="shared" si="294"/>
        <v>4.48379804163966</v>
      </c>
    </row>
    <row r="9247" ht="19.5" spans="1:10">
      <c r="A9247" s="72" t="s">
        <v>9169</v>
      </c>
      <c r="B9247" s="83">
        <v>0.76</v>
      </c>
      <c r="C9247" s="83">
        <v>0.24</v>
      </c>
      <c r="J9247" s="49">
        <f t="shared" si="294"/>
        <v>4.58193863184115</v>
      </c>
    </row>
    <row r="9248" ht="19.5" spans="1:10">
      <c r="A9248" s="72" t="s">
        <v>9170</v>
      </c>
      <c r="B9248" s="83">
        <v>0.75</v>
      </c>
      <c r="C9248" s="83">
        <v>0.25</v>
      </c>
      <c r="J9248" s="49">
        <f t="shared" si="294"/>
        <v>4.67551981454903</v>
      </c>
    </row>
    <row r="9249" ht="19.5" spans="1:10">
      <c r="A9249" s="72" t="s">
        <v>9171</v>
      </c>
      <c r="B9249" s="83">
        <v>0.74</v>
      </c>
      <c r="C9249" s="83">
        <v>0.26</v>
      </c>
      <c r="J9249" s="49">
        <f t="shared" si="294"/>
        <v>4.76466569189552</v>
      </c>
    </row>
    <row r="9250" ht="19.5" spans="1:10">
      <c r="A9250" s="72" t="s">
        <v>9172</v>
      </c>
      <c r="B9250" s="83">
        <v>0.73</v>
      </c>
      <c r="C9250" s="83">
        <v>0.27</v>
      </c>
      <c r="J9250" s="49">
        <f t="shared" si="294"/>
        <v>4.8494892950017</v>
      </c>
    </row>
    <row r="9251" ht="19.5" spans="1:10">
      <c r="A9251" s="72" t="s">
        <v>9173</v>
      </c>
      <c r="B9251" s="83">
        <v>0.72</v>
      </c>
      <c r="C9251" s="83">
        <v>0.28</v>
      </c>
      <c r="J9251" s="49">
        <f t="shared" si="294"/>
        <v>4.93009375522414</v>
      </c>
    </row>
    <row r="9252" ht="19.5" spans="1:10">
      <c r="A9252" s="72" t="s">
        <v>9174</v>
      </c>
      <c r="B9252" s="83">
        <v>0.71</v>
      </c>
      <c r="C9252" s="83">
        <v>0.29</v>
      </c>
      <c r="J9252" s="49">
        <f t="shared" si="294"/>
        <v>5.00657330466973</v>
      </c>
    </row>
    <row r="9253" ht="19.5" spans="1:10">
      <c r="A9253" s="72" t="s">
        <v>9175</v>
      </c>
      <c r="B9253" s="83">
        <v>0.7</v>
      </c>
      <c r="C9253" s="83">
        <v>0.3</v>
      </c>
      <c r="J9253" s="49">
        <f t="shared" si="294"/>
        <v>5.07901413523496</v>
      </c>
    </row>
    <row r="9254" ht="19.5" spans="1:10">
      <c r="A9254" s="72" t="s">
        <v>9176</v>
      </c>
      <c r="B9254" s="83">
        <v>0.69</v>
      </c>
      <c r="C9254" s="83">
        <v>0.31</v>
      </c>
      <c r="J9254" s="49">
        <f t="shared" si="294"/>
        <v>5.14749513954794</v>
      </c>
    </row>
    <row r="9255" ht="19.5" spans="1:10">
      <c r="A9255" s="72" t="s">
        <v>9177</v>
      </c>
      <c r="B9255" s="83">
        <v>0.68</v>
      </c>
      <c r="C9255" s="83">
        <v>0.32</v>
      </c>
      <c r="J9255" s="49">
        <f t="shared" si="294"/>
        <v>5.21208855264113</v>
      </c>
    </row>
    <row r="9256" ht="19.5" spans="1:10">
      <c r="A9256" s="72" t="s">
        <v>9178</v>
      </c>
      <c r="B9256" s="83">
        <v>0.67</v>
      </c>
      <c r="C9256" s="83">
        <v>0.33</v>
      </c>
      <c r="J9256" s="49">
        <f t="shared" ref="J9256:J9287" si="295">-8.314472*(B9256*LN(B9256)+C9256*LN(C9256))</f>
        <v>5.27286050962734</v>
      </c>
    </row>
    <row r="9257" ht="19.5" spans="1:10">
      <c r="A9257" s="72" t="s">
        <v>9179</v>
      </c>
      <c r="B9257" s="83">
        <v>0.66</v>
      </c>
      <c r="C9257" s="83">
        <v>0.34</v>
      </c>
      <c r="J9257" s="49">
        <f t="shared" si="295"/>
        <v>5.32987153184949</v>
      </c>
    </row>
    <row r="9258" ht="19.5" spans="1:10">
      <c r="A9258" s="72" t="s">
        <v>9180</v>
      </c>
      <c r="B9258" s="83">
        <v>0.65</v>
      </c>
      <c r="C9258" s="83">
        <v>0.35</v>
      </c>
      <c r="J9258" s="49">
        <f t="shared" si="295"/>
        <v>5.38317695174756</v>
      </c>
    </row>
    <row r="9259" ht="19.5" spans="1:10">
      <c r="A9259" s="72" t="s">
        <v>9181</v>
      </c>
      <c r="B9259" s="83">
        <v>0.64</v>
      </c>
      <c r="C9259" s="83">
        <v>0.36</v>
      </c>
      <c r="J9259" s="49">
        <f t="shared" si="295"/>
        <v>5.43282728490278</v>
      </c>
    </row>
    <row r="9260" ht="19.5" spans="1:10">
      <c r="A9260" s="72" t="s">
        <v>9182</v>
      </c>
      <c r="B9260" s="83">
        <v>0.63</v>
      </c>
      <c r="C9260" s="83">
        <v>0.37</v>
      </c>
      <c r="J9260" s="49">
        <f t="shared" si="295"/>
        <v>5.47886855628027</v>
      </c>
    </row>
    <row r="9261" ht="19.5" spans="1:10">
      <c r="A9261" s="72" t="s">
        <v>9183</v>
      </c>
      <c r="B9261" s="83">
        <v>0.62</v>
      </c>
      <c r="C9261" s="83">
        <v>0.38</v>
      </c>
      <c r="J9261" s="49">
        <f t="shared" si="295"/>
        <v>5.52134258652173</v>
      </c>
    </row>
    <row r="9262" ht="19.5" spans="1:10">
      <c r="A9262" s="72" t="s">
        <v>9184</v>
      </c>
      <c r="B9262" s="83">
        <v>0.61</v>
      </c>
      <c r="C9262" s="83">
        <v>0.39</v>
      </c>
      <c r="J9262" s="49">
        <f t="shared" si="295"/>
        <v>5.56028724318294</v>
      </c>
    </row>
    <row r="9263" ht="19.5" spans="1:10">
      <c r="A9263" s="72" t="s">
        <v>9185</v>
      </c>
      <c r="B9263" s="83">
        <v>0.6</v>
      </c>
      <c r="C9263" s="83">
        <v>0.4</v>
      </c>
      <c r="J9263" s="49">
        <f t="shared" si="295"/>
        <v>5.59573666102179</v>
      </c>
    </row>
    <row r="9264" ht="19.5" spans="1:10">
      <c r="A9264" s="72" t="s">
        <v>9186</v>
      </c>
      <c r="B9264" s="83">
        <v>0.59</v>
      </c>
      <c r="C9264" s="83">
        <v>0.41</v>
      </c>
      <c r="J9264" s="49">
        <f t="shared" si="295"/>
        <v>5.62772143478844</v>
      </c>
    </row>
    <row r="9265" ht="19.5" spans="1:10">
      <c r="A9265" s="72" t="s">
        <v>9187</v>
      </c>
      <c r="B9265" s="83">
        <v>0.58</v>
      </c>
      <c r="C9265" s="83">
        <v>0.42</v>
      </c>
      <c r="J9265" s="49">
        <f t="shared" si="295"/>
        <v>5.65626878742166</v>
      </c>
    </row>
    <row r="9266" ht="19.5" spans="1:10">
      <c r="A9266" s="72" t="s">
        <v>9188</v>
      </c>
      <c r="B9266" s="83">
        <v>0.57</v>
      </c>
      <c r="C9266" s="83">
        <v>0.43</v>
      </c>
      <c r="J9266" s="49">
        <f t="shared" si="295"/>
        <v>5.68140271609482</v>
      </c>
    </row>
    <row r="9267" ht="19.5" spans="1:10">
      <c r="A9267" s="72" t="s">
        <v>9189</v>
      </c>
      <c r="B9267" s="83">
        <v>0.56</v>
      </c>
      <c r="C9267" s="83">
        <v>0.44</v>
      </c>
      <c r="J9267" s="49">
        <f t="shared" si="295"/>
        <v>5.70314411816395</v>
      </c>
    </row>
    <row r="9268" ht="19.5" spans="1:10">
      <c r="A9268" s="72" t="s">
        <v>9190</v>
      </c>
      <c r="B9268" s="83">
        <v>0.55</v>
      </c>
      <c r="C9268" s="83">
        <v>0.45</v>
      </c>
      <c r="J9268" s="49">
        <f t="shared" si="295"/>
        <v>5.72151089873485</v>
      </c>
    </row>
    <row r="9269" ht="19.5" spans="1:10">
      <c r="A9269" s="72" t="s">
        <v>9191</v>
      </c>
      <c r="B9269" s="83">
        <v>0.54</v>
      </c>
      <c r="C9269" s="83">
        <v>0.46</v>
      </c>
      <c r="J9269" s="49">
        <f t="shared" si="295"/>
        <v>5.73651806127713</v>
      </c>
    </row>
    <row r="9270" ht="19.5" spans="1:10">
      <c r="A9270" s="72" t="s">
        <v>9192</v>
      </c>
      <c r="B9270" s="83">
        <v>0.53</v>
      </c>
      <c r="C9270" s="83">
        <v>0.47</v>
      </c>
      <c r="J9270" s="49">
        <f t="shared" si="295"/>
        <v>5.74817778245919</v>
      </c>
    </row>
    <row r="9271" ht="19.5" spans="1:10">
      <c r="A9271" s="72" t="s">
        <v>9193</v>
      </c>
      <c r="B9271" s="83">
        <v>0.52</v>
      </c>
      <c r="C9271" s="83">
        <v>0.48</v>
      </c>
      <c r="J9271" s="49">
        <f t="shared" si="295"/>
        <v>5.75649947215441</v>
      </c>
    </row>
    <row r="9272" ht="19.5" spans="1:10">
      <c r="A9272" s="72" t="s">
        <v>9194</v>
      </c>
      <c r="B9272" s="83">
        <v>0.51</v>
      </c>
      <c r="C9272" s="83">
        <v>0.49</v>
      </c>
      <c r="J9272" s="49">
        <f t="shared" si="295"/>
        <v>5.76148981936724</v>
      </c>
    </row>
    <row r="9273" ht="19.5" spans="1:10">
      <c r="A9273" s="72" t="s">
        <v>9195</v>
      </c>
      <c r="B9273" s="83">
        <v>0.5</v>
      </c>
      <c r="C9273" s="83">
        <v>0.5</v>
      </c>
      <c r="J9273" s="49">
        <f t="shared" si="295"/>
        <v>5.76315282464461</v>
      </c>
    </row>
    <row r="9274" ht="19.5" spans="1:10">
      <c r="A9274" s="72" t="s">
        <v>9196</v>
      </c>
      <c r="B9274" s="83">
        <v>0.49</v>
      </c>
      <c r="C9274" s="83">
        <v>0.51</v>
      </c>
      <c r="J9274" s="49">
        <f t="shared" si="295"/>
        <v>5.76148981936724</v>
      </c>
    </row>
    <row r="9275" ht="19.5" spans="1:10">
      <c r="A9275" s="72" t="s">
        <v>9197</v>
      </c>
      <c r="B9275" s="83">
        <v>0.48</v>
      </c>
      <c r="C9275" s="83">
        <v>0.52</v>
      </c>
      <c r="J9275" s="49">
        <f t="shared" si="295"/>
        <v>5.75649947215441</v>
      </c>
    </row>
    <row r="9276" ht="19.5" spans="1:10">
      <c r="A9276" s="72" t="s">
        <v>9198</v>
      </c>
      <c r="B9276" s="83">
        <v>0.47</v>
      </c>
      <c r="C9276" s="83">
        <v>0.53</v>
      </c>
      <c r="J9276" s="49">
        <f t="shared" si="295"/>
        <v>5.74817778245919</v>
      </c>
    </row>
    <row r="9277" ht="19.5" spans="1:10">
      <c r="A9277" s="72" t="s">
        <v>9199</v>
      </c>
      <c r="B9277" s="83">
        <v>0.46</v>
      </c>
      <c r="C9277" s="83">
        <v>0.54</v>
      </c>
      <c r="J9277" s="49">
        <f t="shared" si="295"/>
        <v>5.73651806127713</v>
      </c>
    </row>
    <row r="9278" ht="19.5" spans="1:10">
      <c r="A9278" s="72" t="s">
        <v>9200</v>
      </c>
      <c r="B9278" s="83">
        <v>0.45</v>
      </c>
      <c r="C9278" s="83">
        <v>0.55</v>
      </c>
      <c r="J9278" s="49">
        <f t="shared" si="295"/>
        <v>5.72151089873485</v>
      </c>
    </row>
    <row r="9279" ht="19.5" spans="1:10">
      <c r="A9279" s="72" t="s">
        <v>9201</v>
      </c>
      <c r="B9279" s="83">
        <v>0.44</v>
      </c>
      <c r="C9279" s="83">
        <v>0.56</v>
      </c>
      <c r="J9279" s="49">
        <f t="shared" si="295"/>
        <v>5.70314411816395</v>
      </c>
    </row>
    <row r="9280" ht="19.5" spans="1:10">
      <c r="A9280" s="72" t="s">
        <v>9202</v>
      </c>
      <c r="B9280" s="83">
        <v>0.429999999999999</v>
      </c>
      <c r="C9280" s="83">
        <v>0.57</v>
      </c>
      <c r="J9280" s="49">
        <f t="shared" si="295"/>
        <v>5.68140271609482</v>
      </c>
    </row>
    <row r="9281" ht="19.5" spans="1:10">
      <c r="A9281" s="72" t="s">
        <v>9203</v>
      </c>
      <c r="B9281" s="83">
        <v>0.419999999999999</v>
      </c>
      <c r="C9281" s="83">
        <v>0.58</v>
      </c>
      <c r="J9281" s="49">
        <f t="shared" si="295"/>
        <v>5.65626878742165</v>
      </c>
    </row>
    <row r="9282" ht="19.5" spans="1:10">
      <c r="A9282" s="72" t="s">
        <v>9204</v>
      </c>
      <c r="B9282" s="83">
        <v>0.409999999999999</v>
      </c>
      <c r="C9282" s="83">
        <v>0.59</v>
      </c>
      <c r="J9282" s="49">
        <f t="shared" si="295"/>
        <v>5.62772143478844</v>
      </c>
    </row>
    <row r="9283" ht="19.5" spans="1:10">
      <c r="A9283" s="72" t="s">
        <v>9205</v>
      </c>
      <c r="B9283" s="83">
        <v>0.399999999999999</v>
      </c>
      <c r="C9283" s="83">
        <v>0.6</v>
      </c>
      <c r="J9283" s="49">
        <f t="shared" si="295"/>
        <v>5.59573666102179</v>
      </c>
    </row>
    <row r="9284" ht="19.5" spans="1:10">
      <c r="A9284" s="72" t="s">
        <v>9206</v>
      </c>
      <c r="B9284" s="83">
        <v>0.389999999999999</v>
      </c>
      <c r="C9284" s="83">
        <v>0.61</v>
      </c>
      <c r="J9284" s="49">
        <f t="shared" si="295"/>
        <v>5.56028724318294</v>
      </c>
    </row>
    <row r="9285" ht="19.5" spans="1:10">
      <c r="A9285" s="72" t="s">
        <v>9207</v>
      </c>
      <c r="B9285" s="83">
        <v>0.379999999999999</v>
      </c>
      <c r="C9285" s="83">
        <v>0.62</v>
      </c>
      <c r="J9285" s="49">
        <f t="shared" si="295"/>
        <v>5.52134258652173</v>
      </c>
    </row>
    <row r="9286" ht="19.5" spans="1:10">
      <c r="A9286" s="72" t="s">
        <v>9208</v>
      </c>
      <c r="B9286" s="83">
        <v>0.369999999999999</v>
      </c>
      <c r="C9286" s="83">
        <v>0.63</v>
      </c>
      <c r="J9286" s="49">
        <f t="shared" si="295"/>
        <v>5.47886855628026</v>
      </c>
    </row>
    <row r="9287" ht="19.5" spans="1:10">
      <c r="A9287" s="72" t="s">
        <v>9209</v>
      </c>
      <c r="B9287" s="83">
        <v>0.359999999999999</v>
      </c>
      <c r="C9287" s="83">
        <v>0.64</v>
      </c>
      <c r="J9287" s="49">
        <f t="shared" si="295"/>
        <v>5.43282728490278</v>
      </c>
    </row>
    <row r="9288" ht="19.5" spans="1:10">
      <c r="A9288" s="72" t="s">
        <v>9210</v>
      </c>
      <c r="B9288" s="83">
        <v>0.349999999999999</v>
      </c>
      <c r="C9288" s="83">
        <v>0.65</v>
      </c>
      <c r="J9288" s="49">
        <f t="shared" ref="J9288:J9322" si="296">-8.314472*(B9288*LN(B9288)+C9288*LN(C9288))</f>
        <v>5.38317695174756</v>
      </c>
    </row>
    <row r="9289" ht="19.5" spans="1:10">
      <c r="A9289" s="72" t="s">
        <v>9211</v>
      </c>
      <c r="B9289" s="83">
        <v>0.339999999999999</v>
      </c>
      <c r="C9289" s="83">
        <v>0.66</v>
      </c>
      <c r="J9289" s="49">
        <f t="shared" si="296"/>
        <v>5.32987153184949</v>
      </c>
    </row>
    <row r="9290" ht="19.5" spans="1:10">
      <c r="A9290" s="72" t="s">
        <v>9212</v>
      </c>
      <c r="B9290" s="83">
        <v>0.329999999999999</v>
      </c>
      <c r="C9290" s="83">
        <v>0.67</v>
      </c>
      <c r="J9290" s="49">
        <f t="shared" si="296"/>
        <v>5.27286050962733</v>
      </c>
    </row>
    <row r="9291" ht="19.5" spans="1:10">
      <c r="A9291" s="72" t="s">
        <v>9213</v>
      </c>
      <c r="B9291" s="83">
        <v>0.319999999999999</v>
      </c>
      <c r="C9291" s="83">
        <v>0.68</v>
      </c>
      <c r="J9291" s="49">
        <f t="shared" si="296"/>
        <v>5.21208855264112</v>
      </c>
    </row>
    <row r="9292" ht="19.5" spans="1:10">
      <c r="A9292" s="72" t="s">
        <v>9214</v>
      </c>
      <c r="B9292" s="83">
        <v>0.309999999999999</v>
      </c>
      <c r="C9292" s="83">
        <v>0.69</v>
      </c>
      <c r="J9292" s="49">
        <f t="shared" si="296"/>
        <v>5.14749513954794</v>
      </c>
    </row>
    <row r="9293" ht="19.5" spans="1:10">
      <c r="A9293" s="72" t="s">
        <v>9215</v>
      </c>
      <c r="B9293" s="83">
        <v>0.299999999999999</v>
      </c>
      <c r="C9293" s="83">
        <v>0.7</v>
      </c>
      <c r="J9293" s="49">
        <f t="shared" si="296"/>
        <v>5.07901413523495</v>
      </c>
    </row>
    <row r="9294" ht="19.5" spans="1:10">
      <c r="A9294" s="72" t="s">
        <v>9216</v>
      </c>
      <c r="B9294" s="83">
        <v>0.289999999999999</v>
      </c>
      <c r="C9294" s="83">
        <v>0.71</v>
      </c>
      <c r="J9294" s="49">
        <f t="shared" si="296"/>
        <v>5.00657330466972</v>
      </c>
    </row>
    <row r="9295" ht="19.5" spans="1:10">
      <c r="A9295" s="72" t="s">
        <v>9217</v>
      </c>
      <c r="B9295" s="83">
        <v>0.279999999999999</v>
      </c>
      <c r="C9295" s="83">
        <v>0.72</v>
      </c>
      <c r="J9295" s="49">
        <f t="shared" si="296"/>
        <v>4.93009375522413</v>
      </c>
    </row>
    <row r="9296" ht="19.5" spans="1:10">
      <c r="A9296" s="72" t="s">
        <v>9218</v>
      </c>
      <c r="B9296" s="83">
        <v>0.269999999999999</v>
      </c>
      <c r="C9296" s="83">
        <v>0.73</v>
      </c>
      <c r="J9296" s="49">
        <f t="shared" si="296"/>
        <v>4.84948929500169</v>
      </c>
    </row>
    <row r="9297" ht="19.5" spans="1:10">
      <c r="A9297" s="72" t="s">
        <v>9219</v>
      </c>
      <c r="B9297" s="83">
        <v>0.259999999999999</v>
      </c>
      <c r="C9297" s="83">
        <v>0.74</v>
      </c>
      <c r="J9297" s="49">
        <f t="shared" si="296"/>
        <v>4.76466569189551</v>
      </c>
    </row>
    <row r="9298" ht="19.5" spans="1:10">
      <c r="A9298" s="72" t="s">
        <v>9220</v>
      </c>
      <c r="B9298" s="83">
        <v>0.249999999999999</v>
      </c>
      <c r="C9298" s="83">
        <v>0.75</v>
      </c>
      <c r="J9298" s="49">
        <f t="shared" si="296"/>
        <v>4.67551981454903</v>
      </c>
    </row>
    <row r="9299" ht="19.5" spans="1:10">
      <c r="A9299" s="72" t="s">
        <v>9221</v>
      </c>
      <c r="B9299" s="83">
        <v>0.239999999999999</v>
      </c>
      <c r="C9299" s="83">
        <v>0.76</v>
      </c>
      <c r="J9299" s="49">
        <f t="shared" si="296"/>
        <v>4.58193863184114</v>
      </c>
    </row>
    <row r="9300" ht="19.5" spans="1:10">
      <c r="A9300" s="72" t="s">
        <v>9222</v>
      </c>
      <c r="B9300" s="83">
        <v>0.229999999999999</v>
      </c>
      <c r="C9300" s="83">
        <v>0.77</v>
      </c>
      <c r="J9300" s="49">
        <f t="shared" si="296"/>
        <v>4.48379804163966</v>
      </c>
    </row>
    <row r="9301" ht="19.5" spans="1:10">
      <c r="A9301" s="72" t="s">
        <v>9223</v>
      </c>
      <c r="B9301" s="83">
        <v>0.219999999999999</v>
      </c>
      <c r="C9301" s="83">
        <v>0.78</v>
      </c>
      <c r="J9301" s="49">
        <f t="shared" si="296"/>
        <v>4.38096149189829</v>
      </c>
    </row>
    <row r="9302" ht="19.5" spans="1:10">
      <c r="A9302" s="72" t="s">
        <v>9224</v>
      </c>
      <c r="B9302" s="83">
        <v>0.209999999999999</v>
      </c>
      <c r="C9302" s="83">
        <v>0.79</v>
      </c>
      <c r="J9302" s="49">
        <f t="shared" si="296"/>
        <v>4.27327834706014</v>
      </c>
    </row>
    <row r="9303" ht="19.5" spans="1:10">
      <c r="A9303" s="72" t="s">
        <v>9225</v>
      </c>
      <c r="B9303" s="83">
        <v>0.199999999999999</v>
      </c>
      <c r="C9303" s="83">
        <v>0.8</v>
      </c>
      <c r="J9303" s="49">
        <f t="shared" si="296"/>
        <v>4.1605819392404</v>
      </c>
    </row>
    <row r="9304" ht="19.5" spans="1:10">
      <c r="A9304" s="72" t="s">
        <v>9226</v>
      </c>
      <c r="B9304" s="83">
        <v>0.189999999999999</v>
      </c>
      <c r="C9304" s="83">
        <v>0.81</v>
      </c>
      <c r="J9304" s="49">
        <f t="shared" si="296"/>
        <v>4.04268722543745</v>
      </c>
    </row>
    <row r="9305" ht="19.5" spans="1:10">
      <c r="A9305" s="72" t="s">
        <v>9227</v>
      </c>
      <c r="B9305" s="83">
        <v>0.179999999999999</v>
      </c>
      <c r="C9305" s="83">
        <v>0.820000000000001</v>
      </c>
      <c r="J9305" s="49">
        <f t="shared" si="296"/>
        <v>3.91938794706489</v>
      </c>
    </row>
    <row r="9306" ht="19.5" spans="1:10">
      <c r="A9306" s="72" t="s">
        <v>9228</v>
      </c>
      <c r="B9306" s="83">
        <v>0.169999999999999</v>
      </c>
      <c r="C9306" s="83">
        <v>0.830000000000001</v>
      </c>
      <c r="J9306" s="49">
        <f t="shared" si="296"/>
        <v>3.790453153402</v>
      </c>
    </row>
    <row r="9307" ht="19.5" spans="1:10">
      <c r="A9307" s="72" t="s">
        <v>9229</v>
      </c>
      <c r="B9307" s="83">
        <v>0.159999999999999</v>
      </c>
      <c r="C9307" s="83">
        <v>0.840000000000001</v>
      </c>
      <c r="J9307" s="49">
        <f t="shared" si="296"/>
        <v>3.65562290152583</v>
      </c>
    </row>
    <row r="9308" ht="19.5" spans="1:10">
      <c r="A9308" s="72" t="s">
        <v>9230</v>
      </c>
      <c r="B9308" s="83">
        <v>0.149999999999999</v>
      </c>
      <c r="C9308" s="83">
        <v>0.850000000000001</v>
      </c>
      <c r="J9308" s="49">
        <f t="shared" si="296"/>
        <v>3.51460287470844</v>
      </c>
    </row>
    <row r="9309" ht="19.5" spans="1:10">
      <c r="A9309" s="72" t="s">
        <v>9231</v>
      </c>
      <c r="B9309" s="83">
        <v>0.139999999999999</v>
      </c>
      <c r="C9309" s="83">
        <v>0.860000000000001</v>
      </c>
      <c r="J9309" s="49">
        <f t="shared" si="296"/>
        <v>3.36705755758652</v>
      </c>
    </row>
    <row r="9310" ht="19.5" spans="1:10">
      <c r="A9310" s="72" t="s">
        <v>9232</v>
      </c>
      <c r="B9310" s="83">
        <v>0.129999999999999</v>
      </c>
      <c r="C9310" s="83">
        <v>0.870000000000001</v>
      </c>
      <c r="J9310" s="49">
        <f t="shared" si="296"/>
        <v>3.21260145060881</v>
      </c>
    </row>
    <row r="9311" ht="19.5" spans="1:10">
      <c r="A9311" s="72" t="s">
        <v>9233</v>
      </c>
      <c r="B9311" s="83">
        <v>0.119999999999999</v>
      </c>
      <c r="C9311" s="83">
        <v>0.880000000000001</v>
      </c>
      <c r="J9311" s="49">
        <f t="shared" si="296"/>
        <v>3.05078756603718</v>
      </c>
    </row>
    <row r="9312" ht="19.5" spans="1:10">
      <c r="A9312" s="72" t="s">
        <v>9234</v>
      </c>
      <c r="B9312" s="83">
        <v>0.109999999999999</v>
      </c>
      <c r="C9312" s="83">
        <v>0.890000000000001</v>
      </c>
      <c r="J9312" s="49">
        <f t="shared" si="296"/>
        <v>2.8810920663808</v>
      </c>
    </row>
    <row r="9313" ht="19.5" spans="1:10">
      <c r="A9313" s="72" t="s">
        <v>9235</v>
      </c>
      <c r="B9313" s="83">
        <v>0.0999999999999992</v>
      </c>
      <c r="C9313" s="83">
        <v>0.900000000000001</v>
      </c>
      <c r="J9313" s="49">
        <f t="shared" si="296"/>
        <v>2.70289327993993</v>
      </c>
    </row>
    <row r="9314" ht="19.5" spans="1:10">
      <c r="A9314" s="72" t="s">
        <v>9236</v>
      </c>
      <c r="B9314" s="83">
        <v>0.0899999999999992</v>
      </c>
      <c r="C9314" s="83">
        <v>0.910000000000001</v>
      </c>
      <c r="J9314" s="49">
        <f t="shared" si="296"/>
        <v>2.51544225908509</v>
      </c>
    </row>
    <row r="9315" ht="19.5" spans="1:10">
      <c r="A9315" s="72" t="s">
        <v>9237</v>
      </c>
      <c r="B9315" s="83">
        <v>0.0799999999999992</v>
      </c>
      <c r="C9315" s="83">
        <v>0.920000000000001</v>
      </c>
      <c r="J9315" s="49">
        <f t="shared" si="296"/>
        <v>2.3178201360275</v>
      </c>
    </row>
    <row r="9316" ht="19.5" spans="1:10">
      <c r="A9316" s="72" t="s">
        <v>9238</v>
      </c>
      <c r="B9316" s="83">
        <v>0.0699999999999992</v>
      </c>
      <c r="C9316" s="83">
        <v>0.930000000000001</v>
      </c>
      <c r="J9316" s="49">
        <f t="shared" si="296"/>
        <v>2.10887392228987</v>
      </c>
    </row>
    <row r="9317" ht="19.5" spans="1:10">
      <c r="A9317" s="72" t="s">
        <v>9239</v>
      </c>
      <c r="B9317" s="83">
        <v>0.0599999999999992</v>
      </c>
      <c r="C9317" s="83">
        <v>0.940000000000001</v>
      </c>
      <c r="J9317" s="49">
        <f t="shared" si="296"/>
        <v>1.88711511074063</v>
      </c>
    </row>
    <row r="9318" ht="19.5" spans="1:10">
      <c r="A9318" s="72" t="s">
        <v>9240</v>
      </c>
      <c r="B9318" s="83">
        <v>0.0499999999999992</v>
      </c>
      <c r="C9318" s="83">
        <v>0.950000000000001</v>
      </c>
      <c r="J9318" s="49">
        <f t="shared" si="296"/>
        <v>1.65054943237242</v>
      </c>
    </row>
    <row r="9319" ht="19.5" spans="1:10">
      <c r="A9319" s="72" t="s">
        <v>9241</v>
      </c>
      <c r="B9319" s="83">
        <v>0.0399999999999991</v>
      </c>
      <c r="C9319" s="83">
        <v>0.960000000000001</v>
      </c>
      <c r="J9319" s="49">
        <f t="shared" si="296"/>
        <v>1.39636691389962</v>
      </c>
    </row>
    <row r="9320" ht="19.5" spans="1:10">
      <c r="A9320" s="72" t="s">
        <v>9242</v>
      </c>
      <c r="B9320" s="83">
        <v>0.0299999999999991</v>
      </c>
      <c r="C9320" s="83">
        <v>0.970000000000001</v>
      </c>
      <c r="J9320" s="49">
        <f t="shared" si="296"/>
        <v>1.12030998454994</v>
      </c>
    </row>
    <row r="9321" ht="19.5" spans="1:10">
      <c r="A9321" s="72" t="s">
        <v>9243</v>
      </c>
      <c r="B9321" s="83">
        <v>0.0199999999999991</v>
      </c>
      <c r="C9321" s="83">
        <v>0.980000000000001</v>
      </c>
      <c r="J9321" s="49">
        <f t="shared" si="296"/>
        <v>0.815143462269133</v>
      </c>
    </row>
    <row r="9322" ht="19.5" spans="1:10">
      <c r="A9322" s="72" t="s">
        <v>9244</v>
      </c>
      <c r="B9322" s="83">
        <v>0.00999999999999912</v>
      </c>
      <c r="C9322" s="83">
        <v>0.990000000000001</v>
      </c>
      <c r="J9322" s="49">
        <f t="shared" si="296"/>
        <v>0.465623189350385</v>
      </c>
    </row>
    <row r="9323" ht="19.5" spans="1:10">
      <c r="A9323" s="72" t="s">
        <v>9245</v>
      </c>
      <c r="B9323" s="83">
        <v>0</v>
      </c>
      <c r="C9323" s="83">
        <v>1</v>
      </c>
      <c r="J9323" s="49">
        <f>-8.314472*(C9323*LN(C9323))</f>
        <v>0</v>
      </c>
    </row>
    <row r="9324" s="47" customFormat="1" spans="1:10">
      <c r="A9324" s="80"/>
      <c r="B9324" s="81"/>
      <c r="C9324" s="81"/>
      <c r="D9324" s="81"/>
      <c r="E9324" s="81"/>
      <c r="F9324" s="81"/>
      <c r="G9324" s="81"/>
      <c r="H9324" s="81"/>
      <c r="I9324" s="81"/>
      <c r="J9324" s="86"/>
    </row>
    <row r="9325" ht="19.5" spans="1:10">
      <c r="A9325" s="72" t="s">
        <v>9246</v>
      </c>
      <c r="B9325" s="83">
        <v>1</v>
      </c>
      <c r="C9325" s="83">
        <v>0</v>
      </c>
      <c r="J9325" s="49">
        <f>-8.314472*(B9325*LN(B9325))</f>
        <v>0</v>
      </c>
    </row>
    <row r="9326" ht="19.5" spans="1:10">
      <c r="A9326" s="72" t="s">
        <v>9247</v>
      </c>
      <c r="B9326" s="83">
        <v>0.99</v>
      </c>
      <c r="C9326" s="83">
        <v>0.01</v>
      </c>
      <c r="J9326" s="49">
        <f t="shared" ref="J9326:J9357" si="297">-8.314472*(B9326*LN(B9326)+C9326*LN(C9326))</f>
        <v>0.465623189350416</v>
      </c>
    </row>
    <row r="9327" ht="19.5" spans="1:10">
      <c r="A9327" s="72" t="s">
        <v>9248</v>
      </c>
      <c r="B9327" s="83">
        <v>0.98</v>
      </c>
      <c r="C9327" s="83">
        <v>0.02</v>
      </c>
      <c r="J9327" s="49">
        <f t="shared" si="297"/>
        <v>0.81514346226916</v>
      </c>
    </row>
    <row r="9328" ht="19.5" spans="1:10">
      <c r="A9328" s="72" t="s">
        <v>9249</v>
      </c>
      <c r="B9328" s="83">
        <v>0.97</v>
      </c>
      <c r="C9328" s="83">
        <v>0.03</v>
      </c>
      <c r="J9328" s="49">
        <f t="shared" si="297"/>
        <v>1.12030998454996</v>
      </c>
    </row>
    <row r="9329" ht="19.5" spans="1:10">
      <c r="A9329" s="72" t="s">
        <v>9250</v>
      </c>
      <c r="B9329" s="83">
        <v>0.96</v>
      </c>
      <c r="C9329" s="83">
        <v>0.04</v>
      </c>
      <c r="J9329" s="49">
        <f t="shared" si="297"/>
        <v>1.39636691389964</v>
      </c>
    </row>
    <row r="9330" ht="19.5" spans="1:10">
      <c r="A9330" s="72" t="s">
        <v>9251</v>
      </c>
      <c r="B9330" s="83">
        <v>0.95</v>
      </c>
      <c r="C9330" s="83">
        <v>0.05</v>
      </c>
      <c r="J9330" s="49">
        <f t="shared" si="297"/>
        <v>1.65054943237244</v>
      </c>
    </row>
    <row r="9331" ht="19.5" spans="1:10">
      <c r="A9331" s="72" t="s">
        <v>9252</v>
      </c>
      <c r="B9331" s="83">
        <v>0.94</v>
      </c>
      <c r="C9331" s="83">
        <v>0.06</v>
      </c>
      <c r="J9331" s="49">
        <f t="shared" si="297"/>
        <v>1.88711511074065</v>
      </c>
    </row>
    <row r="9332" ht="19.5" spans="1:10">
      <c r="A9332" s="72" t="s">
        <v>9253</v>
      </c>
      <c r="B9332" s="83">
        <v>0.93</v>
      </c>
      <c r="C9332" s="83">
        <v>0.07</v>
      </c>
      <c r="J9332" s="49">
        <f t="shared" si="297"/>
        <v>2.10887392228989</v>
      </c>
    </row>
    <row r="9333" ht="19.5" spans="1:10">
      <c r="A9333" s="72" t="s">
        <v>9254</v>
      </c>
      <c r="B9333" s="83">
        <v>0.92</v>
      </c>
      <c r="C9333" s="83">
        <v>0.08</v>
      </c>
      <c r="J9333" s="49">
        <f t="shared" si="297"/>
        <v>2.31782013602751</v>
      </c>
    </row>
    <row r="9334" ht="19.5" spans="1:10">
      <c r="A9334" s="72" t="s">
        <v>9255</v>
      </c>
      <c r="B9334" s="83">
        <v>0.91</v>
      </c>
      <c r="C9334" s="83">
        <v>0.09</v>
      </c>
      <c r="J9334" s="49">
        <f t="shared" si="297"/>
        <v>2.5154422590851</v>
      </c>
    </row>
    <row r="9335" ht="19.5" spans="1:10">
      <c r="A9335" s="72" t="s">
        <v>9256</v>
      </c>
      <c r="B9335" s="83">
        <v>0.9</v>
      </c>
      <c r="C9335" s="83">
        <v>0.1</v>
      </c>
      <c r="J9335" s="49">
        <f t="shared" si="297"/>
        <v>2.70289327993994</v>
      </c>
    </row>
    <row r="9336" ht="19.5" spans="1:10">
      <c r="A9336" s="72" t="s">
        <v>9257</v>
      </c>
      <c r="B9336" s="83">
        <v>0.89</v>
      </c>
      <c r="C9336" s="83">
        <v>0.11</v>
      </c>
      <c r="J9336" s="49">
        <f t="shared" si="297"/>
        <v>2.88109206638082</v>
      </c>
    </row>
    <row r="9337" ht="19.5" spans="1:10">
      <c r="A9337" s="72" t="s">
        <v>9258</v>
      </c>
      <c r="B9337" s="83">
        <v>0.88</v>
      </c>
      <c r="C9337" s="83">
        <v>0.12</v>
      </c>
      <c r="J9337" s="49">
        <f t="shared" si="297"/>
        <v>3.05078756603719</v>
      </c>
    </row>
    <row r="9338" ht="19.5" spans="1:10">
      <c r="A9338" s="72" t="s">
        <v>9259</v>
      </c>
      <c r="B9338" s="83">
        <v>0.87</v>
      </c>
      <c r="C9338" s="83">
        <v>0.13</v>
      </c>
      <c r="J9338" s="49">
        <f t="shared" si="297"/>
        <v>3.21260145060882</v>
      </c>
    </row>
    <row r="9339" ht="19.5" spans="1:10">
      <c r="A9339" s="72" t="s">
        <v>9260</v>
      </c>
      <c r="B9339" s="83">
        <v>0.86</v>
      </c>
      <c r="C9339" s="83">
        <v>0.14</v>
      </c>
      <c r="J9339" s="49">
        <f t="shared" si="297"/>
        <v>3.36705755758654</v>
      </c>
    </row>
    <row r="9340" ht="19.5" spans="1:10">
      <c r="A9340" s="72" t="s">
        <v>9261</v>
      </c>
      <c r="B9340" s="83">
        <v>0.85</v>
      </c>
      <c r="C9340" s="83">
        <v>0.15</v>
      </c>
      <c r="J9340" s="49">
        <f t="shared" si="297"/>
        <v>3.51460287470845</v>
      </c>
    </row>
    <row r="9341" ht="19.5" spans="1:10">
      <c r="A9341" s="72" t="s">
        <v>9262</v>
      </c>
      <c r="B9341" s="83">
        <v>0.84</v>
      </c>
      <c r="C9341" s="83">
        <v>0.16</v>
      </c>
      <c r="J9341" s="49">
        <f t="shared" si="297"/>
        <v>3.65562290152584</v>
      </c>
    </row>
    <row r="9342" ht="19.5" spans="1:10">
      <c r="A9342" s="72" t="s">
        <v>9263</v>
      </c>
      <c r="B9342" s="83">
        <v>0.83</v>
      </c>
      <c r="C9342" s="83">
        <v>0.17</v>
      </c>
      <c r="J9342" s="49">
        <f t="shared" si="297"/>
        <v>3.79045315340201</v>
      </c>
    </row>
    <row r="9343" ht="19.5" spans="1:10">
      <c r="A9343" s="72" t="s">
        <v>9264</v>
      </c>
      <c r="B9343" s="83">
        <v>0.82</v>
      </c>
      <c r="C9343" s="83">
        <v>0.18</v>
      </c>
      <c r="J9343" s="49">
        <f t="shared" si="297"/>
        <v>3.9193879470649</v>
      </c>
    </row>
    <row r="9344" ht="19.5" spans="1:10">
      <c r="A9344" s="72" t="s">
        <v>9265</v>
      </c>
      <c r="B9344" s="83">
        <v>0.81</v>
      </c>
      <c r="C9344" s="83">
        <v>0.19</v>
      </c>
      <c r="J9344" s="49">
        <f t="shared" si="297"/>
        <v>4.04268722543746</v>
      </c>
    </row>
    <row r="9345" ht="19.5" spans="1:10">
      <c r="A9345" s="72" t="s">
        <v>9266</v>
      </c>
      <c r="B9345" s="83">
        <v>0.8</v>
      </c>
      <c r="C9345" s="83">
        <v>0.2</v>
      </c>
      <c r="J9345" s="49">
        <f t="shared" si="297"/>
        <v>4.16058193924041</v>
      </c>
    </row>
    <row r="9346" ht="19.5" spans="1:10">
      <c r="A9346" s="72" t="s">
        <v>9267</v>
      </c>
      <c r="B9346" s="83">
        <v>0.79</v>
      </c>
      <c r="C9346" s="83">
        <v>0.21</v>
      </c>
      <c r="J9346" s="49">
        <f t="shared" si="297"/>
        <v>4.27327834706015</v>
      </c>
    </row>
    <row r="9347" ht="19.5" spans="1:10">
      <c r="A9347" s="72" t="s">
        <v>9268</v>
      </c>
      <c r="B9347" s="83">
        <v>0.78</v>
      </c>
      <c r="C9347" s="83">
        <v>0.22</v>
      </c>
      <c r="J9347" s="49">
        <f t="shared" si="297"/>
        <v>4.38096149189829</v>
      </c>
    </row>
    <row r="9348" ht="19.5" spans="1:10">
      <c r="A9348" s="72" t="s">
        <v>9269</v>
      </c>
      <c r="B9348" s="83">
        <v>0.77</v>
      </c>
      <c r="C9348" s="83">
        <v>0.23</v>
      </c>
      <c r="J9348" s="49">
        <f t="shared" si="297"/>
        <v>4.48379804163966</v>
      </c>
    </row>
    <row r="9349" ht="19.5" spans="1:10">
      <c r="A9349" s="72" t="s">
        <v>9270</v>
      </c>
      <c r="B9349" s="83">
        <v>0.76</v>
      </c>
      <c r="C9349" s="83">
        <v>0.24</v>
      </c>
      <c r="J9349" s="49">
        <f t="shared" si="297"/>
        <v>4.58193863184115</v>
      </c>
    </row>
    <row r="9350" ht="19.5" spans="1:10">
      <c r="A9350" s="72" t="s">
        <v>9271</v>
      </c>
      <c r="B9350" s="83">
        <v>0.75</v>
      </c>
      <c r="C9350" s="83">
        <v>0.25</v>
      </c>
      <c r="J9350" s="49">
        <f t="shared" si="297"/>
        <v>4.67551981454903</v>
      </c>
    </row>
    <row r="9351" ht="19.5" spans="1:10">
      <c r="A9351" s="72" t="s">
        <v>9272</v>
      </c>
      <c r="B9351" s="83">
        <v>0.74</v>
      </c>
      <c r="C9351" s="83">
        <v>0.26</v>
      </c>
      <c r="J9351" s="49">
        <f t="shared" si="297"/>
        <v>4.76466569189552</v>
      </c>
    </row>
    <row r="9352" ht="19.5" spans="1:10">
      <c r="A9352" s="72" t="s">
        <v>9273</v>
      </c>
      <c r="B9352" s="83">
        <v>0.73</v>
      </c>
      <c r="C9352" s="83">
        <v>0.27</v>
      </c>
      <c r="J9352" s="49">
        <f t="shared" si="297"/>
        <v>4.8494892950017</v>
      </c>
    </row>
    <row r="9353" ht="19.5" spans="1:10">
      <c r="A9353" s="72" t="s">
        <v>9274</v>
      </c>
      <c r="B9353" s="83">
        <v>0.72</v>
      </c>
      <c r="C9353" s="83">
        <v>0.28</v>
      </c>
      <c r="J9353" s="49">
        <f t="shared" si="297"/>
        <v>4.93009375522414</v>
      </c>
    </row>
    <row r="9354" ht="19.5" spans="1:10">
      <c r="A9354" s="72" t="s">
        <v>9275</v>
      </c>
      <c r="B9354" s="83">
        <v>0.71</v>
      </c>
      <c r="C9354" s="83">
        <v>0.29</v>
      </c>
      <c r="J9354" s="49">
        <f t="shared" si="297"/>
        <v>5.00657330466973</v>
      </c>
    </row>
    <row r="9355" ht="19.5" spans="1:10">
      <c r="A9355" s="72" t="s">
        <v>9276</v>
      </c>
      <c r="B9355" s="83">
        <v>0.7</v>
      </c>
      <c r="C9355" s="83">
        <v>0.3</v>
      </c>
      <c r="J9355" s="49">
        <f t="shared" si="297"/>
        <v>5.07901413523496</v>
      </c>
    </row>
    <row r="9356" ht="19.5" spans="1:10">
      <c r="A9356" s="72" t="s">
        <v>9277</v>
      </c>
      <c r="B9356" s="83">
        <v>0.69</v>
      </c>
      <c r="C9356" s="83">
        <v>0.31</v>
      </c>
      <c r="J9356" s="49">
        <f t="shared" si="297"/>
        <v>5.14749513954794</v>
      </c>
    </row>
    <row r="9357" ht="19.5" spans="1:10">
      <c r="A9357" s="72" t="s">
        <v>9278</v>
      </c>
      <c r="B9357" s="83">
        <v>0.68</v>
      </c>
      <c r="C9357" s="83">
        <v>0.32</v>
      </c>
      <c r="J9357" s="49">
        <f t="shared" si="297"/>
        <v>5.21208855264113</v>
      </c>
    </row>
    <row r="9358" ht="19.5" spans="1:10">
      <c r="A9358" s="72" t="s">
        <v>9279</v>
      </c>
      <c r="B9358" s="83">
        <v>0.67</v>
      </c>
      <c r="C9358" s="83">
        <v>0.33</v>
      </c>
      <c r="J9358" s="49">
        <f t="shared" ref="J9358:J9389" si="298">-8.314472*(B9358*LN(B9358)+C9358*LN(C9358))</f>
        <v>5.27286050962734</v>
      </c>
    </row>
    <row r="9359" ht="19.5" spans="1:10">
      <c r="A9359" s="72" t="s">
        <v>9280</v>
      </c>
      <c r="B9359" s="83">
        <v>0.66</v>
      </c>
      <c r="C9359" s="83">
        <v>0.34</v>
      </c>
      <c r="J9359" s="49">
        <f t="shared" si="298"/>
        <v>5.32987153184949</v>
      </c>
    </row>
    <row r="9360" ht="19.5" spans="1:10">
      <c r="A9360" s="72" t="s">
        <v>9281</v>
      </c>
      <c r="B9360" s="83">
        <v>0.65</v>
      </c>
      <c r="C9360" s="83">
        <v>0.35</v>
      </c>
      <c r="J9360" s="49">
        <f t="shared" si="298"/>
        <v>5.38317695174756</v>
      </c>
    </row>
    <row r="9361" ht="19.5" spans="1:10">
      <c r="A9361" s="72" t="s">
        <v>9282</v>
      </c>
      <c r="B9361" s="83">
        <v>0.64</v>
      </c>
      <c r="C9361" s="83">
        <v>0.36</v>
      </c>
      <c r="J9361" s="49">
        <f t="shared" si="298"/>
        <v>5.43282728490278</v>
      </c>
    </row>
    <row r="9362" ht="19.5" spans="1:10">
      <c r="A9362" s="72" t="s">
        <v>9283</v>
      </c>
      <c r="B9362" s="83">
        <v>0.63</v>
      </c>
      <c r="C9362" s="83">
        <v>0.37</v>
      </c>
      <c r="J9362" s="49">
        <f t="shared" si="298"/>
        <v>5.47886855628027</v>
      </c>
    </row>
    <row r="9363" ht="19.5" spans="1:10">
      <c r="A9363" s="72" t="s">
        <v>9284</v>
      </c>
      <c r="B9363" s="83">
        <v>0.62</v>
      </c>
      <c r="C9363" s="83">
        <v>0.38</v>
      </c>
      <c r="J9363" s="49">
        <f t="shared" si="298"/>
        <v>5.52134258652173</v>
      </c>
    </row>
    <row r="9364" ht="19.5" spans="1:10">
      <c r="A9364" s="72" t="s">
        <v>9285</v>
      </c>
      <c r="B9364" s="83">
        <v>0.61</v>
      </c>
      <c r="C9364" s="83">
        <v>0.39</v>
      </c>
      <c r="J9364" s="49">
        <f t="shared" si="298"/>
        <v>5.56028724318294</v>
      </c>
    </row>
    <row r="9365" ht="19.5" spans="1:10">
      <c r="A9365" s="72" t="s">
        <v>9286</v>
      </c>
      <c r="B9365" s="83">
        <v>0.6</v>
      </c>
      <c r="C9365" s="83">
        <v>0.4</v>
      </c>
      <c r="J9365" s="49">
        <f t="shared" si="298"/>
        <v>5.59573666102179</v>
      </c>
    </row>
    <row r="9366" ht="19.5" spans="1:10">
      <c r="A9366" s="72" t="s">
        <v>9287</v>
      </c>
      <c r="B9366" s="83">
        <v>0.59</v>
      </c>
      <c r="C9366" s="83">
        <v>0.41</v>
      </c>
      <c r="J9366" s="49">
        <f t="shared" si="298"/>
        <v>5.62772143478844</v>
      </c>
    </row>
    <row r="9367" ht="19.5" spans="1:10">
      <c r="A9367" s="72" t="s">
        <v>9288</v>
      </c>
      <c r="B9367" s="83">
        <v>0.58</v>
      </c>
      <c r="C9367" s="83">
        <v>0.42</v>
      </c>
      <c r="J9367" s="49">
        <f t="shared" si="298"/>
        <v>5.65626878742166</v>
      </c>
    </row>
    <row r="9368" ht="19.5" spans="1:10">
      <c r="A9368" s="72" t="s">
        <v>9289</v>
      </c>
      <c r="B9368" s="83">
        <v>0.57</v>
      </c>
      <c r="C9368" s="83">
        <v>0.43</v>
      </c>
      <c r="J9368" s="49">
        <f t="shared" si="298"/>
        <v>5.68140271609482</v>
      </c>
    </row>
    <row r="9369" ht="19.5" spans="1:10">
      <c r="A9369" s="72" t="s">
        <v>9290</v>
      </c>
      <c r="B9369" s="83">
        <v>0.56</v>
      </c>
      <c r="C9369" s="83">
        <v>0.44</v>
      </c>
      <c r="J9369" s="49">
        <f t="shared" si="298"/>
        <v>5.70314411816395</v>
      </c>
    </row>
    <row r="9370" ht="19.5" spans="1:10">
      <c r="A9370" s="72" t="s">
        <v>9291</v>
      </c>
      <c r="B9370" s="83">
        <v>0.55</v>
      </c>
      <c r="C9370" s="83">
        <v>0.45</v>
      </c>
      <c r="J9370" s="49">
        <f t="shared" si="298"/>
        <v>5.72151089873485</v>
      </c>
    </row>
    <row r="9371" ht="19.5" spans="1:10">
      <c r="A9371" s="72" t="s">
        <v>9292</v>
      </c>
      <c r="B9371" s="83">
        <v>0.54</v>
      </c>
      <c r="C9371" s="83">
        <v>0.46</v>
      </c>
      <c r="J9371" s="49">
        <f t="shared" si="298"/>
        <v>5.73651806127713</v>
      </c>
    </row>
    <row r="9372" ht="19.5" spans="1:10">
      <c r="A9372" s="72" t="s">
        <v>9293</v>
      </c>
      <c r="B9372" s="83">
        <v>0.53</v>
      </c>
      <c r="C9372" s="83">
        <v>0.47</v>
      </c>
      <c r="J9372" s="49">
        <f t="shared" si="298"/>
        <v>5.74817778245919</v>
      </c>
    </row>
    <row r="9373" ht="19.5" spans="1:10">
      <c r="A9373" s="72" t="s">
        <v>9294</v>
      </c>
      <c r="B9373" s="83">
        <v>0.52</v>
      </c>
      <c r="C9373" s="83">
        <v>0.48</v>
      </c>
      <c r="J9373" s="49">
        <f t="shared" si="298"/>
        <v>5.75649947215441</v>
      </c>
    </row>
    <row r="9374" ht="19.5" spans="1:10">
      <c r="A9374" s="72" t="s">
        <v>9295</v>
      </c>
      <c r="B9374" s="83">
        <v>0.51</v>
      </c>
      <c r="C9374" s="83">
        <v>0.49</v>
      </c>
      <c r="J9374" s="49">
        <f t="shared" si="298"/>
        <v>5.76148981936724</v>
      </c>
    </row>
    <row r="9375" ht="19.5" spans="1:10">
      <c r="A9375" s="72" t="s">
        <v>9296</v>
      </c>
      <c r="B9375" s="83">
        <v>0.5</v>
      </c>
      <c r="C9375" s="83">
        <v>0.5</v>
      </c>
      <c r="J9375" s="49">
        <f t="shared" si="298"/>
        <v>5.76315282464461</v>
      </c>
    </row>
    <row r="9376" ht="19.5" spans="1:10">
      <c r="A9376" s="72" t="s">
        <v>9297</v>
      </c>
      <c r="B9376" s="83">
        <v>0.49</v>
      </c>
      <c r="C9376" s="83">
        <v>0.51</v>
      </c>
      <c r="J9376" s="49">
        <f t="shared" si="298"/>
        <v>5.76148981936724</v>
      </c>
    </row>
    <row r="9377" ht="19.5" spans="1:10">
      <c r="A9377" s="72" t="s">
        <v>9298</v>
      </c>
      <c r="B9377" s="83">
        <v>0.48</v>
      </c>
      <c r="C9377" s="83">
        <v>0.52</v>
      </c>
      <c r="J9377" s="49">
        <f t="shared" si="298"/>
        <v>5.75649947215441</v>
      </c>
    </row>
    <row r="9378" ht="19.5" spans="1:10">
      <c r="A9378" s="72" t="s">
        <v>9299</v>
      </c>
      <c r="B9378" s="83">
        <v>0.47</v>
      </c>
      <c r="C9378" s="83">
        <v>0.53</v>
      </c>
      <c r="J9378" s="49">
        <f t="shared" si="298"/>
        <v>5.74817778245919</v>
      </c>
    </row>
    <row r="9379" ht="19.5" spans="1:10">
      <c r="A9379" s="72" t="s">
        <v>9300</v>
      </c>
      <c r="B9379" s="83">
        <v>0.46</v>
      </c>
      <c r="C9379" s="83">
        <v>0.54</v>
      </c>
      <c r="J9379" s="49">
        <f t="shared" si="298"/>
        <v>5.73651806127713</v>
      </c>
    </row>
    <row r="9380" ht="19.5" spans="1:10">
      <c r="A9380" s="72" t="s">
        <v>9301</v>
      </c>
      <c r="B9380" s="83">
        <v>0.45</v>
      </c>
      <c r="C9380" s="83">
        <v>0.55</v>
      </c>
      <c r="J9380" s="49">
        <f t="shared" si="298"/>
        <v>5.72151089873485</v>
      </c>
    </row>
    <row r="9381" ht="19.5" spans="1:10">
      <c r="A9381" s="72" t="s">
        <v>9302</v>
      </c>
      <c r="B9381" s="83">
        <v>0.44</v>
      </c>
      <c r="C9381" s="83">
        <v>0.56</v>
      </c>
      <c r="J9381" s="49">
        <f t="shared" si="298"/>
        <v>5.70314411816395</v>
      </c>
    </row>
    <row r="9382" ht="19.5" spans="1:10">
      <c r="A9382" s="72" t="s">
        <v>9303</v>
      </c>
      <c r="B9382" s="83">
        <v>0.429999999999999</v>
      </c>
      <c r="C9382" s="83">
        <v>0.57</v>
      </c>
      <c r="J9382" s="49">
        <f t="shared" si="298"/>
        <v>5.68140271609482</v>
      </c>
    </row>
    <row r="9383" ht="19.5" spans="1:10">
      <c r="A9383" s="72" t="s">
        <v>9304</v>
      </c>
      <c r="B9383" s="83">
        <v>0.419999999999999</v>
      </c>
      <c r="C9383" s="83">
        <v>0.58</v>
      </c>
      <c r="J9383" s="49">
        <f t="shared" si="298"/>
        <v>5.65626878742165</v>
      </c>
    </row>
    <row r="9384" ht="19.5" spans="1:10">
      <c r="A9384" s="72" t="s">
        <v>9305</v>
      </c>
      <c r="B9384" s="83">
        <v>0.409999999999999</v>
      </c>
      <c r="C9384" s="83">
        <v>0.59</v>
      </c>
      <c r="J9384" s="49">
        <f t="shared" si="298"/>
        <v>5.62772143478844</v>
      </c>
    </row>
    <row r="9385" ht="19.5" spans="1:10">
      <c r="A9385" s="72" t="s">
        <v>9306</v>
      </c>
      <c r="B9385" s="83">
        <v>0.399999999999999</v>
      </c>
      <c r="C9385" s="83">
        <v>0.6</v>
      </c>
      <c r="J9385" s="49">
        <f t="shared" si="298"/>
        <v>5.59573666102179</v>
      </c>
    </row>
    <row r="9386" ht="19.5" spans="1:10">
      <c r="A9386" s="72" t="s">
        <v>9307</v>
      </c>
      <c r="B9386" s="83">
        <v>0.389999999999999</v>
      </c>
      <c r="C9386" s="83">
        <v>0.61</v>
      </c>
      <c r="J9386" s="49">
        <f t="shared" si="298"/>
        <v>5.56028724318294</v>
      </c>
    </row>
    <row r="9387" ht="19.5" spans="1:10">
      <c r="A9387" s="72" t="s">
        <v>9308</v>
      </c>
      <c r="B9387" s="83">
        <v>0.379999999999999</v>
      </c>
      <c r="C9387" s="83">
        <v>0.62</v>
      </c>
      <c r="J9387" s="49">
        <f t="shared" si="298"/>
        <v>5.52134258652173</v>
      </c>
    </row>
    <row r="9388" ht="19.5" spans="1:10">
      <c r="A9388" s="72" t="s">
        <v>9309</v>
      </c>
      <c r="B9388" s="83">
        <v>0.369999999999999</v>
      </c>
      <c r="C9388" s="83">
        <v>0.63</v>
      </c>
      <c r="J9388" s="49">
        <f t="shared" si="298"/>
        <v>5.47886855628026</v>
      </c>
    </row>
    <row r="9389" ht="19.5" spans="1:10">
      <c r="A9389" s="72" t="s">
        <v>9310</v>
      </c>
      <c r="B9389" s="83">
        <v>0.359999999999999</v>
      </c>
      <c r="C9389" s="83">
        <v>0.64</v>
      </c>
      <c r="J9389" s="49">
        <f t="shared" si="298"/>
        <v>5.43282728490278</v>
      </c>
    </row>
    <row r="9390" ht="19.5" spans="1:10">
      <c r="A9390" s="72" t="s">
        <v>9311</v>
      </c>
      <c r="B9390" s="83">
        <v>0.349999999999999</v>
      </c>
      <c r="C9390" s="83">
        <v>0.65</v>
      </c>
      <c r="J9390" s="49">
        <f t="shared" ref="J9390:J9424" si="299">-8.314472*(B9390*LN(B9390)+C9390*LN(C9390))</f>
        <v>5.38317695174756</v>
      </c>
    </row>
    <row r="9391" ht="19.5" spans="1:10">
      <c r="A9391" s="72" t="s">
        <v>9312</v>
      </c>
      <c r="B9391" s="83">
        <v>0.339999999999999</v>
      </c>
      <c r="C9391" s="83">
        <v>0.66</v>
      </c>
      <c r="J9391" s="49">
        <f t="shared" si="299"/>
        <v>5.32987153184949</v>
      </c>
    </row>
    <row r="9392" ht="19.5" spans="1:10">
      <c r="A9392" s="72" t="s">
        <v>9313</v>
      </c>
      <c r="B9392" s="83">
        <v>0.329999999999999</v>
      </c>
      <c r="C9392" s="83">
        <v>0.67</v>
      </c>
      <c r="J9392" s="49">
        <f t="shared" si="299"/>
        <v>5.27286050962733</v>
      </c>
    </row>
    <row r="9393" ht="19.5" spans="1:10">
      <c r="A9393" s="72" t="s">
        <v>9314</v>
      </c>
      <c r="B9393" s="83">
        <v>0.319999999999999</v>
      </c>
      <c r="C9393" s="83">
        <v>0.68</v>
      </c>
      <c r="J9393" s="49">
        <f t="shared" si="299"/>
        <v>5.21208855264112</v>
      </c>
    </row>
    <row r="9394" ht="19.5" spans="1:10">
      <c r="A9394" s="72" t="s">
        <v>9315</v>
      </c>
      <c r="B9394" s="83">
        <v>0.309999999999999</v>
      </c>
      <c r="C9394" s="83">
        <v>0.69</v>
      </c>
      <c r="J9394" s="49">
        <f t="shared" si="299"/>
        <v>5.14749513954794</v>
      </c>
    </row>
    <row r="9395" ht="19.5" spans="1:10">
      <c r="A9395" s="72" t="s">
        <v>9316</v>
      </c>
      <c r="B9395" s="83">
        <v>0.299999999999999</v>
      </c>
      <c r="C9395" s="83">
        <v>0.7</v>
      </c>
      <c r="J9395" s="49">
        <f t="shared" si="299"/>
        <v>5.07901413523495</v>
      </c>
    </row>
    <row r="9396" ht="19.5" spans="1:10">
      <c r="A9396" s="72" t="s">
        <v>9317</v>
      </c>
      <c r="B9396" s="83">
        <v>0.289999999999999</v>
      </c>
      <c r="C9396" s="83">
        <v>0.71</v>
      </c>
      <c r="J9396" s="49">
        <f t="shared" si="299"/>
        <v>5.00657330466972</v>
      </c>
    </row>
    <row r="9397" ht="19.5" spans="1:10">
      <c r="A9397" s="72" t="s">
        <v>9318</v>
      </c>
      <c r="B9397" s="83">
        <v>0.279999999999999</v>
      </c>
      <c r="C9397" s="83">
        <v>0.72</v>
      </c>
      <c r="J9397" s="49">
        <f t="shared" si="299"/>
        <v>4.93009375522413</v>
      </c>
    </row>
    <row r="9398" ht="19.5" spans="1:10">
      <c r="A9398" s="72" t="s">
        <v>9319</v>
      </c>
      <c r="B9398" s="83">
        <v>0.269999999999999</v>
      </c>
      <c r="C9398" s="83">
        <v>0.73</v>
      </c>
      <c r="J9398" s="49">
        <f t="shared" si="299"/>
        <v>4.84948929500169</v>
      </c>
    </row>
    <row r="9399" ht="19.5" spans="1:10">
      <c r="A9399" s="72" t="s">
        <v>9320</v>
      </c>
      <c r="B9399" s="83">
        <v>0.259999999999999</v>
      </c>
      <c r="C9399" s="83">
        <v>0.74</v>
      </c>
      <c r="J9399" s="49">
        <f t="shared" si="299"/>
        <v>4.76466569189551</v>
      </c>
    </row>
    <row r="9400" ht="19.5" spans="1:10">
      <c r="A9400" s="72" t="s">
        <v>9321</v>
      </c>
      <c r="B9400" s="83">
        <v>0.249999999999999</v>
      </c>
      <c r="C9400" s="83">
        <v>0.75</v>
      </c>
      <c r="J9400" s="49">
        <f t="shared" si="299"/>
        <v>4.67551981454903</v>
      </c>
    </row>
    <row r="9401" ht="19.5" spans="1:10">
      <c r="A9401" s="72" t="s">
        <v>9322</v>
      </c>
      <c r="B9401" s="83">
        <v>0.239999999999999</v>
      </c>
      <c r="C9401" s="83">
        <v>0.76</v>
      </c>
      <c r="J9401" s="49">
        <f t="shared" si="299"/>
        <v>4.58193863184114</v>
      </c>
    </row>
    <row r="9402" ht="19.5" spans="1:10">
      <c r="A9402" s="72" t="s">
        <v>9323</v>
      </c>
      <c r="B9402" s="83">
        <v>0.229999999999999</v>
      </c>
      <c r="C9402" s="83">
        <v>0.77</v>
      </c>
      <c r="J9402" s="49">
        <f t="shared" si="299"/>
        <v>4.48379804163966</v>
      </c>
    </row>
    <row r="9403" ht="19.5" spans="1:10">
      <c r="A9403" s="72" t="s">
        <v>9324</v>
      </c>
      <c r="B9403" s="83">
        <v>0.219999999999999</v>
      </c>
      <c r="C9403" s="83">
        <v>0.78</v>
      </c>
      <c r="J9403" s="49">
        <f t="shared" si="299"/>
        <v>4.38096149189829</v>
      </c>
    </row>
    <row r="9404" ht="19.5" spans="1:10">
      <c r="A9404" s="72" t="s">
        <v>9325</v>
      </c>
      <c r="B9404" s="83">
        <v>0.209999999999999</v>
      </c>
      <c r="C9404" s="83">
        <v>0.79</v>
      </c>
      <c r="J9404" s="49">
        <f t="shared" si="299"/>
        <v>4.27327834706014</v>
      </c>
    </row>
    <row r="9405" ht="19.5" spans="1:10">
      <c r="A9405" s="72" t="s">
        <v>9326</v>
      </c>
      <c r="B9405" s="83">
        <v>0.199999999999999</v>
      </c>
      <c r="C9405" s="83">
        <v>0.8</v>
      </c>
      <c r="J9405" s="49">
        <f t="shared" si="299"/>
        <v>4.1605819392404</v>
      </c>
    </row>
    <row r="9406" ht="19.5" spans="1:10">
      <c r="A9406" s="72" t="s">
        <v>9327</v>
      </c>
      <c r="B9406" s="83">
        <v>0.189999999999999</v>
      </c>
      <c r="C9406" s="83">
        <v>0.81</v>
      </c>
      <c r="J9406" s="49">
        <f t="shared" si="299"/>
        <v>4.04268722543745</v>
      </c>
    </row>
    <row r="9407" ht="19.5" spans="1:10">
      <c r="A9407" s="72" t="s">
        <v>9328</v>
      </c>
      <c r="B9407" s="83">
        <v>0.179999999999999</v>
      </c>
      <c r="C9407" s="83">
        <v>0.820000000000001</v>
      </c>
      <c r="J9407" s="49">
        <f t="shared" si="299"/>
        <v>3.91938794706489</v>
      </c>
    </row>
    <row r="9408" ht="19.5" spans="1:10">
      <c r="A9408" s="72" t="s">
        <v>9329</v>
      </c>
      <c r="B9408" s="83">
        <v>0.169999999999999</v>
      </c>
      <c r="C9408" s="83">
        <v>0.830000000000001</v>
      </c>
      <c r="J9408" s="49">
        <f t="shared" si="299"/>
        <v>3.790453153402</v>
      </c>
    </row>
    <row r="9409" ht="19.5" spans="1:10">
      <c r="A9409" s="72" t="s">
        <v>9330</v>
      </c>
      <c r="B9409" s="83">
        <v>0.159999999999999</v>
      </c>
      <c r="C9409" s="83">
        <v>0.840000000000001</v>
      </c>
      <c r="J9409" s="49">
        <f t="shared" si="299"/>
        <v>3.65562290152583</v>
      </c>
    </row>
    <row r="9410" ht="19.5" spans="1:10">
      <c r="A9410" s="72" t="s">
        <v>9331</v>
      </c>
      <c r="B9410" s="83">
        <v>0.149999999999999</v>
      </c>
      <c r="C9410" s="83">
        <v>0.850000000000001</v>
      </c>
      <c r="J9410" s="49">
        <f t="shared" si="299"/>
        <v>3.51460287470844</v>
      </c>
    </row>
    <row r="9411" ht="19.5" spans="1:10">
      <c r="A9411" s="72" t="s">
        <v>9332</v>
      </c>
      <c r="B9411" s="83">
        <v>0.139999999999999</v>
      </c>
      <c r="C9411" s="83">
        <v>0.860000000000001</v>
      </c>
      <c r="J9411" s="49">
        <f t="shared" si="299"/>
        <v>3.36705755758652</v>
      </c>
    </row>
    <row r="9412" ht="19.5" spans="1:10">
      <c r="A9412" s="72" t="s">
        <v>9333</v>
      </c>
      <c r="B9412" s="83">
        <v>0.129999999999999</v>
      </c>
      <c r="C9412" s="83">
        <v>0.870000000000001</v>
      </c>
      <c r="J9412" s="49">
        <f t="shared" si="299"/>
        <v>3.21260145060881</v>
      </c>
    </row>
    <row r="9413" ht="19.5" spans="1:10">
      <c r="A9413" s="72" t="s">
        <v>9334</v>
      </c>
      <c r="B9413" s="83">
        <v>0.119999999999999</v>
      </c>
      <c r="C9413" s="83">
        <v>0.880000000000001</v>
      </c>
      <c r="J9413" s="49">
        <f t="shared" si="299"/>
        <v>3.05078756603718</v>
      </c>
    </row>
    <row r="9414" ht="19.5" spans="1:10">
      <c r="A9414" s="72" t="s">
        <v>9335</v>
      </c>
      <c r="B9414" s="83">
        <v>0.109999999999999</v>
      </c>
      <c r="C9414" s="83">
        <v>0.890000000000001</v>
      </c>
      <c r="J9414" s="49">
        <f t="shared" si="299"/>
        <v>2.8810920663808</v>
      </c>
    </row>
    <row r="9415" ht="19.5" spans="1:10">
      <c r="A9415" s="72" t="s">
        <v>9336</v>
      </c>
      <c r="B9415" s="83">
        <v>0.0999999999999992</v>
      </c>
      <c r="C9415" s="83">
        <v>0.900000000000001</v>
      </c>
      <c r="J9415" s="49">
        <f t="shared" si="299"/>
        <v>2.70289327993993</v>
      </c>
    </row>
    <row r="9416" ht="19.5" spans="1:10">
      <c r="A9416" s="72" t="s">
        <v>9337</v>
      </c>
      <c r="B9416" s="83">
        <v>0.0899999999999992</v>
      </c>
      <c r="C9416" s="83">
        <v>0.910000000000001</v>
      </c>
      <c r="J9416" s="49">
        <f t="shared" si="299"/>
        <v>2.51544225908509</v>
      </c>
    </row>
    <row r="9417" ht="19.5" spans="1:10">
      <c r="A9417" s="72" t="s">
        <v>9338</v>
      </c>
      <c r="B9417" s="83">
        <v>0.0799999999999992</v>
      </c>
      <c r="C9417" s="83">
        <v>0.920000000000001</v>
      </c>
      <c r="J9417" s="49">
        <f t="shared" si="299"/>
        <v>2.3178201360275</v>
      </c>
    </row>
    <row r="9418" ht="19.5" spans="1:10">
      <c r="A9418" s="72" t="s">
        <v>9339</v>
      </c>
      <c r="B9418" s="83">
        <v>0.0699999999999992</v>
      </c>
      <c r="C9418" s="83">
        <v>0.930000000000001</v>
      </c>
      <c r="J9418" s="49">
        <f t="shared" si="299"/>
        <v>2.10887392228987</v>
      </c>
    </row>
    <row r="9419" ht="19.5" spans="1:10">
      <c r="A9419" s="72" t="s">
        <v>9340</v>
      </c>
      <c r="B9419" s="83">
        <v>0.0599999999999992</v>
      </c>
      <c r="C9419" s="83">
        <v>0.940000000000001</v>
      </c>
      <c r="J9419" s="49">
        <f t="shared" si="299"/>
        <v>1.88711511074063</v>
      </c>
    </row>
    <row r="9420" ht="19.5" spans="1:10">
      <c r="A9420" s="72" t="s">
        <v>9341</v>
      </c>
      <c r="B9420" s="83">
        <v>0.0499999999999992</v>
      </c>
      <c r="C9420" s="83">
        <v>0.950000000000001</v>
      </c>
      <c r="J9420" s="49">
        <f t="shared" si="299"/>
        <v>1.65054943237242</v>
      </c>
    </row>
    <row r="9421" ht="19.5" spans="1:10">
      <c r="A9421" s="72" t="s">
        <v>9342</v>
      </c>
      <c r="B9421" s="83">
        <v>0.0399999999999991</v>
      </c>
      <c r="C9421" s="83">
        <v>0.960000000000001</v>
      </c>
      <c r="J9421" s="49">
        <f t="shared" si="299"/>
        <v>1.39636691389962</v>
      </c>
    </row>
    <row r="9422" ht="19.5" spans="1:10">
      <c r="A9422" s="72" t="s">
        <v>9343</v>
      </c>
      <c r="B9422" s="83">
        <v>0.0299999999999991</v>
      </c>
      <c r="C9422" s="83">
        <v>0.970000000000001</v>
      </c>
      <c r="J9422" s="49">
        <f t="shared" si="299"/>
        <v>1.12030998454994</v>
      </c>
    </row>
    <row r="9423" ht="19.5" spans="1:10">
      <c r="A9423" s="72" t="s">
        <v>9344</v>
      </c>
      <c r="B9423" s="83">
        <v>0.0199999999999991</v>
      </c>
      <c r="C9423" s="83">
        <v>0.980000000000001</v>
      </c>
      <c r="J9423" s="49">
        <f t="shared" si="299"/>
        <v>0.815143462269133</v>
      </c>
    </row>
    <row r="9424" ht="19.5" spans="1:10">
      <c r="A9424" s="72" t="s">
        <v>9345</v>
      </c>
      <c r="B9424" s="83">
        <v>0.00999999999999912</v>
      </c>
      <c r="C9424" s="83">
        <v>0.990000000000001</v>
      </c>
      <c r="J9424" s="49">
        <f t="shared" si="299"/>
        <v>0.465623189350385</v>
      </c>
    </row>
    <row r="9425" ht="19.5" spans="1:10">
      <c r="A9425" s="72" t="s">
        <v>9346</v>
      </c>
      <c r="B9425" s="83">
        <v>0</v>
      </c>
      <c r="C9425" s="83">
        <v>1</v>
      </c>
      <c r="J9425" s="49">
        <f>-8.314472*(C9425*LN(C9425))</f>
        <v>0</v>
      </c>
    </row>
    <row r="9426" s="47" customFormat="1" spans="1:10">
      <c r="A9426" s="80"/>
      <c r="B9426" s="81"/>
      <c r="C9426" s="81"/>
      <c r="D9426" s="81"/>
      <c r="E9426" s="81"/>
      <c r="F9426" s="81"/>
      <c r="G9426" s="81"/>
      <c r="H9426" s="81"/>
      <c r="I9426" s="81"/>
      <c r="J9426" s="86"/>
    </row>
    <row r="9427" ht="19.5" spans="1:10">
      <c r="A9427" s="72" t="s">
        <v>9347</v>
      </c>
      <c r="B9427" s="83">
        <v>1</v>
      </c>
      <c r="C9427" s="83">
        <v>0</v>
      </c>
      <c r="J9427" s="49">
        <f>-8.314472*(B9427*LN(B9427))</f>
        <v>0</v>
      </c>
    </row>
    <row r="9428" ht="19.5" spans="1:10">
      <c r="A9428" s="72" t="s">
        <v>9348</v>
      </c>
      <c r="B9428" s="83">
        <v>0.99</v>
      </c>
      <c r="C9428" s="83">
        <v>0.01</v>
      </c>
      <c r="J9428" s="49">
        <f t="shared" ref="J9428:J9459" si="300">-8.314472*(B9428*LN(B9428)+C9428*LN(C9428))</f>
        <v>0.465623189350416</v>
      </c>
    </row>
    <row r="9429" ht="19.5" spans="1:10">
      <c r="A9429" s="72" t="s">
        <v>9349</v>
      </c>
      <c r="B9429" s="83">
        <v>0.98</v>
      </c>
      <c r="C9429" s="83">
        <v>0.02</v>
      </c>
      <c r="J9429" s="49">
        <f t="shared" si="300"/>
        <v>0.81514346226916</v>
      </c>
    </row>
    <row r="9430" ht="19.5" spans="1:10">
      <c r="A9430" s="72" t="s">
        <v>9350</v>
      </c>
      <c r="B9430" s="83">
        <v>0.97</v>
      </c>
      <c r="C9430" s="83">
        <v>0.03</v>
      </c>
      <c r="J9430" s="49">
        <f t="shared" si="300"/>
        <v>1.12030998454996</v>
      </c>
    </row>
    <row r="9431" ht="19.5" spans="1:10">
      <c r="A9431" s="72" t="s">
        <v>9351</v>
      </c>
      <c r="B9431" s="83">
        <v>0.96</v>
      </c>
      <c r="C9431" s="83">
        <v>0.04</v>
      </c>
      <c r="J9431" s="49">
        <f t="shared" si="300"/>
        <v>1.39636691389964</v>
      </c>
    </row>
    <row r="9432" ht="19.5" spans="1:10">
      <c r="A9432" s="72" t="s">
        <v>9352</v>
      </c>
      <c r="B9432" s="83">
        <v>0.95</v>
      </c>
      <c r="C9432" s="83">
        <v>0.05</v>
      </c>
      <c r="J9432" s="49">
        <f t="shared" si="300"/>
        <v>1.65054943237244</v>
      </c>
    </row>
    <row r="9433" ht="19.5" spans="1:10">
      <c r="A9433" s="72" t="s">
        <v>9353</v>
      </c>
      <c r="B9433" s="83">
        <v>0.94</v>
      </c>
      <c r="C9433" s="83">
        <v>0.06</v>
      </c>
      <c r="J9433" s="49">
        <f t="shared" si="300"/>
        <v>1.88711511074065</v>
      </c>
    </row>
    <row r="9434" ht="19.5" spans="1:10">
      <c r="A9434" s="72" t="s">
        <v>9354</v>
      </c>
      <c r="B9434" s="83">
        <v>0.93</v>
      </c>
      <c r="C9434" s="83">
        <v>0.07</v>
      </c>
      <c r="J9434" s="49">
        <f t="shared" si="300"/>
        <v>2.10887392228989</v>
      </c>
    </row>
    <row r="9435" ht="19.5" spans="1:10">
      <c r="A9435" s="72" t="s">
        <v>9355</v>
      </c>
      <c r="B9435" s="83">
        <v>0.92</v>
      </c>
      <c r="C9435" s="83">
        <v>0.08</v>
      </c>
      <c r="J9435" s="49">
        <f t="shared" si="300"/>
        <v>2.31782013602751</v>
      </c>
    </row>
    <row r="9436" ht="19.5" spans="1:10">
      <c r="A9436" s="72" t="s">
        <v>9356</v>
      </c>
      <c r="B9436" s="83">
        <v>0.91</v>
      </c>
      <c r="C9436" s="83">
        <v>0.09</v>
      </c>
      <c r="J9436" s="49">
        <f t="shared" si="300"/>
        <v>2.5154422590851</v>
      </c>
    </row>
    <row r="9437" ht="19.5" spans="1:10">
      <c r="A9437" s="72" t="s">
        <v>9357</v>
      </c>
      <c r="B9437" s="83">
        <v>0.9</v>
      </c>
      <c r="C9437" s="83">
        <v>0.1</v>
      </c>
      <c r="J9437" s="49">
        <f t="shared" si="300"/>
        <v>2.70289327993994</v>
      </c>
    </row>
    <row r="9438" ht="19.5" spans="1:10">
      <c r="A9438" s="72" t="s">
        <v>9358</v>
      </c>
      <c r="B9438" s="83">
        <v>0.89</v>
      </c>
      <c r="C9438" s="83">
        <v>0.11</v>
      </c>
      <c r="J9438" s="49">
        <f t="shared" si="300"/>
        <v>2.88109206638082</v>
      </c>
    </row>
    <row r="9439" ht="19.5" spans="1:10">
      <c r="A9439" s="72" t="s">
        <v>9359</v>
      </c>
      <c r="B9439" s="83">
        <v>0.88</v>
      </c>
      <c r="C9439" s="83">
        <v>0.12</v>
      </c>
      <c r="J9439" s="49">
        <f t="shared" si="300"/>
        <v>3.05078756603719</v>
      </c>
    </row>
    <row r="9440" ht="19.5" spans="1:10">
      <c r="A9440" s="72" t="s">
        <v>9360</v>
      </c>
      <c r="B9440" s="83">
        <v>0.87</v>
      </c>
      <c r="C9440" s="83">
        <v>0.13</v>
      </c>
      <c r="J9440" s="49">
        <f t="shared" si="300"/>
        <v>3.21260145060882</v>
      </c>
    </row>
    <row r="9441" ht="19.5" spans="1:10">
      <c r="A9441" s="72" t="s">
        <v>9361</v>
      </c>
      <c r="B9441" s="83">
        <v>0.86</v>
      </c>
      <c r="C9441" s="83">
        <v>0.14</v>
      </c>
      <c r="J9441" s="49">
        <f t="shared" si="300"/>
        <v>3.36705755758654</v>
      </c>
    </row>
    <row r="9442" ht="19.5" spans="1:10">
      <c r="A9442" s="72" t="s">
        <v>9362</v>
      </c>
      <c r="B9442" s="83">
        <v>0.85</v>
      </c>
      <c r="C9442" s="83">
        <v>0.15</v>
      </c>
      <c r="J9442" s="49">
        <f t="shared" si="300"/>
        <v>3.51460287470845</v>
      </c>
    </row>
    <row r="9443" ht="19.5" spans="1:10">
      <c r="A9443" s="72" t="s">
        <v>9363</v>
      </c>
      <c r="B9443" s="83">
        <v>0.84</v>
      </c>
      <c r="C9443" s="83">
        <v>0.16</v>
      </c>
      <c r="J9443" s="49">
        <f t="shared" si="300"/>
        <v>3.65562290152584</v>
      </c>
    </row>
    <row r="9444" ht="19.5" spans="1:10">
      <c r="A9444" s="72" t="s">
        <v>9364</v>
      </c>
      <c r="B9444" s="83">
        <v>0.83</v>
      </c>
      <c r="C9444" s="83">
        <v>0.17</v>
      </c>
      <c r="J9444" s="49">
        <f t="shared" si="300"/>
        <v>3.79045315340201</v>
      </c>
    </row>
    <row r="9445" ht="19.5" spans="1:10">
      <c r="A9445" s="72" t="s">
        <v>9365</v>
      </c>
      <c r="B9445" s="83">
        <v>0.82</v>
      </c>
      <c r="C9445" s="83">
        <v>0.18</v>
      </c>
      <c r="J9445" s="49">
        <f t="shared" si="300"/>
        <v>3.9193879470649</v>
      </c>
    </row>
    <row r="9446" ht="19.5" spans="1:10">
      <c r="A9446" s="72" t="s">
        <v>9366</v>
      </c>
      <c r="B9446" s="83">
        <v>0.81</v>
      </c>
      <c r="C9446" s="83">
        <v>0.19</v>
      </c>
      <c r="J9446" s="49">
        <f t="shared" si="300"/>
        <v>4.04268722543746</v>
      </c>
    </row>
    <row r="9447" ht="19.5" spans="1:10">
      <c r="A9447" s="72" t="s">
        <v>9367</v>
      </c>
      <c r="B9447" s="83">
        <v>0.8</v>
      </c>
      <c r="C9447" s="83">
        <v>0.2</v>
      </c>
      <c r="J9447" s="49">
        <f t="shared" si="300"/>
        <v>4.16058193924041</v>
      </c>
    </row>
    <row r="9448" ht="19.5" spans="1:10">
      <c r="A9448" s="72" t="s">
        <v>9368</v>
      </c>
      <c r="B9448" s="83">
        <v>0.79</v>
      </c>
      <c r="C9448" s="83">
        <v>0.21</v>
      </c>
      <c r="J9448" s="49">
        <f t="shared" si="300"/>
        <v>4.27327834706015</v>
      </c>
    </row>
    <row r="9449" ht="19.5" spans="1:10">
      <c r="A9449" s="72" t="s">
        <v>9369</v>
      </c>
      <c r="B9449" s="83">
        <v>0.78</v>
      </c>
      <c r="C9449" s="83">
        <v>0.22</v>
      </c>
      <c r="J9449" s="49">
        <f t="shared" si="300"/>
        <v>4.38096149189829</v>
      </c>
    </row>
    <row r="9450" ht="19.5" spans="1:10">
      <c r="A9450" s="72" t="s">
        <v>9370</v>
      </c>
      <c r="B9450" s="83">
        <v>0.77</v>
      </c>
      <c r="C9450" s="83">
        <v>0.23</v>
      </c>
      <c r="J9450" s="49">
        <f t="shared" si="300"/>
        <v>4.48379804163966</v>
      </c>
    </row>
    <row r="9451" ht="19.5" spans="1:10">
      <c r="A9451" s="72" t="s">
        <v>9371</v>
      </c>
      <c r="B9451" s="83">
        <v>0.76</v>
      </c>
      <c r="C9451" s="83">
        <v>0.24</v>
      </c>
      <c r="J9451" s="49">
        <f t="shared" si="300"/>
        <v>4.58193863184115</v>
      </c>
    </row>
    <row r="9452" ht="19.5" spans="1:10">
      <c r="A9452" s="72" t="s">
        <v>9372</v>
      </c>
      <c r="B9452" s="83">
        <v>0.75</v>
      </c>
      <c r="C9452" s="83">
        <v>0.25</v>
      </c>
      <c r="J9452" s="49">
        <f t="shared" si="300"/>
        <v>4.67551981454903</v>
      </c>
    </row>
    <row r="9453" ht="19.5" spans="1:10">
      <c r="A9453" s="72" t="s">
        <v>9373</v>
      </c>
      <c r="B9453" s="83">
        <v>0.74</v>
      </c>
      <c r="C9453" s="83">
        <v>0.26</v>
      </c>
      <c r="J9453" s="49">
        <f t="shared" si="300"/>
        <v>4.76466569189552</v>
      </c>
    </row>
    <row r="9454" ht="19.5" spans="1:10">
      <c r="A9454" s="72" t="s">
        <v>9374</v>
      </c>
      <c r="B9454" s="83">
        <v>0.73</v>
      </c>
      <c r="C9454" s="83">
        <v>0.27</v>
      </c>
      <c r="J9454" s="49">
        <f t="shared" si="300"/>
        <v>4.8494892950017</v>
      </c>
    </row>
    <row r="9455" ht="19.5" spans="1:10">
      <c r="A9455" s="72" t="s">
        <v>9375</v>
      </c>
      <c r="B9455" s="83">
        <v>0.72</v>
      </c>
      <c r="C9455" s="83">
        <v>0.28</v>
      </c>
      <c r="J9455" s="49">
        <f t="shared" si="300"/>
        <v>4.93009375522414</v>
      </c>
    </row>
    <row r="9456" ht="19.5" spans="1:10">
      <c r="A9456" s="72" t="s">
        <v>9376</v>
      </c>
      <c r="B9456" s="83">
        <v>0.71</v>
      </c>
      <c r="C9456" s="83">
        <v>0.29</v>
      </c>
      <c r="J9456" s="49">
        <f t="shared" si="300"/>
        <v>5.00657330466973</v>
      </c>
    </row>
    <row r="9457" ht="19.5" spans="1:10">
      <c r="A9457" s="72" t="s">
        <v>9377</v>
      </c>
      <c r="B9457" s="83">
        <v>0.7</v>
      </c>
      <c r="C9457" s="83">
        <v>0.3</v>
      </c>
      <c r="J9457" s="49">
        <f t="shared" si="300"/>
        <v>5.07901413523496</v>
      </c>
    </row>
    <row r="9458" ht="19.5" spans="1:10">
      <c r="A9458" s="72" t="s">
        <v>9378</v>
      </c>
      <c r="B9458" s="83">
        <v>0.69</v>
      </c>
      <c r="C9458" s="83">
        <v>0.31</v>
      </c>
      <c r="J9458" s="49">
        <f t="shared" si="300"/>
        <v>5.14749513954794</v>
      </c>
    </row>
    <row r="9459" ht="19.5" spans="1:10">
      <c r="A9459" s="72" t="s">
        <v>9379</v>
      </c>
      <c r="B9459" s="83">
        <v>0.68</v>
      </c>
      <c r="C9459" s="83">
        <v>0.32</v>
      </c>
      <c r="J9459" s="49">
        <f t="shared" si="300"/>
        <v>5.21208855264113</v>
      </c>
    </row>
    <row r="9460" ht="19.5" spans="1:10">
      <c r="A9460" s="72" t="s">
        <v>9380</v>
      </c>
      <c r="B9460" s="83">
        <v>0.67</v>
      </c>
      <c r="C9460" s="83">
        <v>0.33</v>
      </c>
      <c r="J9460" s="49">
        <f t="shared" ref="J9460:J9491" si="301">-8.314472*(B9460*LN(B9460)+C9460*LN(C9460))</f>
        <v>5.27286050962734</v>
      </c>
    </row>
    <row r="9461" ht="19.5" spans="1:10">
      <c r="A9461" s="72" t="s">
        <v>9381</v>
      </c>
      <c r="B9461" s="83">
        <v>0.66</v>
      </c>
      <c r="C9461" s="83">
        <v>0.34</v>
      </c>
      <c r="J9461" s="49">
        <f t="shared" si="301"/>
        <v>5.32987153184949</v>
      </c>
    </row>
    <row r="9462" ht="19.5" spans="1:10">
      <c r="A9462" s="72" t="s">
        <v>9382</v>
      </c>
      <c r="B9462" s="83">
        <v>0.65</v>
      </c>
      <c r="C9462" s="83">
        <v>0.35</v>
      </c>
      <c r="J9462" s="49">
        <f t="shared" si="301"/>
        <v>5.38317695174756</v>
      </c>
    </row>
    <row r="9463" ht="19.5" spans="1:10">
      <c r="A9463" s="72" t="s">
        <v>9383</v>
      </c>
      <c r="B9463" s="83">
        <v>0.64</v>
      </c>
      <c r="C9463" s="83">
        <v>0.36</v>
      </c>
      <c r="J9463" s="49">
        <f t="shared" si="301"/>
        <v>5.43282728490278</v>
      </c>
    </row>
    <row r="9464" ht="19.5" spans="1:10">
      <c r="A9464" s="72" t="s">
        <v>9384</v>
      </c>
      <c r="B9464" s="83">
        <v>0.63</v>
      </c>
      <c r="C9464" s="83">
        <v>0.37</v>
      </c>
      <c r="J9464" s="49">
        <f t="shared" si="301"/>
        <v>5.47886855628027</v>
      </c>
    </row>
    <row r="9465" ht="19.5" spans="1:10">
      <c r="A9465" s="72" t="s">
        <v>9385</v>
      </c>
      <c r="B9465" s="83">
        <v>0.62</v>
      </c>
      <c r="C9465" s="83">
        <v>0.38</v>
      </c>
      <c r="J9465" s="49">
        <f t="shared" si="301"/>
        <v>5.52134258652173</v>
      </c>
    </row>
    <row r="9466" ht="19.5" spans="1:10">
      <c r="A9466" s="72" t="s">
        <v>9386</v>
      </c>
      <c r="B9466" s="83">
        <v>0.61</v>
      </c>
      <c r="C9466" s="83">
        <v>0.39</v>
      </c>
      <c r="J9466" s="49">
        <f t="shared" si="301"/>
        <v>5.56028724318294</v>
      </c>
    </row>
    <row r="9467" ht="19.5" spans="1:10">
      <c r="A9467" s="72" t="s">
        <v>9387</v>
      </c>
      <c r="B9467" s="83">
        <v>0.6</v>
      </c>
      <c r="C9467" s="83">
        <v>0.4</v>
      </c>
      <c r="J9467" s="49">
        <f t="shared" si="301"/>
        <v>5.59573666102179</v>
      </c>
    </row>
    <row r="9468" ht="19.5" spans="1:10">
      <c r="A9468" s="72" t="s">
        <v>9388</v>
      </c>
      <c r="B9468" s="83">
        <v>0.59</v>
      </c>
      <c r="C9468" s="83">
        <v>0.41</v>
      </c>
      <c r="J9468" s="49">
        <f t="shared" si="301"/>
        <v>5.62772143478844</v>
      </c>
    </row>
    <row r="9469" ht="19.5" spans="1:10">
      <c r="A9469" s="72" t="s">
        <v>9389</v>
      </c>
      <c r="B9469" s="83">
        <v>0.58</v>
      </c>
      <c r="C9469" s="83">
        <v>0.42</v>
      </c>
      <c r="J9469" s="49">
        <f t="shared" si="301"/>
        <v>5.65626878742166</v>
      </c>
    </row>
    <row r="9470" ht="19.5" spans="1:10">
      <c r="A9470" s="72" t="s">
        <v>9390</v>
      </c>
      <c r="B9470" s="83">
        <v>0.57</v>
      </c>
      <c r="C9470" s="83">
        <v>0.43</v>
      </c>
      <c r="J9470" s="49">
        <f t="shared" si="301"/>
        <v>5.68140271609482</v>
      </c>
    </row>
    <row r="9471" ht="19.5" spans="1:10">
      <c r="A9471" s="72" t="s">
        <v>9391</v>
      </c>
      <c r="B9471" s="83">
        <v>0.56</v>
      </c>
      <c r="C9471" s="83">
        <v>0.44</v>
      </c>
      <c r="J9471" s="49">
        <f t="shared" si="301"/>
        <v>5.70314411816395</v>
      </c>
    </row>
    <row r="9472" ht="19.5" spans="1:10">
      <c r="A9472" s="72" t="s">
        <v>9392</v>
      </c>
      <c r="B9472" s="83">
        <v>0.55</v>
      </c>
      <c r="C9472" s="83">
        <v>0.45</v>
      </c>
      <c r="J9472" s="49">
        <f t="shared" si="301"/>
        <v>5.72151089873485</v>
      </c>
    </row>
    <row r="9473" ht="19.5" spans="1:10">
      <c r="A9473" s="72" t="s">
        <v>9393</v>
      </c>
      <c r="B9473" s="83">
        <v>0.54</v>
      </c>
      <c r="C9473" s="83">
        <v>0.46</v>
      </c>
      <c r="J9473" s="49">
        <f t="shared" si="301"/>
        <v>5.73651806127713</v>
      </c>
    </row>
    <row r="9474" ht="19.5" spans="1:10">
      <c r="A9474" s="72" t="s">
        <v>9394</v>
      </c>
      <c r="B9474" s="83">
        <v>0.53</v>
      </c>
      <c r="C9474" s="83">
        <v>0.47</v>
      </c>
      <c r="J9474" s="49">
        <f t="shared" si="301"/>
        <v>5.74817778245919</v>
      </c>
    </row>
    <row r="9475" ht="19.5" spans="1:10">
      <c r="A9475" s="72" t="s">
        <v>9395</v>
      </c>
      <c r="B9475" s="83">
        <v>0.52</v>
      </c>
      <c r="C9475" s="83">
        <v>0.48</v>
      </c>
      <c r="J9475" s="49">
        <f t="shared" si="301"/>
        <v>5.75649947215441</v>
      </c>
    </row>
    <row r="9476" ht="19.5" spans="1:10">
      <c r="A9476" s="72" t="s">
        <v>9396</v>
      </c>
      <c r="B9476" s="83">
        <v>0.51</v>
      </c>
      <c r="C9476" s="83">
        <v>0.49</v>
      </c>
      <c r="J9476" s="49">
        <f t="shared" si="301"/>
        <v>5.76148981936724</v>
      </c>
    </row>
    <row r="9477" ht="19.5" spans="1:10">
      <c r="A9477" s="72" t="s">
        <v>9397</v>
      </c>
      <c r="B9477" s="83">
        <v>0.5</v>
      </c>
      <c r="C9477" s="83">
        <v>0.5</v>
      </c>
      <c r="J9477" s="49">
        <f t="shared" si="301"/>
        <v>5.76315282464461</v>
      </c>
    </row>
    <row r="9478" ht="19.5" spans="1:10">
      <c r="A9478" s="72" t="s">
        <v>9398</v>
      </c>
      <c r="B9478" s="83">
        <v>0.49</v>
      </c>
      <c r="C9478" s="83">
        <v>0.51</v>
      </c>
      <c r="J9478" s="49">
        <f t="shared" si="301"/>
        <v>5.76148981936724</v>
      </c>
    </row>
    <row r="9479" ht="19.5" spans="1:10">
      <c r="A9479" s="72" t="s">
        <v>9399</v>
      </c>
      <c r="B9479" s="83">
        <v>0.48</v>
      </c>
      <c r="C9479" s="83">
        <v>0.52</v>
      </c>
      <c r="J9479" s="49">
        <f t="shared" si="301"/>
        <v>5.75649947215441</v>
      </c>
    </row>
    <row r="9480" ht="19.5" spans="1:10">
      <c r="A9480" s="72" t="s">
        <v>9400</v>
      </c>
      <c r="B9480" s="83">
        <v>0.47</v>
      </c>
      <c r="C9480" s="83">
        <v>0.53</v>
      </c>
      <c r="J9480" s="49">
        <f t="shared" si="301"/>
        <v>5.74817778245919</v>
      </c>
    </row>
    <row r="9481" ht="19.5" spans="1:10">
      <c r="A9481" s="72" t="s">
        <v>9401</v>
      </c>
      <c r="B9481" s="83">
        <v>0.46</v>
      </c>
      <c r="C9481" s="83">
        <v>0.54</v>
      </c>
      <c r="J9481" s="49">
        <f t="shared" si="301"/>
        <v>5.73651806127713</v>
      </c>
    </row>
    <row r="9482" ht="19.5" spans="1:10">
      <c r="A9482" s="72" t="s">
        <v>9402</v>
      </c>
      <c r="B9482" s="83">
        <v>0.45</v>
      </c>
      <c r="C9482" s="83">
        <v>0.55</v>
      </c>
      <c r="J9482" s="49">
        <f t="shared" si="301"/>
        <v>5.72151089873485</v>
      </c>
    </row>
    <row r="9483" ht="19.5" spans="1:10">
      <c r="A9483" s="72" t="s">
        <v>9403</v>
      </c>
      <c r="B9483" s="83">
        <v>0.44</v>
      </c>
      <c r="C9483" s="83">
        <v>0.56</v>
      </c>
      <c r="J9483" s="49">
        <f t="shared" si="301"/>
        <v>5.70314411816395</v>
      </c>
    </row>
    <row r="9484" ht="19.5" spans="1:10">
      <c r="A9484" s="72" t="s">
        <v>9404</v>
      </c>
      <c r="B9484" s="83">
        <v>0.429999999999999</v>
      </c>
      <c r="C9484" s="83">
        <v>0.57</v>
      </c>
      <c r="J9484" s="49">
        <f t="shared" si="301"/>
        <v>5.68140271609482</v>
      </c>
    </row>
    <row r="9485" ht="19.5" spans="1:10">
      <c r="A9485" s="72" t="s">
        <v>9405</v>
      </c>
      <c r="B9485" s="83">
        <v>0.419999999999999</v>
      </c>
      <c r="C9485" s="83">
        <v>0.58</v>
      </c>
      <c r="J9485" s="49">
        <f t="shared" si="301"/>
        <v>5.65626878742165</v>
      </c>
    </row>
    <row r="9486" ht="19.5" spans="1:10">
      <c r="A9486" s="72" t="s">
        <v>9406</v>
      </c>
      <c r="B9486" s="83">
        <v>0.409999999999999</v>
      </c>
      <c r="C9486" s="83">
        <v>0.59</v>
      </c>
      <c r="J9486" s="49">
        <f t="shared" si="301"/>
        <v>5.62772143478844</v>
      </c>
    </row>
    <row r="9487" ht="19.5" spans="1:10">
      <c r="A9487" s="72" t="s">
        <v>9407</v>
      </c>
      <c r="B9487" s="83">
        <v>0.399999999999999</v>
      </c>
      <c r="C9487" s="83">
        <v>0.6</v>
      </c>
      <c r="J9487" s="49">
        <f t="shared" si="301"/>
        <v>5.59573666102179</v>
      </c>
    </row>
    <row r="9488" ht="19.5" spans="1:10">
      <c r="A9488" s="72" t="s">
        <v>9408</v>
      </c>
      <c r="B9488" s="83">
        <v>0.389999999999999</v>
      </c>
      <c r="C9488" s="83">
        <v>0.61</v>
      </c>
      <c r="J9488" s="49">
        <f t="shared" si="301"/>
        <v>5.56028724318294</v>
      </c>
    </row>
    <row r="9489" ht="19.5" spans="1:10">
      <c r="A9489" s="72" t="s">
        <v>9409</v>
      </c>
      <c r="B9489" s="83">
        <v>0.379999999999999</v>
      </c>
      <c r="C9489" s="83">
        <v>0.62</v>
      </c>
      <c r="J9489" s="49">
        <f t="shared" si="301"/>
        <v>5.52134258652173</v>
      </c>
    </row>
    <row r="9490" ht="19.5" spans="1:10">
      <c r="A9490" s="72" t="s">
        <v>9410</v>
      </c>
      <c r="B9490" s="83">
        <v>0.369999999999999</v>
      </c>
      <c r="C9490" s="83">
        <v>0.63</v>
      </c>
      <c r="J9490" s="49">
        <f t="shared" si="301"/>
        <v>5.47886855628026</v>
      </c>
    </row>
    <row r="9491" ht="19.5" spans="1:10">
      <c r="A9491" s="72" t="s">
        <v>9411</v>
      </c>
      <c r="B9491" s="83">
        <v>0.359999999999999</v>
      </c>
      <c r="C9491" s="83">
        <v>0.64</v>
      </c>
      <c r="J9491" s="49">
        <f t="shared" si="301"/>
        <v>5.43282728490278</v>
      </c>
    </row>
    <row r="9492" ht="19.5" spans="1:10">
      <c r="A9492" s="72" t="s">
        <v>9412</v>
      </c>
      <c r="B9492" s="83">
        <v>0.349999999999999</v>
      </c>
      <c r="C9492" s="83">
        <v>0.65</v>
      </c>
      <c r="J9492" s="49">
        <f t="shared" ref="J9492:J9526" si="302">-8.314472*(B9492*LN(B9492)+C9492*LN(C9492))</f>
        <v>5.38317695174756</v>
      </c>
    </row>
    <row r="9493" ht="19.5" spans="1:10">
      <c r="A9493" s="72" t="s">
        <v>9413</v>
      </c>
      <c r="B9493" s="83">
        <v>0.339999999999999</v>
      </c>
      <c r="C9493" s="83">
        <v>0.66</v>
      </c>
      <c r="J9493" s="49">
        <f t="shared" si="302"/>
        <v>5.32987153184949</v>
      </c>
    </row>
    <row r="9494" ht="19.5" spans="1:10">
      <c r="A9494" s="72" t="s">
        <v>9414</v>
      </c>
      <c r="B9494" s="83">
        <v>0.329999999999999</v>
      </c>
      <c r="C9494" s="83">
        <v>0.67</v>
      </c>
      <c r="J9494" s="49">
        <f t="shared" si="302"/>
        <v>5.27286050962733</v>
      </c>
    </row>
    <row r="9495" ht="19.5" spans="1:10">
      <c r="A9495" s="72" t="s">
        <v>9415</v>
      </c>
      <c r="B9495" s="83">
        <v>0.319999999999999</v>
      </c>
      <c r="C9495" s="83">
        <v>0.68</v>
      </c>
      <c r="J9495" s="49">
        <f t="shared" si="302"/>
        <v>5.21208855264112</v>
      </c>
    </row>
    <row r="9496" ht="19.5" spans="1:10">
      <c r="A9496" s="72" t="s">
        <v>9416</v>
      </c>
      <c r="B9496" s="83">
        <v>0.309999999999999</v>
      </c>
      <c r="C9496" s="83">
        <v>0.69</v>
      </c>
      <c r="J9496" s="49">
        <f t="shared" si="302"/>
        <v>5.14749513954794</v>
      </c>
    </row>
    <row r="9497" ht="19.5" spans="1:10">
      <c r="A9497" s="72" t="s">
        <v>9417</v>
      </c>
      <c r="B9497" s="83">
        <v>0.299999999999999</v>
      </c>
      <c r="C9497" s="83">
        <v>0.7</v>
      </c>
      <c r="J9497" s="49">
        <f t="shared" si="302"/>
        <v>5.07901413523495</v>
      </c>
    </row>
    <row r="9498" ht="19.5" spans="1:10">
      <c r="A9498" s="72" t="s">
        <v>9418</v>
      </c>
      <c r="B9498" s="83">
        <v>0.289999999999999</v>
      </c>
      <c r="C9498" s="83">
        <v>0.71</v>
      </c>
      <c r="J9498" s="49">
        <f t="shared" si="302"/>
        <v>5.00657330466972</v>
      </c>
    </row>
    <row r="9499" ht="19.5" spans="1:10">
      <c r="A9499" s="72" t="s">
        <v>9419</v>
      </c>
      <c r="B9499" s="83">
        <v>0.279999999999999</v>
      </c>
      <c r="C9499" s="83">
        <v>0.72</v>
      </c>
      <c r="J9499" s="49">
        <f t="shared" si="302"/>
        <v>4.93009375522413</v>
      </c>
    </row>
    <row r="9500" ht="19.5" spans="1:10">
      <c r="A9500" s="72" t="s">
        <v>9420</v>
      </c>
      <c r="B9500" s="83">
        <v>0.269999999999999</v>
      </c>
      <c r="C9500" s="83">
        <v>0.73</v>
      </c>
      <c r="J9500" s="49">
        <f t="shared" si="302"/>
        <v>4.84948929500169</v>
      </c>
    </row>
    <row r="9501" ht="19.5" spans="1:10">
      <c r="A9501" s="72" t="s">
        <v>9421</v>
      </c>
      <c r="B9501" s="83">
        <v>0.259999999999999</v>
      </c>
      <c r="C9501" s="83">
        <v>0.74</v>
      </c>
      <c r="J9501" s="49">
        <f t="shared" si="302"/>
        <v>4.76466569189551</v>
      </c>
    </row>
    <row r="9502" ht="19.5" spans="1:10">
      <c r="A9502" s="72" t="s">
        <v>9422</v>
      </c>
      <c r="B9502" s="83">
        <v>0.249999999999999</v>
      </c>
      <c r="C9502" s="83">
        <v>0.75</v>
      </c>
      <c r="J9502" s="49">
        <f t="shared" si="302"/>
        <v>4.67551981454903</v>
      </c>
    </row>
    <row r="9503" ht="19.5" spans="1:10">
      <c r="A9503" s="72" t="s">
        <v>9423</v>
      </c>
      <c r="B9503" s="83">
        <v>0.239999999999999</v>
      </c>
      <c r="C9503" s="83">
        <v>0.76</v>
      </c>
      <c r="J9503" s="49">
        <f t="shared" si="302"/>
        <v>4.58193863184114</v>
      </c>
    </row>
    <row r="9504" ht="19.5" spans="1:10">
      <c r="A9504" s="72" t="s">
        <v>9424</v>
      </c>
      <c r="B9504" s="83">
        <v>0.229999999999999</v>
      </c>
      <c r="C9504" s="83">
        <v>0.77</v>
      </c>
      <c r="J9504" s="49">
        <f t="shared" si="302"/>
        <v>4.48379804163966</v>
      </c>
    </row>
    <row r="9505" ht="19.5" spans="1:10">
      <c r="A9505" s="72" t="s">
        <v>9425</v>
      </c>
      <c r="B9505" s="83">
        <v>0.219999999999999</v>
      </c>
      <c r="C9505" s="83">
        <v>0.78</v>
      </c>
      <c r="J9505" s="49">
        <f t="shared" si="302"/>
        <v>4.38096149189829</v>
      </c>
    </row>
    <row r="9506" ht="19.5" spans="1:10">
      <c r="A9506" s="72" t="s">
        <v>9426</v>
      </c>
      <c r="B9506" s="83">
        <v>0.209999999999999</v>
      </c>
      <c r="C9506" s="83">
        <v>0.79</v>
      </c>
      <c r="J9506" s="49">
        <f t="shared" si="302"/>
        <v>4.27327834706014</v>
      </c>
    </row>
    <row r="9507" ht="19.5" spans="1:10">
      <c r="A9507" s="72" t="s">
        <v>9427</v>
      </c>
      <c r="B9507" s="83">
        <v>0.199999999999999</v>
      </c>
      <c r="C9507" s="83">
        <v>0.8</v>
      </c>
      <c r="J9507" s="49">
        <f t="shared" si="302"/>
        <v>4.1605819392404</v>
      </c>
    </row>
    <row r="9508" ht="19.5" spans="1:10">
      <c r="A9508" s="72" t="s">
        <v>9428</v>
      </c>
      <c r="B9508" s="83">
        <v>0.189999999999999</v>
      </c>
      <c r="C9508" s="83">
        <v>0.81</v>
      </c>
      <c r="J9508" s="49">
        <f t="shared" si="302"/>
        <v>4.04268722543745</v>
      </c>
    </row>
    <row r="9509" ht="19.5" spans="1:10">
      <c r="A9509" s="72" t="s">
        <v>9429</v>
      </c>
      <c r="B9509" s="83">
        <v>0.179999999999999</v>
      </c>
      <c r="C9509" s="83">
        <v>0.820000000000001</v>
      </c>
      <c r="J9509" s="49">
        <f t="shared" si="302"/>
        <v>3.91938794706489</v>
      </c>
    </row>
    <row r="9510" ht="19.5" spans="1:10">
      <c r="A9510" s="72" t="s">
        <v>9430</v>
      </c>
      <c r="B9510" s="83">
        <v>0.169999999999999</v>
      </c>
      <c r="C9510" s="83">
        <v>0.830000000000001</v>
      </c>
      <c r="J9510" s="49">
        <f t="shared" si="302"/>
        <v>3.790453153402</v>
      </c>
    </row>
    <row r="9511" ht="19.5" spans="1:10">
      <c r="A9511" s="72" t="s">
        <v>9431</v>
      </c>
      <c r="B9511" s="83">
        <v>0.159999999999999</v>
      </c>
      <c r="C9511" s="83">
        <v>0.840000000000001</v>
      </c>
      <c r="J9511" s="49">
        <f t="shared" si="302"/>
        <v>3.65562290152583</v>
      </c>
    </row>
    <row r="9512" ht="19.5" spans="1:10">
      <c r="A9512" s="72" t="s">
        <v>9432</v>
      </c>
      <c r="B9512" s="83">
        <v>0.149999999999999</v>
      </c>
      <c r="C9512" s="83">
        <v>0.850000000000001</v>
      </c>
      <c r="J9512" s="49">
        <f t="shared" si="302"/>
        <v>3.51460287470844</v>
      </c>
    </row>
    <row r="9513" ht="19.5" spans="1:10">
      <c r="A9513" s="72" t="s">
        <v>9433</v>
      </c>
      <c r="B9513" s="83">
        <v>0.139999999999999</v>
      </c>
      <c r="C9513" s="83">
        <v>0.860000000000001</v>
      </c>
      <c r="J9513" s="49">
        <f t="shared" si="302"/>
        <v>3.36705755758652</v>
      </c>
    </row>
    <row r="9514" ht="19.5" spans="1:10">
      <c r="A9514" s="72" t="s">
        <v>9434</v>
      </c>
      <c r="B9514" s="83">
        <v>0.129999999999999</v>
      </c>
      <c r="C9514" s="83">
        <v>0.870000000000001</v>
      </c>
      <c r="J9514" s="49">
        <f t="shared" si="302"/>
        <v>3.21260145060881</v>
      </c>
    </row>
    <row r="9515" ht="19.5" spans="1:10">
      <c r="A9515" s="72" t="s">
        <v>9435</v>
      </c>
      <c r="B9515" s="83">
        <v>0.119999999999999</v>
      </c>
      <c r="C9515" s="83">
        <v>0.880000000000001</v>
      </c>
      <c r="J9515" s="49">
        <f t="shared" si="302"/>
        <v>3.05078756603718</v>
      </c>
    </row>
    <row r="9516" ht="19.5" spans="1:10">
      <c r="A9516" s="72" t="s">
        <v>9436</v>
      </c>
      <c r="B9516" s="83">
        <v>0.109999999999999</v>
      </c>
      <c r="C9516" s="83">
        <v>0.890000000000001</v>
      </c>
      <c r="J9516" s="49">
        <f t="shared" si="302"/>
        <v>2.8810920663808</v>
      </c>
    </row>
    <row r="9517" ht="19.5" spans="1:10">
      <c r="A9517" s="72" t="s">
        <v>9437</v>
      </c>
      <c r="B9517" s="83">
        <v>0.0999999999999992</v>
      </c>
      <c r="C9517" s="83">
        <v>0.900000000000001</v>
      </c>
      <c r="J9517" s="49">
        <f t="shared" si="302"/>
        <v>2.70289327993993</v>
      </c>
    </row>
    <row r="9518" ht="19.5" spans="1:10">
      <c r="A9518" s="72" t="s">
        <v>9438</v>
      </c>
      <c r="B9518" s="83">
        <v>0.0899999999999992</v>
      </c>
      <c r="C9518" s="83">
        <v>0.910000000000001</v>
      </c>
      <c r="J9518" s="49">
        <f t="shared" si="302"/>
        <v>2.51544225908509</v>
      </c>
    </row>
    <row r="9519" ht="19.5" spans="1:10">
      <c r="A9519" s="72" t="s">
        <v>9439</v>
      </c>
      <c r="B9519" s="83">
        <v>0.0799999999999992</v>
      </c>
      <c r="C9519" s="83">
        <v>0.920000000000001</v>
      </c>
      <c r="J9519" s="49">
        <f t="shared" si="302"/>
        <v>2.3178201360275</v>
      </c>
    </row>
    <row r="9520" ht="19.5" spans="1:10">
      <c r="A9520" s="72" t="s">
        <v>9440</v>
      </c>
      <c r="B9520" s="83">
        <v>0.0699999999999992</v>
      </c>
      <c r="C9520" s="83">
        <v>0.930000000000001</v>
      </c>
      <c r="J9520" s="49">
        <f t="shared" si="302"/>
        <v>2.10887392228987</v>
      </c>
    </row>
    <row r="9521" ht="19.5" spans="1:10">
      <c r="A9521" s="72" t="s">
        <v>9441</v>
      </c>
      <c r="B9521" s="83">
        <v>0.0599999999999992</v>
      </c>
      <c r="C9521" s="83">
        <v>0.940000000000001</v>
      </c>
      <c r="J9521" s="49">
        <f t="shared" si="302"/>
        <v>1.88711511074063</v>
      </c>
    </row>
    <row r="9522" ht="19.5" spans="1:10">
      <c r="A9522" s="72" t="s">
        <v>9442</v>
      </c>
      <c r="B9522" s="83">
        <v>0.0499999999999992</v>
      </c>
      <c r="C9522" s="83">
        <v>0.950000000000001</v>
      </c>
      <c r="J9522" s="49">
        <f t="shared" si="302"/>
        <v>1.65054943237242</v>
      </c>
    </row>
    <row r="9523" ht="19.5" spans="1:10">
      <c r="A9523" s="72" t="s">
        <v>9443</v>
      </c>
      <c r="B9523" s="83">
        <v>0.0399999999999991</v>
      </c>
      <c r="C9523" s="83">
        <v>0.960000000000001</v>
      </c>
      <c r="J9523" s="49">
        <f t="shared" si="302"/>
        <v>1.39636691389962</v>
      </c>
    </row>
    <row r="9524" ht="19.5" spans="1:10">
      <c r="A9524" s="72" t="s">
        <v>9444</v>
      </c>
      <c r="B9524" s="83">
        <v>0.0299999999999991</v>
      </c>
      <c r="C9524" s="83">
        <v>0.970000000000001</v>
      </c>
      <c r="J9524" s="49">
        <f t="shared" si="302"/>
        <v>1.12030998454994</v>
      </c>
    </row>
    <row r="9525" ht="19.5" spans="1:10">
      <c r="A9525" s="72" t="s">
        <v>9445</v>
      </c>
      <c r="B9525" s="83">
        <v>0.0199999999999991</v>
      </c>
      <c r="C9525" s="83">
        <v>0.980000000000001</v>
      </c>
      <c r="J9525" s="49">
        <f t="shared" si="302"/>
        <v>0.815143462269133</v>
      </c>
    </row>
    <row r="9526" ht="19.5" spans="1:10">
      <c r="A9526" s="72" t="s">
        <v>9446</v>
      </c>
      <c r="B9526" s="83">
        <v>0.00999999999999912</v>
      </c>
      <c r="C9526" s="83">
        <v>0.990000000000001</v>
      </c>
      <c r="J9526" s="49">
        <f t="shared" si="302"/>
        <v>0.465623189350385</v>
      </c>
    </row>
    <row r="9527" ht="19.5" spans="1:10">
      <c r="A9527" s="72" t="s">
        <v>9447</v>
      </c>
      <c r="B9527" s="83">
        <v>0</v>
      </c>
      <c r="C9527" s="83">
        <v>1</v>
      </c>
      <c r="J9527" s="49">
        <f>-8.314472*(C9527*LN(C9527))</f>
        <v>0</v>
      </c>
    </row>
    <row r="9528" s="47" customFormat="1" spans="1:10">
      <c r="A9528" s="80"/>
      <c r="B9528" s="81"/>
      <c r="C9528" s="81"/>
      <c r="D9528" s="81"/>
      <c r="E9528" s="81"/>
      <c r="F9528" s="81"/>
      <c r="G9528" s="81"/>
      <c r="H9528" s="81"/>
      <c r="I9528" s="81"/>
      <c r="J9528" s="86"/>
    </row>
    <row r="9529" ht="19.5" spans="1:10">
      <c r="A9529" s="72" t="s">
        <v>9448</v>
      </c>
      <c r="B9529" s="83">
        <v>1</v>
      </c>
      <c r="C9529" s="83">
        <v>0</v>
      </c>
      <c r="J9529" s="49">
        <f>-8.314472*(B9529*LN(B9529))</f>
        <v>0</v>
      </c>
    </row>
    <row r="9530" ht="19.5" spans="1:10">
      <c r="A9530" s="72" t="s">
        <v>9449</v>
      </c>
      <c r="B9530" s="83">
        <v>0.99</v>
      </c>
      <c r="C9530" s="83">
        <v>0.01</v>
      </c>
      <c r="J9530" s="49">
        <f t="shared" ref="J9530:J9561" si="303">-8.314472*(B9530*LN(B9530)+C9530*LN(C9530))</f>
        <v>0.465623189350416</v>
      </c>
    </row>
    <row r="9531" ht="19.5" spans="1:10">
      <c r="A9531" s="72" t="s">
        <v>9450</v>
      </c>
      <c r="B9531" s="83">
        <v>0.98</v>
      </c>
      <c r="C9531" s="83">
        <v>0.02</v>
      </c>
      <c r="J9531" s="49">
        <f t="shared" si="303"/>
        <v>0.81514346226916</v>
      </c>
    </row>
    <row r="9532" ht="19.5" spans="1:10">
      <c r="A9532" s="72" t="s">
        <v>9451</v>
      </c>
      <c r="B9532" s="83">
        <v>0.97</v>
      </c>
      <c r="C9532" s="83">
        <v>0.03</v>
      </c>
      <c r="J9532" s="49">
        <f t="shared" si="303"/>
        <v>1.12030998454996</v>
      </c>
    </row>
    <row r="9533" ht="19.5" spans="1:10">
      <c r="A9533" s="72" t="s">
        <v>9452</v>
      </c>
      <c r="B9533" s="83">
        <v>0.96</v>
      </c>
      <c r="C9533" s="83">
        <v>0.04</v>
      </c>
      <c r="J9533" s="49">
        <f t="shared" si="303"/>
        <v>1.39636691389964</v>
      </c>
    </row>
    <row r="9534" ht="19.5" spans="1:10">
      <c r="A9534" s="72" t="s">
        <v>9453</v>
      </c>
      <c r="B9534" s="83">
        <v>0.95</v>
      </c>
      <c r="C9534" s="83">
        <v>0.05</v>
      </c>
      <c r="J9534" s="49">
        <f t="shared" si="303"/>
        <v>1.65054943237244</v>
      </c>
    </row>
    <row r="9535" ht="19.5" spans="1:10">
      <c r="A9535" s="72" t="s">
        <v>9454</v>
      </c>
      <c r="B9535" s="83">
        <v>0.94</v>
      </c>
      <c r="C9535" s="83">
        <v>0.06</v>
      </c>
      <c r="J9535" s="49">
        <f t="shared" si="303"/>
        <v>1.88711511074065</v>
      </c>
    </row>
    <row r="9536" ht="19.5" spans="1:10">
      <c r="A9536" s="72" t="s">
        <v>9455</v>
      </c>
      <c r="B9536" s="83">
        <v>0.93</v>
      </c>
      <c r="C9536" s="83">
        <v>0.07</v>
      </c>
      <c r="J9536" s="49">
        <f t="shared" si="303"/>
        <v>2.10887392228989</v>
      </c>
    </row>
    <row r="9537" ht="19.5" spans="1:10">
      <c r="A9537" s="72" t="s">
        <v>9456</v>
      </c>
      <c r="B9537" s="83">
        <v>0.92</v>
      </c>
      <c r="C9537" s="83">
        <v>0.08</v>
      </c>
      <c r="J9537" s="49">
        <f t="shared" si="303"/>
        <v>2.31782013602751</v>
      </c>
    </row>
    <row r="9538" ht="19.5" spans="1:10">
      <c r="A9538" s="72" t="s">
        <v>9457</v>
      </c>
      <c r="B9538" s="83">
        <v>0.91</v>
      </c>
      <c r="C9538" s="83">
        <v>0.09</v>
      </c>
      <c r="J9538" s="49">
        <f t="shared" si="303"/>
        <v>2.5154422590851</v>
      </c>
    </row>
    <row r="9539" ht="19.5" spans="1:10">
      <c r="A9539" s="72" t="s">
        <v>9458</v>
      </c>
      <c r="B9539" s="83">
        <v>0.9</v>
      </c>
      <c r="C9539" s="83">
        <v>0.1</v>
      </c>
      <c r="J9539" s="49">
        <f t="shared" si="303"/>
        <v>2.70289327993994</v>
      </c>
    </row>
    <row r="9540" ht="19.5" spans="1:10">
      <c r="A9540" s="72" t="s">
        <v>9459</v>
      </c>
      <c r="B9540" s="83">
        <v>0.89</v>
      </c>
      <c r="C9540" s="83">
        <v>0.11</v>
      </c>
      <c r="J9540" s="49">
        <f t="shared" si="303"/>
        <v>2.88109206638082</v>
      </c>
    </row>
    <row r="9541" ht="19.5" spans="1:10">
      <c r="A9541" s="72" t="s">
        <v>9460</v>
      </c>
      <c r="B9541" s="83">
        <v>0.88</v>
      </c>
      <c r="C9541" s="83">
        <v>0.12</v>
      </c>
      <c r="J9541" s="49">
        <f t="shared" si="303"/>
        <v>3.05078756603719</v>
      </c>
    </row>
    <row r="9542" ht="19.5" spans="1:10">
      <c r="A9542" s="72" t="s">
        <v>9461</v>
      </c>
      <c r="B9542" s="83">
        <v>0.87</v>
      </c>
      <c r="C9542" s="83">
        <v>0.13</v>
      </c>
      <c r="J9542" s="49">
        <f t="shared" si="303"/>
        <v>3.21260145060882</v>
      </c>
    </row>
    <row r="9543" ht="19.5" spans="1:10">
      <c r="A9543" s="72" t="s">
        <v>9462</v>
      </c>
      <c r="B9543" s="83">
        <v>0.86</v>
      </c>
      <c r="C9543" s="83">
        <v>0.14</v>
      </c>
      <c r="J9543" s="49">
        <f t="shared" si="303"/>
        <v>3.36705755758654</v>
      </c>
    </row>
    <row r="9544" ht="19.5" spans="1:10">
      <c r="A9544" s="72" t="s">
        <v>9463</v>
      </c>
      <c r="B9544" s="83">
        <v>0.85</v>
      </c>
      <c r="C9544" s="83">
        <v>0.15</v>
      </c>
      <c r="J9544" s="49">
        <f t="shared" si="303"/>
        <v>3.51460287470845</v>
      </c>
    </row>
    <row r="9545" ht="19.5" spans="1:10">
      <c r="A9545" s="72" t="s">
        <v>9464</v>
      </c>
      <c r="B9545" s="83">
        <v>0.84</v>
      </c>
      <c r="C9545" s="83">
        <v>0.16</v>
      </c>
      <c r="J9545" s="49">
        <f t="shared" si="303"/>
        <v>3.65562290152584</v>
      </c>
    </row>
    <row r="9546" ht="19.5" spans="1:10">
      <c r="A9546" s="72" t="s">
        <v>9465</v>
      </c>
      <c r="B9546" s="83">
        <v>0.83</v>
      </c>
      <c r="C9546" s="83">
        <v>0.17</v>
      </c>
      <c r="J9546" s="49">
        <f t="shared" si="303"/>
        <v>3.79045315340201</v>
      </c>
    </row>
    <row r="9547" ht="19.5" spans="1:10">
      <c r="A9547" s="72" t="s">
        <v>9466</v>
      </c>
      <c r="B9547" s="83">
        <v>0.82</v>
      </c>
      <c r="C9547" s="83">
        <v>0.18</v>
      </c>
      <c r="J9547" s="49">
        <f t="shared" si="303"/>
        <v>3.9193879470649</v>
      </c>
    </row>
    <row r="9548" ht="19.5" spans="1:10">
      <c r="A9548" s="72" t="s">
        <v>9467</v>
      </c>
      <c r="B9548" s="83">
        <v>0.81</v>
      </c>
      <c r="C9548" s="83">
        <v>0.19</v>
      </c>
      <c r="J9548" s="49">
        <f t="shared" si="303"/>
        <v>4.04268722543746</v>
      </c>
    </row>
    <row r="9549" ht="19.5" spans="1:10">
      <c r="A9549" s="72" t="s">
        <v>9468</v>
      </c>
      <c r="B9549" s="83">
        <v>0.8</v>
      </c>
      <c r="C9549" s="83">
        <v>0.2</v>
      </c>
      <c r="J9549" s="49">
        <f t="shared" si="303"/>
        <v>4.16058193924041</v>
      </c>
    </row>
    <row r="9550" ht="19.5" spans="1:10">
      <c r="A9550" s="72" t="s">
        <v>9469</v>
      </c>
      <c r="B9550" s="83">
        <v>0.79</v>
      </c>
      <c r="C9550" s="83">
        <v>0.21</v>
      </c>
      <c r="J9550" s="49">
        <f t="shared" si="303"/>
        <v>4.27327834706015</v>
      </c>
    </row>
    <row r="9551" ht="19.5" spans="1:10">
      <c r="A9551" s="72" t="s">
        <v>9470</v>
      </c>
      <c r="B9551" s="83">
        <v>0.78</v>
      </c>
      <c r="C9551" s="83">
        <v>0.22</v>
      </c>
      <c r="J9551" s="49">
        <f t="shared" si="303"/>
        <v>4.38096149189829</v>
      </c>
    </row>
    <row r="9552" ht="19.5" spans="1:10">
      <c r="A9552" s="72" t="s">
        <v>9471</v>
      </c>
      <c r="B9552" s="83">
        <v>0.77</v>
      </c>
      <c r="C9552" s="83">
        <v>0.23</v>
      </c>
      <c r="J9552" s="49">
        <f t="shared" si="303"/>
        <v>4.48379804163966</v>
      </c>
    </row>
    <row r="9553" ht="19.5" spans="1:10">
      <c r="A9553" s="72" t="s">
        <v>9472</v>
      </c>
      <c r="B9553" s="83">
        <v>0.76</v>
      </c>
      <c r="C9553" s="83">
        <v>0.24</v>
      </c>
      <c r="J9553" s="49">
        <f t="shared" si="303"/>
        <v>4.58193863184115</v>
      </c>
    </row>
    <row r="9554" ht="19.5" spans="1:10">
      <c r="A9554" s="72" t="s">
        <v>9473</v>
      </c>
      <c r="B9554" s="83">
        <v>0.75</v>
      </c>
      <c r="C9554" s="83">
        <v>0.25</v>
      </c>
      <c r="J9554" s="49">
        <f t="shared" si="303"/>
        <v>4.67551981454903</v>
      </c>
    </row>
    <row r="9555" ht="19.5" spans="1:10">
      <c r="A9555" s="72" t="s">
        <v>9474</v>
      </c>
      <c r="B9555" s="83">
        <v>0.74</v>
      </c>
      <c r="C9555" s="83">
        <v>0.26</v>
      </c>
      <c r="J9555" s="49">
        <f t="shared" si="303"/>
        <v>4.76466569189552</v>
      </c>
    </row>
    <row r="9556" ht="19.5" spans="1:10">
      <c r="A9556" s="72" t="s">
        <v>9475</v>
      </c>
      <c r="B9556" s="83">
        <v>0.73</v>
      </c>
      <c r="C9556" s="83">
        <v>0.27</v>
      </c>
      <c r="J9556" s="49">
        <f t="shared" si="303"/>
        <v>4.8494892950017</v>
      </c>
    </row>
    <row r="9557" ht="19.5" spans="1:10">
      <c r="A9557" s="72" t="s">
        <v>9476</v>
      </c>
      <c r="B9557" s="83">
        <v>0.72</v>
      </c>
      <c r="C9557" s="83">
        <v>0.28</v>
      </c>
      <c r="J9557" s="49">
        <f t="shared" si="303"/>
        <v>4.93009375522414</v>
      </c>
    </row>
    <row r="9558" ht="19.5" spans="1:10">
      <c r="A9558" s="72" t="s">
        <v>9477</v>
      </c>
      <c r="B9558" s="83">
        <v>0.71</v>
      </c>
      <c r="C9558" s="83">
        <v>0.29</v>
      </c>
      <c r="J9558" s="49">
        <f t="shared" si="303"/>
        <v>5.00657330466973</v>
      </c>
    </row>
    <row r="9559" ht="19.5" spans="1:10">
      <c r="A9559" s="72" t="s">
        <v>9478</v>
      </c>
      <c r="B9559" s="83">
        <v>0.7</v>
      </c>
      <c r="C9559" s="83">
        <v>0.3</v>
      </c>
      <c r="J9559" s="49">
        <f t="shared" si="303"/>
        <v>5.07901413523496</v>
      </c>
    </row>
    <row r="9560" ht="19.5" spans="1:10">
      <c r="A9560" s="72" t="s">
        <v>9479</v>
      </c>
      <c r="B9560" s="83">
        <v>0.69</v>
      </c>
      <c r="C9560" s="83">
        <v>0.31</v>
      </c>
      <c r="J9560" s="49">
        <f t="shared" si="303"/>
        <v>5.14749513954794</v>
      </c>
    </row>
    <row r="9561" ht="19.5" spans="1:10">
      <c r="A9561" s="72" t="s">
        <v>9480</v>
      </c>
      <c r="B9561" s="83">
        <v>0.68</v>
      </c>
      <c r="C9561" s="83">
        <v>0.32</v>
      </c>
      <c r="J9561" s="49">
        <f t="shared" si="303"/>
        <v>5.21208855264113</v>
      </c>
    </row>
    <row r="9562" ht="19.5" spans="1:10">
      <c r="A9562" s="72" t="s">
        <v>9481</v>
      </c>
      <c r="B9562" s="83">
        <v>0.67</v>
      </c>
      <c r="C9562" s="83">
        <v>0.33</v>
      </c>
      <c r="J9562" s="49">
        <f t="shared" ref="J9562:J9593" si="304">-8.314472*(B9562*LN(B9562)+C9562*LN(C9562))</f>
        <v>5.27286050962734</v>
      </c>
    </row>
    <row r="9563" ht="19.5" spans="1:10">
      <c r="A9563" s="72" t="s">
        <v>9482</v>
      </c>
      <c r="B9563" s="83">
        <v>0.66</v>
      </c>
      <c r="C9563" s="83">
        <v>0.34</v>
      </c>
      <c r="J9563" s="49">
        <f t="shared" si="304"/>
        <v>5.32987153184949</v>
      </c>
    </row>
    <row r="9564" ht="19.5" spans="1:10">
      <c r="A9564" s="72" t="s">
        <v>9483</v>
      </c>
      <c r="B9564" s="83">
        <v>0.65</v>
      </c>
      <c r="C9564" s="83">
        <v>0.35</v>
      </c>
      <c r="J9564" s="49">
        <f t="shared" si="304"/>
        <v>5.38317695174756</v>
      </c>
    </row>
    <row r="9565" ht="19.5" spans="1:10">
      <c r="A9565" s="72" t="s">
        <v>9484</v>
      </c>
      <c r="B9565" s="83">
        <v>0.64</v>
      </c>
      <c r="C9565" s="83">
        <v>0.36</v>
      </c>
      <c r="J9565" s="49">
        <f t="shared" si="304"/>
        <v>5.43282728490278</v>
      </c>
    </row>
    <row r="9566" ht="19.5" spans="1:10">
      <c r="A9566" s="72" t="s">
        <v>9485</v>
      </c>
      <c r="B9566" s="83">
        <v>0.63</v>
      </c>
      <c r="C9566" s="83">
        <v>0.37</v>
      </c>
      <c r="J9566" s="49">
        <f t="shared" si="304"/>
        <v>5.47886855628027</v>
      </c>
    </row>
    <row r="9567" ht="19.5" spans="1:10">
      <c r="A9567" s="72" t="s">
        <v>9486</v>
      </c>
      <c r="B9567" s="83">
        <v>0.62</v>
      </c>
      <c r="C9567" s="83">
        <v>0.38</v>
      </c>
      <c r="J9567" s="49">
        <f t="shared" si="304"/>
        <v>5.52134258652173</v>
      </c>
    </row>
    <row r="9568" ht="19.5" spans="1:10">
      <c r="A9568" s="72" t="s">
        <v>9487</v>
      </c>
      <c r="B9568" s="83">
        <v>0.61</v>
      </c>
      <c r="C9568" s="83">
        <v>0.39</v>
      </c>
      <c r="J9568" s="49">
        <f t="shared" si="304"/>
        <v>5.56028724318294</v>
      </c>
    </row>
    <row r="9569" ht="19.5" spans="1:10">
      <c r="A9569" s="72" t="s">
        <v>9488</v>
      </c>
      <c r="B9569" s="83">
        <v>0.6</v>
      </c>
      <c r="C9569" s="83">
        <v>0.4</v>
      </c>
      <c r="J9569" s="49">
        <f t="shared" si="304"/>
        <v>5.59573666102179</v>
      </c>
    </row>
    <row r="9570" ht="19.5" spans="1:10">
      <c r="A9570" s="72" t="s">
        <v>9489</v>
      </c>
      <c r="B9570" s="83">
        <v>0.59</v>
      </c>
      <c r="C9570" s="83">
        <v>0.41</v>
      </c>
      <c r="J9570" s="49">
        <f t="shared" si="304"/>
        <v>5.62772143478844</v>
      </c>
    </row>
    <row r="9571" ht="19.5" spans="1:10">
      <c r="A9571" s="72" t="s">
        <v>9490</v>
      </c>
      <c r="B9571" s="83">
        <v>0.58</v>
      </c>
      <c r="C9571" s="83">
        <v>0.42</v>
      </c>
      <c r="J9571" s="49">
        <f t="shared" si="304"/>
        <v>5.65626878742166</v>
      </c>
    </row>
    <row r="9572" ht="19.5" spans="1:10">
      <c r="A9572" s="72" t="s">
        <v>9491</v>
      </c>
      <c r="B9572" s="83">
        <v>0.57</v>
      </c>
      <c r="C9572" s="83">
        <v>0.43</v>
      </c>
      <c r="J9572" s="49">
        <f t="shared" si="304"/>
        <v>5.68140271609482</v>
      </c>
    </row>
    <row r="9573" ht="19.5" spans="1:10">
      <c r="A9573" s="72" t="s">
        <v>9492</v>
      </c>
      <c r="B9573" s="83">
        <v>0.56</v>
      </c>
      <c r="C9573" s="83">
        <v>0.44</v>
      </c>
      <c r="J9573" s="49">
        <f t="shared" si="304"/>
        <v>5.70314411816395</v>
      </c>
    </row>
    <row r="9574" ht="19.5" spans="1:10">
      <c r="A9574" s="72" t="s">
        <v>9493</v>
      </c>
      <c r="B9574" s="83">
        <v>0.55</v>
      </c>
      <c r="C9574" s="83">
        <v>0.45</v>
      </c>
      <c r="J9574" s="49">
        <f t="shared" si="304"/>
        <v>5.72151089873485</v>
      </c>
    </row>
    <row r="9575" ht="19.5" spans="1:10">
      <c r="A9575" s="72" t="s">
        <v>9494</v>
      </c>
      <c r="B9575" s="83">
        <v>0.54</v>
      </c>
      <c r="C9575" s="83">
        <v>0.46</v>
      </c>
      <c r="J9575" s="49">
        <f t="shared" si="304"/>
        <v>5.73651806127713</v>
      </c>
    </row>
    <row r="9576" ht="19.5" spans="1:10">
      <c r="A9576" s="72" t="s">
        <v>9495</v>
      </c>
      <c r="B9576" s="83">
        <v>0.53</v>
      </c>
      <c r="C9576" s="83">
        <v>0.47</v>
      </c>
      <c r="J9576" s="49">
        <f t="shared" si="304"/>
        <v>5.74817778245919</v>
      </c>
    </row>
    <row r="9577" ht="19.5" spans="1:10">
      <c r="A9577" s="72" t="s">
        <v>9496</v>
      </c>
      <c r="B9577" s="83">
        <v>0.52</v>
      </c>
      <c r="C9577" s="83">
        <v>0.48</v>
      </c>
      <c r="J9577" s="49">
        <f t="shared" si="304"/>
        <v>5.75649947215441</v>
      </c>
    </row>
    <row r="9578" ht="19.5" spans="1:10">
      <c r="A9578" s="72" t="s">
        <v>9497</v>
      </c>
      <c r="B9578" s="83">
        <v>0.51</v>
      </c>
      <c r="C9578" s="83">
        <v>0.49</v>
      </c>
      <c r="J9578" s="49">
        <f t="shared" si="304"/>
        <v>5.76148981936724</v>
      </c>
    </row>
    <row r="9579" ht="19.5" spans="1:10">
      <c r="A9579" s="72" t="s">
        <v>9498</v>
      </c>
      <c r="B9579" s="83">
        <v>0.5</v>
      </c>
      <c r="C9579" s="83">
        <v>0.5</v>
      </c>
      <c r="J9579" s="49">
        <f t="shared" si="304"/>
        <v>5.76315282464461</v>
      </c>
    </row>
    <row r="9580" ht="19.5" spans="1:10">
      <c r="A9580" s="72" t="s">
        <v>9499</v>
      </c>
      <c r="B9580" s="83">
        <v>0.49</v>
      </c>
      <c r="C9580" s="83">
        <v>0.51</v>
      </c>
      <c r="J9580" s="49">
        <f t="shared" si="304"/>
        <v>5.76148981936724</v>
      </c>
    </row>
    <row r="9581" ht="19.5" spans="1:10">
      <c r="A9581" s="72" t="s">
        <v>9500</v>
      </c>
      <c r="B9581" s="83">
        <v>0.48</v>
      </c>
      <c r="C9581" s="83">
        <v>0.52</v>
      </c>
      <c r="J9581" s="49">
        <f t="shared" si="304"/>
        <v>5.75649947215441</v>
      </c>
    </row>
    <row r="9582" ht="19.5" spans="1:10">
      <c r="A9582" s="72" t="s">
        <v>9501</v>
      </c>
      <c r="B9582" s="83">
        <v>0.47</v>
      </c>
      <c r="C9582" s="83">
        <v>0.53</v>
      </c>
      <c r="J9582" s="49">
        <f t="shared" si="304"/>
        <v>5.74817778245919</v>
      </c>
    </row>
    <row r="9583" ht="19.5" spans="1:10">
      <c r="A9583" s="72" t="s">
        <v>9502</v>
      </c>
      <c r="B9583" s="83">
        <v>0.46</v>
      </c>
      <c r="C9583" s="83">
        <v>0.54</v>
      </c>
      <c r="J9583" s="49">
        <f t="shared" si="304"/>
        <v>5.73651806127713</v>
      </c>
    </row>
    <row r="9584" ht="19.5" spans="1:10">
      <c r="A9584" s="72" t="s">
        <v>9503</v>
      </c>
      <c r="B9584" s="83">
        <v>0.45</v>
      </c>
      <c r="C9584" s="83">
        <v>0.55</v>
      </c>
      <c r="J9584" s="49">
        <f t="shared" si="304"/>
        <v>5.72151089873485</v>
      </c>
    </row>
    <row r="9585" ht="19.5" spans="1:10">
      <c r="A9585" s="72" t="s">
        <v>9504</v>
      </c>
      <c r="B9585" s="83">
        <v>0.44</v>
      </c>
      <c r="C9585" s="83">
        <v>0.56</v>
      </c>
      <c r="J9585" s="49">
        <f t="shared" si="304"/>
        <v>5.70314411816395</v>
      </c>
    </row>
    <row r="9586" ht="19.5" spans="1:10">
      <c r="A9586" s="72" t="s">
        <v>9505</v>
      </c>
      <c r="B9586" s="83">
        <v>0.429999999999999</v>
      </c>
      <c r="C9586" s="83">
        <v>0.57</v>
      </c>
      <c r="J9586" s="49">
        <f t="shared" si="304"/>
        <v>5.68140271609482</v>
      </c>
    </row>
    <row r="9587" ht="19.5" spans="1:10">
      <c r="A9587" s="72" t="s">
        <v>9506</v>
      </c>
      <c r="B9587" s="83">
        <v>0.419999999999999</v>
      </c>
      <c r="C9587" s="83">
        <v>0.58</v>
      </c>
      <c r="J9587" s="49">
        <f t="shared" si="304"/>
        <v>5.65626878742165</v>
      </c>
    </row>
    <row r="9588" ht="19.5" spans="1:10">
      <c r="A9588" s="72" t="s">
        <v>9507</v>
      </c>
      <c r="B9588" s="83">
        <v>0.409999999999999</v>
      </c>
      <c r="C9588" s="83">
        <v>0.59</v>
      </c>
      <c r="J9588" s="49">
        <f t="shared" si="304"/>
        <v>5.62772143478844</v>
      </c>
    </row>
    <row r="9589" ht="19.5" spans="1:10">
      <c r="A9589" s="72" t="s">
        <v>9508</v>
      </c>
      <c r="B9589" s="83">
        <v>0.399999999999999</v>
      </c>
      <c r="C9589" s="83">
        <v>0.6</v>
      </c>
      <c r="J9589" s="49">
        <f t="shared" si="304"/>
        <v>5.59573666102179</v>
      </c>
    </row>
    <row r="9590" ht="19.5" spans="1:10">
      <c r="A9590" s="72" t="s">
        <v>9509</v>
      </c>
      <c r="B9590" s="83">
        <v>0.389999999999999</v>
      </c>
      <c r="C9590" s="83">
        <v>0.61</v>
      </c>
      <c r="J9590" s="49">
        <f t="shared" si="304"/>
        <v>5.56028724318294</v>
      </c>
    </row>
    <row r="9591" ht="19.5" spans="1:10">
      <c r="A9591" s="72" t="s">
        <v>9510</v>
      </c>
      <c r="B9591" s="83">
        <v>0.379999999999999</v>
      </c>
      <c r="C9591" s="83">
        <v>0.62</v>
      </c>
      <c r="J9591" s="49">
        <f t="shared" si="304"/>
        <v>5.52134258652173</v>
      </c>
    </row>
    <row r="9592" ht="19.5" spans="1:10">
      <c r="A9592" s="72" t="s">
        <v>9511</v>
      </c>
      <c r="B9592" s="83">
        <v>0.369999999999999</v>
      </c>
      <c r="C9592" s="83">
        <v>0.63</v>
      </c>
      <c r="J9592" s="49">
        <f t="shared" si="304"/>
        <v>5.47886855628026</v>
      </c>
    </row>
    <row r="9593" ht="19.5" spans="1:10">
      <c r="A9593" s="72" t="s">
        <v>9512</v>
      </c>
      <c r="B9593" s="83">
        <v>0.359999999999999</v>
      </c>
      <c r="C9593" s="83">
        <v>0.64</v>
      </c>
      <c r="J9593" s="49">
        <f t="shared" si="304"/>
        <v>5.43282728490278</v>
      </c>
    </row>
    <row r="9594" ht="19.5" spans="1:10">
      <c r="A9594" s="72" t="s">
        <v>9513</v>
      </c>
      <c r="B9594" s="83">
        <v>0.349999999999999</v>
      </c>
      <c r="C9594" s="83">
        <v>0.65</v>
      </c>
      <c r="J9594" s="49">
        <f t="shared" ref="J9594:J9628" si="305">-8.314472*(B9594*LN(B9594)+C9594*LN(C9594))</f>
        <v>5.38317695174756</v>
      </c>
    </row>
    <row r="9595" ht="19.5" spans="1:10">
      <c r="A9595" s="72" t="s">
        <v>9514</v>
      </c>
      <c r="B9595" s="83">
        <v>0.339999999999999</v>
      </c>
      <c r="C9595" s="83">
        <v>0.66</v>
      </c>
      <c r="J9595" s="49">
        <f t="shared" si="305"/>
        <v>5.32987153184949</v>
      </c>
    </row>
    <row r="9596" ht="19.5" spans="1:10">
      <c r="A9596" s="72" t="s">
        <v>9515</v>
      </c>
      <c r="B9596" s="83">
        <v>0.329999999999999</v>
      </c>
      <c r="C9596" s="83">
        <v>0.67</v>
      </c>
      <c r="J9596" s="49">
        <f t="shared" si="305"/>
        <v>5.27286050962733</v>
      </c>
    </row>
    <row r="9597" ht="19.5" spans="1:10">
      <c r="A9597" s="72" t="s">
        <v>9516</v>
      </c>
      <c r="B9597" s="83">
        <v>0.319999999999999</v>
      </c>
      <c r="C9597" s="83">
        <v>0.68</v>
      </c>
      <c r="J9597" s="49">
        <f t="shared" si="305"/>
        <v>5.21208855264112</v>
      </c>
    </row>
    <row r="9598" ht="19.5" spans="1:10">
      <c r="A9598" s="72" t="s">
        <v>9517</v>
      </c>
      <c r="B9598" s="83">
        <v>0.309999999999999</v>
      </c>
      <c r="C9598" s="83">
        <v>0.69</v>
      </c>
      <c r="J9598" s="49">
        <f t="shared" si="305"/>
        <v>5.14749513954794</v>
      </c>
    </row>
    <row r="9599" ht="19.5" spans="1:10">
      <c r="A9599" s="72" t="s">
        <v>9518</v>
      </c>
      <c r="B9599" s="83">
        <v>0.299999999999999</v>
      </c>
      <c r="C9599" s="83">
        <v>0.7</v>
      </c>
      <c r="J9599" s="49">
        <f t="shared" si="305"/>
        <v>5.07901413523495</v>
      </c>
    </row>
    <row r="9600" ht="19.5" spans="1:10">
      <c r="A9600" s="72" t="s">
        <v>9519</v>
      </c>
      <c r="B9600" s="83">
        <v>0.289999999999999</v>
      </c>
      <c r="C9600" s="83">
        <v>0.71</v>
      </c>
      <c r="J9600" s="49">
        <f t="shared" si="305"/>
        <v>5.00657330466972</v>
      </c>
    </row>
    <row r="9601" ht="19.5" spans="1:10">
      <c r="A9601" s="72" t="s">
        <v>9520</v>
      </c>
      <c r="B9601" s="83">
        <v>0.279999999999999</v>
      </c>
      <c r="C9601" s="83">
        <v>0.72</v>
      </c>
      <c r="J9601" s="49">
        <f t="shared" si="305"/>
        <v>4.93009375522413</v>
      </c>
    </row>
    <row r="9602" ht="19.5" spans="1:10">
      <c r="A9602" s="72" t="s">
        <v>9521</v>
      </c>
      <c r="B9602" s="83">
        <v>0.269999999999999</v>
      </c>
      <c r="C9602" s="83">
        <v>0.73</v>
      </c>
      <c r="J9602" s="49">
        <f t="shared" si="305"/>
        <v>4.84948929500169</v>
      </c>
    </row>
    <row r="9603" ht="19.5" spans="1:10">
      <c r="A9603" s="72" t="s">
        <v>9522</v>
      </c>
      <c r="B9603" s="83">
        <v>0.259999999999999</v>
      </c>
      <c r="C9603" s="83">
        <v>0.74</v>
      </c>
      <c r="J9603" s="49">
        <f t="shared" si="305"/>
        <v>4.76466569189551</v>
      </c>
    </row>
    <row r="9604" ht="19.5" spans="1:10">
      <c r="A9604" s="72" t="s">
        <v>9523</v>
      </c>
      <c r="B9604" s="83">
        <v>0.249999999999999</v>
      </c>
      <c r="C9604" s="83">
        <v>0.75</v>
      </c>
      <c r="J9604" s="49">
        <f t="shared" si="305"/>
        <v>4.67551981454903</v>
      </c>
    </row>
    <row r="9605" ht="19.5" spans="1:10">
      <c r="A9605" s="72" t="s">
        <v>9524</v>
      </c>
      <c r="B9605" s="83">
        <v>0.239999999999999</v>
      </c>
      <c r="C9605" s="83">
        <v>0.76</v>
      </c>
      <c r="J9605" s="49">
        <f t="shared" si="305"/>
        <v>4.58193863184114</v>
      </c>
    </row>
    <row r="9606" ht="19.5" spans="1:10">
      <c r="A9606" s="72" t="s">
        <v>9525</v>
      </c>
      <c r="B9606" s="83">
        <v>0.229999999999999</v>
      </c>
      <c r="C9606" s="83">
        <v>0.77</v>
      </c>
      <c r="J9606" s="49">
        <f t="shared" si="305"/>
        <v>4.48379804163966</v>
      </c>
    </row>
    <row r="9607" ht="19.5" spans="1:10">
      <c r="A9607" s="72" t="s">
        <v>9526</v>
      </c>
      <c r="B9607" s="83">
        <v>0.219999999999999</v>
      </c>
      <c r="C9607" s="83">
        <v>0.78</v>
      </c>
      <c r="J9607" s="49">
        <f t="shared" si="305"/>
        <v>4.38096149189829</v>
      </c>
    </row>
    <row r="9608" ht="19.5" spans="1:10">
      <c r="A9608" s="72" t="s">
        <v>9527</v>
      </c>
      <c r="B9608" s="83">
        <v>0.209999999999999</v>
      </c>
      <c r="C9608" s="83">
        <v>0.79</v>
      </c>
      <c r="J9608" s="49">
        <f t="shared" si="305"/>
        <v>4.27327834706014</v>
      </c>
    </row>
    <row r="9609" ht="19.5" spans="1:10">
      <c r="A9609" s="72" t="s">
        <v>9528</v>
      </c>
      <c r="B9609" s="83">
        <v>0.199999999999999</v>
      </c>
      <c r="C9609" s="83">
        <v>0.8</v>
      </c>
      <c r="J9609" s="49">
        <f t="shared" si="305"/>
        <v>4.1605819392404</v>
      </c>
    </row>
    <row r="9610" ht="19.5" spans="1:10">
      <c r="A9610" s="72" t="s">
        <v>9529</v>
      </c>
      <c r="B9610" s="83">
        <v>0.189999999999999</v>
      </c>
      <c r="C9610" s="83">
        <v>0.81</v>
      </c>
      <c r="J9610" s="49">
        <f t="shared" si="305"/>
        <v>4.04268722543745</v>
      </c>
    </row>
    <row r="9611" ht="19.5" spans="1:10">
      <c r="A9611" s="72" t="s">
        <v>9530</v>
      </c>
      <c r="B9611" s="83">
        <v>0.179999999999999</v>
      </c>
      <c r="C9611" s="83">
        <v>0.820000000000001</v>
      </c>
      <c r="J9611" s="49">
        <f t="shared" si="305"/>
        <v>3.91938794706489</v>
      </c>
    </row>
    <row r="9612" ht="19.5" spans="1:10">
      <c r="A9612" s="72" t="s">
        <v>9531</v>
      </c>
      <c r="B9612" s="83">
        <v>0.169999999999999</v>
      </c>
      <c r="C9612" s="83">
        <v>0.830000000000001</v>
      </c>
      <c r="J9612" s="49">
        <f t="shared" si="305"/>
        <v>3.790453153402</v>
      </c>
    </row>
    <row r="9613" ht="19.5" spans="1:10">
      <c r="A9613" s="72" t="s">
        <v>9532</v>
      </c>
      <c r="B9613" s="83">
        <v>0.159999999999999</v>
      </c>
      <c r="C9613" s="83">
        <v>0.840000000000001</v>
      </c>
      <c r="J9613" s="49">
        <f t="shared" si="305"/>
        <v>3.65562290152583</v>
      </c>
    </row>
    <row r="9614" ht="19.5" spans="1:10">
      <c r="A9614" s="72" t="s">
        <v>9533</v>
      </c>
      <c r="B9614" s="83">
        <v>0.149999999999999</v>
      </c>
      <c r="C9614" s="83">
        <v>0.850000000000001</v>
      </c>
      <c r="J9614" s="49">
        <f t="shared" si="305"/>
        <v>3.51460287470844</v>
      </c>
    </row>
    <row r="9615" ht="19.5" spans="1:10">
      <c r="A9615" s="72" t="s">
        <v>9534</v>
      </c>
      <c r="B9615" s="83">
        <v>0.139999999999999</v>
      </c>
      <c r="C9615" s="83">
        <v>0.860000000000001</v>
      </c>
      <c r="J9615" s="49">
        <f t="shared" si="305"/>
        <v>3.36705755758652</v>
      </c>
    </row>
    <row r="9616" ht="19.5" spans="1:10">
      <c r="A9616" s="72" t="s">
        <v>9535</v>
      </c>
      <c r="B9616" s="83">
        <v>0.129999999999999</v>
      </c>
      <c r="C9616" s="83">
        <v>0.870000000000001</v>
      </c>
      <c r="J9616" s="49">
        <f t="shared" si="305"/>
        <v>3.21260145060881</v>
      </c>
    </row>
    <row r="9617" ht="19.5" spans="1:10">
      <c r="A9617" s="72" t="s">
        <v>9536</v>
      </c>
      <c r="B9617" s="83">
        <v>0.119999999999999</v>
      </c>
      <c r="C9617" s="83">
        <v>0.880000000000001</v>
      </c>
      <c r="J9617" s="49">
        <f t="shared" si="305"/>
        <v>3.05078756603718</v>
      </c>
    </row>
    <row r="9618" ht="19.5" spans="1:10">
      <c r="A9618" s="72" t="s">
        <v>9537</v>
      </c>
      <c r="B9618" s="83">
        <v>0.109999999999999</v>
      </c>
      <c r="C9618" s="83">
        <v>0.890000000000001</v>
      </c>
      <c r="J9618" s="49">
        <f t="shared" si="305"/>
        <v>2.8810920663808</v>
      </c>
    </row>
    <row r="9619" ht="19.5" spans="1:10">
      <c r="A9619" s="72" t="s">
        <v>9538</v>
      </c>
      <c r="B9619" s="83">
        <v>0.0999999999999992</v>
      </c>
      <c r="C9619" s="83">
        <v>0.900000000000001</v>
      </c>
      <c r="J9619" s="49">
        <f t="shared" si="305"/>
        <v>2.70289327993993</v>
      </c>
    </row>
    <row r="9620" ht="19.5" spans="1:10">
      <c r="A9620" s="72" t="s">
        <v>9539</v>
      </c>
      <c r="B9620" s="83">
        <v>0.0899999999999992</v>
      </c>
      <c r="C9620" s="83">
        <v>0.910000000000001</v>
      </c>
      <c r="J9620" s="49">
        <f t="shared" si="305"/>
        <v>2.51544225908509</v>
      </c>
    </row>
    <row r="9621" ht="19.5" spans="1:10">
      <c r="A9621" s="72" t="s">
        <v>9540</v>
      </c>
      <c r="B9621" s="83">
        <v>0.0799999999999992</v>
      </c>
      <c r="C9621" s="83">
        <v>0.920000000000001</v>
      </c>
      <c r="J9621" s="49">
        <f t="shared" si="305"/>
        <v>2.3178201360275</v>
      </c>
    </row>
    <row r="9622" ht="19.5" spans="1:10">
      <c r="A9622" s="72" t="s">
        <v>9541</v>
      </c>
      <c r="B9622" s="83">
        <v>0.0699999999999992</v>
      </c>
      <c r="C9622" s="83">
        <v>0.930000000000001</v>
      </c>
      <c r="J9622" s="49">
        <f t="shared" si="305"/>
        <v>2.10887392228987</v>
      </c>
    </row>
    <row r="9623" ht="19.5" spans="1:10">
      <c r="A9623" s="72" t="s">
        <v>9542</v>
      </c>
      <c r="B9623" s="83">
        <v>0.0599999999999992</v>
      </c>
      <c r="C9623" s="83">
        <v>0.940000000000001</v>
      </c>
      <c r="J9623" s="49">
        <f t="shared" si="305"/>
        <v>1.88711511074063</v>
      </c>
    </row>
    <row r="9624" ht="19.5" spans="1:10">
      <c r="A9624" s="72" t="s">
        <v>9543</v>
      </c>
      <c r="B9624" s="83">
        <v>0.0499999999999992</v>
      </c>
      <c r="C9624" s="83">
        <v>0.950000000000001</v>
      </c>
      <c r="J9624" s="49">
        <f t="shared" si="305"/>
        <v>1.65054943237242</v>
      </c>
    </row>
    <row r="9625" ht="19.5" spans="1:10">
      <c r="A9625" s="72" t="s">
        <v>9544</v>
      </c>
      <c r="B9625" s="83">
        <v>0.0399999999999991</v>
      </c>
      <c r="C9625" s="83">
        <v>0.960000000000001</v>
      </c>
      <c r="J9625" s="49">
        <f t="shared" si="305"/>
        <v>1.39636691389962</v>
      </c>
    </row>
    <row r="9626" ht="19.5" spans="1:10">
      <c r="A9626" s="72" t="s">
        <v>9545</v>
      </c>
      <c r="B9626" s="83">
        <v>0.0299999999999991</v>
      </c>
      <c r="C9626" s="83">
        <v>0.970000000000001</v>
      </c>
      <c r="J9626" s="49">
        <f t="shared" si="305"/>
        <v>1.12030998454994</v>
      </c>
    </row>
    <row r="9627" ht="19.5" spans="1:10">
      <c r="A9627" s="72" t="s">
        <v>9546</v>
      </c>
      <c r="B9627" s="83">
        <v>0.0199999999999991</v>
      </c>
      <c r="C9627" s="83">
        <v>0.980000000000001</v>
      </c>
      <c r="J9627" s="49">
        <f t="shared" si="305"/>
        <v>0.815143462269133</v>
      </c>
    </row>
    <row r="9628" ht="19.5" spans="1:10">
      <c r="A9628" s="72" t="s">
        <v>9547</v>
      </c>
      <c r="B9628" s="83">
        <v>0.00999999999999912</v>
      </c>
      <c r="C9628" s="83">
        <v>0.990000000000001</v>
      </c>
      <c r="J9628" s="49">
        <f t="shared" si="305"/>
        <v>0.465623189350385</v>
      </c>
    </row>
    <row r="9629" ht="19.5" spans="1:10">
      <c r="A9629" s="72" t="s">
        <v>9548</v>
      </c>
      <c r="B9629" s="83">
        <v>0</v>
      </c>
      <c r="C9629" s="83">
        <v>1</v>
      </c>
      <c r="J9629" s="49">
        <f>-8.314472*(C9629*LN(C9629))</f>
        <v>0</v>
      </c>
    </row>
    <row r="9630" s="47" customFormat="1" spans="1:10">
      <c r="A9630" s="80"/>
      <c r="B9630" s="81"/>
      <c r="C9630" s="81"/>
      <c r="D9630" s="81"/>
      <c r="E9630" s="81"/>
      <c r="F9630" s="81"/>
      <c r="G9630" s="81"/>
      <c r="H9630" s="81"/>
      <c r="I9630" s="81"/>
      <c r="J9630" s="86"/>
    </row>
    <row r="9631" ht="19.5" spans="1:10">
      <c r="A9631" s="72" t="s">
        <v>9549</v>
      </c>
      <c r="B9631" s="83">
        <v>1</v>
      </c>
      <c r="C9631" s="83">
        <v>0</v>
      </c>
      <c r="J9631" s="49">
        <f>-8.314472*(B9631*LN(B9631))</f>
        <v>0</v>
      </c>
    </row>
    <row r="9632" ht="19.5" spans="1:10">
      <c r="A9632" s="72" t="s">
        <v>9550</v>
      </c>
      <c r="B9632" s="83">
        <v>0.99</v>
      </c>
      <c r="C9632" s="83">
        <v>0.01</v>
      </c>
      <c r="J9632" s="49">
        <f t="shared" ref="J9632:J9663" si="306">-8.314472*(B9632*LN(B9632)+C9632*LN(C9632))</f>
        <v>0.465623189350416</v>
      </c>
    </row>
    <row r="9633" ht="19.5" spans="1:10">
      <c r="A9633" s="72" t="s">
        <v>9551</v>
      </c>
      <c r="B9633" s="83">
        <v>0.98</v>
      </c>
      <c r="C9633" s="83">
        <v>0.02</v>
      </c>
      <c r="J9633" s="49">
        <f t="shared" si="306"/>
        <v>0.81514346226916</v>
      </c>
    </row>
    <row r="9634" ht="19.5" spans="1:10">
      <c r="A9634" s="72" t="s">
        <v>9552</v>
      </c>
      <c r="B9634" s="83">
        <v>0.97</v>
      </c>
      <c r="C9634" s="83">
        <v>0.03</v>
      </c>
      <c r="J9634" s="49">
        <f t="shared" si="306"/>
        <v>1.12030998454996</v>
      </c>
    </row>
    <row r="9635" ht="19.5" spans="1:10">
      <c r="A9635" s="72" t="s">
        <v>9553</v>
      </c>
      <c r="B9635" s="83">
        <v>0.96</v>
      </c>
      <c r="C9635" s="83">
        <v>0.04</v>
      </c>
      <c r="J9635" s="49">
        <f t="shared" si="306"/>
        <v>1.39636691389964</v>
      </c>
    </row>
    <row r="9636" ht="19.5" spans="1:10">
      <c r="A9636" s="72" t="s">
        <v>9554</v>
      </c>
      <c r="B9636" s="83">
        <v>0.95</v>
      </c>
      <c r="C9636" s="83">
        <v>0.05</v>
      </c>
      <c r="J9636" s="49">
        <f t="shared" si="306"/>
        <v>1.65054943237244</v>
      </c>
    </row>
    <row r="9637" ht="19.5" spans="1:10">
      <c r="A9637" s="72" t="s">
        <v>9555</v>
      </c>
      <c r="B9637" s="83">
        <v>0.94</v>
      </c>
      <c r="C9637" s="83">
        <v>0.06</v>
      </c>
      <c r="J9637" s="49">
        <f t="shared" si="306"/>
        <v>1.88711511074065</v>
      </c>
    </row>
    <row r="9638" ht="19.5" spans="1:10">
      <c r="A9638" s="72" t="s">
        <v>9556</v>
      </c>
      <c r="B9638" s="83">
        <v>0.93</v>
      </c>
      <c r="C9638" s="83">
        <v>0.07</v>
      </c>
      <c r="J9638" s="49">
        <f t="shared" si="306"/>
        <v>2.10887392228989</v>
      </c>
    </row>
    <row r="9639" ht="19.5" spans="1:10">
      <c r="A9639" s="72" t="s">
        <v>9557</v>
      </c>
      <c r="B9639" s="83">
        <v>0.92</v>
      </c>
      <c r="C9639" s="83">
        <v>0.08</v>
      </c>
      <c r="J9639" s="49">
        <f t="shared" si="306"/>
        <v>2.31782013602751</v>
      </c>
    </row>
    <row r="9640" ht="19.5" spans="1:10">
      <c r="A9640" s="72" t="s">
        <v>9558</v>
      </c>
      <c r="B9640" s="83">
        <v>0.91</v>
      </c>
      <c r="C9640" s="83">
        <v>0.09</v>
      </c>
      <c r="J9640" s="49">
        <f t="shared" si="306"/>
        <v>2.5154422590851</v>
      </c>
    </row>
    <row r="9641" ht="19.5" spans="1:10">
      <c r="A9641" s="72" t="s">
        <v>9559</v>
      </c>
      <c r="B9641" s="83">
        <v>0.9</v>
      </c>
      <c r="C9641" s="83">
        <v>0.1</v>
      </c>
      <c r="J9641" s="49">
        <f t="shared" si="306"/>
        <v>2.70289327993994</v>
      </c>
    </row>
    <row r="9642" ht="19.5" spans="1:10">
      <c r="A9642" s="72" t="s">
        <v>9560</v>
      </c>
      <c r="B9642" s="83">
        <v>0.89</v>
      </c>
      <c r="C9642" s="83">
        <v>0.11</v>
      </c>
      <c r="J9642" s="49">
        <f t="shared" si="306"/>
        <v>2.88109206638082</v>
      </c>
    </row>
    <row r="9643" ht="19.5" spans="1:10">
      <c r="A9643" s="72" t="s">
        <v>9561</v>
      </c>
      <c r="B9643" s="83">
        <v>0.88</v>
      </c>
      <c r="C9643" s="83">
        <v>0.12</v>
      </c>
      <c r="J9643" s="49">
        <f t="shared" si="306"/>
        <v>3.05078756603719</v>
      </c>
    </row>
    <row r="9644" ht="19.5" spans="1:10">
      <c r="A9644" s="72" t="s">
        <v>9562</v>
      </c>
      <c r="B9644" s="83">
        <v>0.87</v>
      </c>
      <c r="C9644" s="83">
        <v>0.13</v>
      </c>
      <c r="J9644" s="49">
        <f t="shared" si="306"/>
        <v>3.21260145060882</v>
      </c>
    </row>
    <row r="9645" ht="19.5" spans="1:10">
      <c r="A9645" s="72" t="s">
        <v>9563</v>
      </c>
      <c r="B9645" s="83">
        <v>0.86</v>
      </c>
      <c r="C9645" s="83">
        <v>0.14</v>
      </c>
      <c r="J9645" s="49">
        <f t="shared" si="306"/>
        <v>3.36705755758654</v>
      </c>
    </row>
    <row r="9646" ht="19.5" spans="1:10">
      <c r="A9646" s="72" t="s">
        <v>9564</v>
      </c>
      <c r="B9646" s="83">
        <v>0.85</v>
      </c>
      <c r="C9646" s="83">
        <v>0.15</v>
      </c>
      <c r="J9646" s="49">
        <f t="shared" si="306"/>
        <v>3.51460287470845</v>
      </c>
    </row>
    <row r="9647" ht="19.5" spans="1:10">
      <c r="A9647" s="72" t="s">
        <v>9565</v>
      </c>
      <c r="B9647" s="83">
        <v>0.84</v>
      </c>
      <c r="C9647" s="83">
        <v>0.16</v>
      </c>
      <c r="J9647" s="49">
        <f t="shared" si="306"/>
        <v>3.65562290152584</v>
      </c>
    </row>
    <row r="9648" ht="19.5" spans="1:10">
      <c r="A9648" s="72" t="s">
        <v>9566</v>
      </c>
      <c r="B9648" s="83">
        <v>0.83</v>
      </c>
      <c r="C9648" s="83">
        <v>0.17</v>
      </c>
      <c r="J9648" s="49">
        <f t="shared" si="306"/>
        <v>3.79045315340201</v>
      </c>
    </row>
    <row r="9649" ht="19.5" spans="1:10">
      <c r="A9649" s="72" t="s">
        <v>9567</v>
      </c>
      <c r="B9649" s="83">
        <v>0.82</v>
      </c>
      <c r="C9649" s="83">
        <v>0.18</v>
      </c>
      <c r="J9649" s="49">
        <f t="shared" si="306"/>
        <v>3.9193879470649</v>
      </c>
    </row>
    <row r="9650" ht="19.5" spans="1:10">
      <c r="A9650" s="72" t="s">
        <v>9568</v>
      </c>
      <c r="B9650" s="83">
        <v>0.81</v>
      </c>
      <c r="C9650" s="83">
        <v>0.19</v>
      </c>
      <c r="J9650" s="49">
        <f t="shared" si="306"/>
        <v>4.04268722543746</v>
      </c>
    </row>
    <row r="9651" ht="19.5" spans="1:10">
      <c r="A9651" s="72" t="s">
        <v>9569</v>
      </c>
      <c r="B9651" s="83">
        <v>0.8</v>
      </c>
      <c r="C9651" s="83">
        <v>0.2</v>
      </c>
      <c r="J9651" s="49">
        <f t="shared" si="306"/>
        <v>4.16058193924041</v>
      </c>
    </row>
    <row r="9652" ht="19.5" spans="1:10">
      <c r="A9652" s="72" t="s">
        <v>9570</v>
      </c>
      <c r="B9652" s="83">
        <v>0.79</v>
      </c>
      <c r="C9652" s="83">
        <v>0.21</v>
      </c>
      <c r="J9652" s="49">
        <f t="shared" si="306"/>
        <v>4.27327834706015</v>
      </c>
    </row>
    <row r="9653" ht="19.5" spans="1:10">
      <c r="A9653" s="72" t="s">
        <v>9571</v>
      </c>
      <c r="B9653" s="83">
        <v>0.78</v>
      </c>
      <c r="C9653" s="83">
        <v>0.22</v>
      </c>
      <c r="J9653" s="49">
        <f t="shared" si="306"/>
        <v>4.38096149189829</v>
      </c>
    </row>
    <row r="9654" ht="19.5" spans="1:10">
      <c r="A9654" s="72" t="s">
        <v>9572</v>
      </c>
      <c r="B9654" s="83">
        <v>0.77</v>
      </c>
      <c r="C9654" s="83">
        <v>0.23</v>
      </c>
      <c r="J9654" s="49">
        <f t="shared" si="306"/>
        <v>4.48379804163966</v>
      </c>
    </row>
    <row r="9655" ht="19.5" spans="1:10">
      <c r="A9655" s="72" t="s">
        <v>9573</v>
      </c>
      <c r="B9655" s="83">
        <v>0.76</v>
      </c>
      <c r="C9655" s="83">
        <v>0.24</v>
      </c>
      <c r="J9655" s="49">
        <f t="shared" si="306"/>
        <v>4.58193863184115</v>
      </c>
    </row>
    <row r="9656" ht="19.5" spans="1:10">
      <c r="A9656" s="72" t="s">
        <v>9574</v>
      </c>
      <c r="B9656" s="83">
        <v>0.75</v>
      </c>
      <c r="C9656" s="83">
        <v>0.25</v>
      </c>
      <c r="J9656" s="49">
        <f t="shared" si="306"/>
        <v>4.67551981454903</v>
      </c>
    </row>
    <row r="9657" ht="19.5" spans="1:10">
      <c r="A9657" s="72" t="s">
        <v>9575</v>
      </c>
      <c r="B9657" s="83">
        <v>0.74</v>
      </c>
      <c r="C9657" s="83">
        <v>0.26</v>
      </c>
      <c r="J9657" s="49">
        <f t="shared" si="306"/>
        <v>4.76466569189552</v>
      </c>
    </row>
    <row r="9658" ht="19.5" spans="1:10">
      <c r="A9658" s="72" t="s">
        <v>9576</v>
      </c>
      <c r="B9658" s="83">
        <v>0.73</v>
      </c>
      <c r="C9658" s="83">
        <v>0.27</v>
      </c>
      <c r="J9658" s="49">
        <f t="shared" si="306"/>
        <v>4.8494892950017</v>
      </c>
    </row>
    <row r="9659" ht="19.5" spans="1:10">
      <c r="A9659" s="72" t="s">
        <v>9577</v>
      </c>
      <c r="B9659" s="83">
        <v>0.72</v>
      </c>
      <c r="C9659" s="83">
        <v>0.28</v>
      </c>
      <c r="J9659" s="49">
        <f t="shared" si="306"/>
        <v>4.93009375522414</v>
      </c>
    </row>
    <row r="9660" ht="19.5" spans="1:10">
      <c r="A9660" s="72" t="s">
        <v>9578</v>
      </c>
      <c r="B9660" s="83">
        <v>0.71</v>
      </c>
      <c r="C9660" s="83">
        <v>0.29</v>
      </c>
      <c r="J9660" s="49">
        <f t="shared" si="306"/>
        <v>5.00657330466973</v>
      </c>
    </row>
    <row r="9661" ht="19.5" spans="1:10">
      <c r="A9661" s="72" t="s">
        <v>9579</v>
      </c>
      <c r="B9661" s="83">
        <v>0.7</v>
      </c>
      <c r="C9661" s="83">
        <v>0.3</v>
      </c>
      <c r="J9661" s="49">
        <f t="shared" si="306"/>
        <v>5.07901413523496</v>
      </c>
    </row>
    <row r="9662" ht="19.5" spans="1:10">
      <c r="A9662" s="72" t="s">
        <v>9580</v>
      </c>
      <c r="B9662" s="83">
        <v>0.69</v>
      </c>
      <c r="C9662" s="83">
        <v>0.31</v>
      </c>
      <c r="J9662" s="49">
        <f t="shared" si="306"/>
        <v>5.14749513954794</v>
      </c>
    </row>
    <row r="9663" ht="19.5" spans="1:10">
      <c r="A9663" s="72" t="s">
        <v>9581</v>
      </c>
      <c r="B9663" s="83">
        <v>0.68</v>
      </c>
      <c r="C9663" s="83">
        <v>0.32</v>
      </c>
      <c r="J9663" s="49">
        <f t="shared" si="306"/>
        <v>5.21208855264113</v>
      </c>
    </row>
    <row r="9664" ht="19.5" spans="1:10">
      <c r="A9664" s="72" t="s">
        <v>9582</v>
      </c>
      <c r="B9664" s="83">
        <v>0.67</v>
      </c>
      <c r="C9664" s="83">
        <v>0.33</v>
      </c>
      <c r="J9664" s="49">
        <f t="shared" ref="J9664:J9695" si="307">-8.314472*(B9664*LN(B9664)+C9664*LN(C9664))</f>
        <v>5.27286050962734</v>
      </c>
    </row>
    <row r="9665" ht="19.5" spans="1:10">
      <c r="A9665" s="72" t="s">
        <v>9583</v>
      </c>
      <c r="B9665" s="83">
        <v>0.66</v>
      </c>
      <c r="C9665" s="83">
        <v>0.34</v>
      </c>
      <c r="J9665" s="49">
        <f t="shared" si="307"/>
        <v>5.32987153184949</v>
      </c>
    </row>
    <row r="9666" ht="19.5" spans="1:10">
      <c r="A9666" s="72" t="s">
        <v>9584</v>
      </c>
      <c r="B9666" s="83">
        <v>0.65</v>
      </c>
      <c r="C9666" s="83">
        <v>0.35</v>
      </c>
      <c r="J9666" s="49">
        <f t="shared" si="307"/>
        <v>5.38317695174756</v>
      </c>
    </row>
    <row r="9667" ht="19.5" spans="1:10">
      <c r="A9667" s="72" t="s">
        <v>9585</v>
      </c>
      <c r="B9667" s="83">
        <v>0.64</v>
      </c>
      <c r="C9667" s="83">
        <v>0.36</v>
      </c>
      <c r="J9667" s="49">
        <f t="shared" si="307"/>
        <v>5.43282728490278</v>
      </c>
    </row>
    <row r="9668" ht="19.5" spans="1:10">
      <c r="A9668" s="72" t="s">
        <v>9586</v>
      </c>
      <c r="B9668" s="83">
        <v>0.63</v>
      </c>
      <c r="C9668" s="83">
        <v>0.37</v>
      </c>
      <c r="J9668" s="49">
        <f t="shared" si="307"/>
        <v>5.47886855628027</v>
      </c>
    </row>
    <row r="9669" ht="19.5" spans="1:10">
      <c r="A9669" s="72" t="s">
        <v>9587</v>
      </c>
      <c r="B9669" s="83">
        <v>0.62</v>
      </c>
      <c r="C9669" s="83">
        <v>0.38</v>
      </c>
      <c r="J9669" s="49">
        <f t="shared" si="307"/>
        <v>5.52134258652173</v>
      </c>
    </row>
    <row r="9670" ht="19.5" spans="1:10">
      <c r="A9670" s="72" t="s">
        <v>9588</v>
      </c>
      <c r="B9670" s="83">
        <v>0.61</v>
      </c>
      <c r="C9670" s="83">
        <v>0.39</v>
      </c>
      <c r="J9670" s="49">
        <f t="shared" si="307"/>
        <v>5.56028724318294</v>
      </c>
    </row>
    <row r="9671" ht="19.5" spans="1:10">
      <c r="A9671" s="72" t="s">
        <v>9589</v>
      </c>
      <c r="B9671" s="83">
        <v>0.6</v>
      </c>
      <c r="C9671" s="83">
        <v>0.4</v>
      </c>
      <c r="J9671" s="49">
        <f t="shared" si="307"/>
        <v>5.59573666102179</v>
      </c>
    </row>
    <row r="9672" ht="19.5" spans="1:10">
      <c r="A9672" s="72" t="s">
        <v>9590</v>
      </c>
      <c r="B9672" s="83">
        <v>0.59</v>
      </c>
      <c r="C9672" s="83">
        <v>0.41</v>
      </c>
      <c r="J9672" s="49">
        <f t="shared" si="307"/>
        <v>5.62772143478844</v>
      </c>
    </row>
    <row r="9673" ht="19.5" spans="1:10">
      <c r="A9673" s="72" t="s">
        <v>9591</v>
      </c>
      <c r="B9673" s="83">
        <v>0.58</v>
      </c>
      <c r="C9673" s="83">
        <v>0.42</v>
      </c>
      <c r="J9673" s="49">
        <f t="shared" si="307"/>
        <v>5.65626878742166</v>
      </c>
    </row>
    <row r="9674" ht="19.5" spans="1:10">
      <c r="A9674" s="72" t="s">
        <v>9592</v>
      </c>
      <c r="B9674" s="83">
        <v>0.57</v>
      </c>
      <c r="C9674" s="83">
        <v>0.43</v>
      </c>
      <c r="J9674" s="49">
        <f t="shared" si="307"/>
        <v>5.68140271609482</v>
      </c>
    </row>
    <row r="9675" ht="19.5" spans="1:10">
      <c r="A9675" s="72" t="s">
        <v>9593</v>
      </c>
      <c r="B9675" s="83">
        <v>0.56</v>
      </c>
      <c r="C9675" s="83">
        <v>0.44</v>
      </c>
      <c r="J9675" s="49">
        <f t="shared" si="307"/>
        <v>5.70314411816395</v>
      </c>
    </row>
    <row r="9676" ht="19.5" spans="1:10">
      <c r="A9676" s="72" t="s">
        <v>9594</v>
      </c>
      <c r="B9676" s="83">
        <v>0.55</v>
      </c>
      <c r="C9676" s="83">
        <v>0.45</v>
      </c>
      <c r="J9676" s="49">
        <f t="shared" si="307"/>
        <v>5.72151089873485</v>
      </c>
    </row>
    <row r="9677" ht="19.5" spans="1:10">
      <c r="A9677" s="72" t="s">
        <v>9595</v>
      </c>
      <c r="B9677" s="83">
        <v>0.54</v>
      </c>
      <c r="C9677" s="83">
        <v>0.46</v>
      </c>
      <c r="J9677" s="49">
        <f t="shared" si="307"/>
        <v>5.73651806127713</v>
      </c>
    </row>
    <row r="9678" ht="19.5" spans="1:10">
      <c r="A9678" s="72" t="s">
        <v>9596</v>
      </c>
      <c r="B9678" s="83">
        <v>0.53</v>
      </c>
      <c r="C9678" s="83">
        <v>0.47</v>
      </c>
      <c r="J9678" s="49">
        <f t="shared" si="307"/>
        <v>5.74817778245919</v>
      </c>
    </row>
    <row r="9679" ht="19.5" spans="1:10">
      <c r="A9679" s="72" t="s">
        <v>9597</v>
      </c>
      <c r="B9679" s="83">
        <v>0.52</v>
      </c>
      <c r="C9679" s="83">
        <v>0.48</v>
      </c>
      <c r="J9679" s="49">
        <f t="shared" si="307"/>
        <v>5.75649947215441</v>
      </c>
    </row>
    <row r="9680" ht="19.5" spans="1:10">
      <c r="A9680" s="72" t="s">
        <v>9598</v>
      </c>
      <c r="B9680" s="83">
        <v>0.51</v>
      </c>
      <c r="C9680" s="83">
        <v>0.49</v>
      </c>
      <c r="J9680" s="49">
        <f t="shared" si="307"/>
        <v>5.76148981936724</v>
      </c>
    </row>
    <row r="9681" ht="19.5" spans="1:10">
      <c r="A9681" s="72" t="s">
        <v>9599</v>
      </c>
      <c r="B9681" s="83">
        <v>0.5</v>
      </c>
      <c r="C9681" s="83">
        <v>0.5</v>
      </c>
      <c r="J9681" s="49">
        <f t="shared" si="307"/>
        <v>5.76315282464461</v>
      </c>
    </row>
    <row r="9682" ht="19.5" spans="1:10">
      <c r="A9682" s="72" t="s">
        <v>9600</v>
      </c>
      <c r="B9682" s="83">
        <v>0.49</v>
      </c>
      <c r="C9682" s="83">
        <v>0.51</v>
      </c>
      <c r="J9682" s="49">
        <f t="shared" si="307"/>
        <v>5.76148981936724</v>
      </c>
    </row>
    <row r="9683" ht="19.5" spans="1:10">
      <c r="A9683" s="72" t="s">
        <v>9601</v>
      </c>
      <c r="B9683" s="83">
        <v>0.48</v>
      </c>
      <c r="C9683" s="83">
        <v>0.52</v>
      </c>
      <c r="J9683" s="49">
        <f t="shared" si="307"/>
        <v>5.75649947215441</v>
      </c>
    </row>
    <row r="9684" ht="19.5" spans="1:10">
      <c r="A9684" s="72" t="s">
        <v>9602</v>
      </c>
      <c r="B9684" s="83">
        <v>0.47</v>
      </c>
      <c r="C9684" s="83">
        <v>0.53</v>
      </c>
      <c r="J9684" s="49">
        <f t="shared" si="307"/>
        <v>5.74817778245919</v>
      </c>
    </row>
    <row r="9685" ht="19.5" spans="1:10">
      <c r="A9685" s="72" t="s">
        <v>9603</v>
      </c>
      <c r="B9685" s="83">
        <v>0.46</v>
      </c>
      <c r="C9685" s="83">
        <v>0.54</v>
      </c>
      <c r="J9685" s="49">
        <f t="shared" si="307"/>
        <v>5.73651806127713</v>
      </c>
    </row>
    <row r="9686" ht="19.5" spans="1:10">
      <c r="A9686" s="72" t="s">
        <v>9604</v>
      </c>
      <c r="B9686" s="83">
        <v>0.45</v>
      </c>
      <c r="C9686" s="83">
        <v>0.55</v>
      </c>
      <c r="J9686" s="49">
        <f t="shared" si="307"/>
        <v>5.72151089873485</v>
      </c>
    </row>
    <row r="9687" ht="19.5" spans="1:10">
      <c r="A9687" s="72" t="s">
        <v>9605</v>
      </c>
      <c r="B9687" s="83">
        <v>0.44</v>
      </c>
      <c r="C9687" s="83">
        <v>0.56</v>
      </c>
      <c r="J9687" s="49">
        <f t="shared" si="307"/>
        <v>5.70314411816395</v>
      </c>
    </row>
    <row r="9688" ht="19.5" spans="1:10">
      <c r="A9688" s="72" t="s">
        <v>9606</v>
      </c>
      <c r="B9688" s="83">
        <v>0.429999999999999</v>
      </c>
      <c r="C9688" s="83">
        <v>0.57</v>
      </c>
      <c r="J9688" s="49">
        <f t="shared" si="307"/>
        <v>5.68140271609482</v>
      </c>
    </row>
    <row r="9689" ht="19.5" spans="1:10">
      <c r="A9689" s="72" t="s">
        <v>9607</v>
      </c>
      <c r="B9689" s="83">
        <v>0.419999999999999</v>
      </c>
      <c r="C9689" s="83">
        <v>0.58</v>
      </c>
      <c r="J9689" s="49">
        <f t="shared" si="307"/>
        <v>5.65626878742165</v>
      </c>
    </row>
    <row r="9690" ht="19.5" spans="1:10">
      <c r="A9690" s="72" t="s">
        <v>9608</v>
      </c>
      <c r="B9690" s="83">
        <v>0.409999999999999</v>
      </c>
      <c r="C9690" s="83">
        <v>0.59</v>
      </c>
      <c r="J9690" s="49">
        <f t="shared" si="307"/>
        <v>5.62772143478844</v>
      </c>
    </row>
    <row r="9691" ht="19.5" spans="1:10">
      <c r="A9691" s="72" t="s">
        <v>9609</v>
      </c>
      <c r="B9691" s="83">
        <v>0.399999999999999</v>
      </c>
      <c r="C9691" s="83">
        <v>0.6</v>
      </c>
      <c r="J9691" s="49">
        <f t="shared" si="307"/>
        <v>5.59573666102179</v>
      </c>
    </row>
    <row r="9692" ht="19.5" spans="1:10">
      <c r="A9692" s="72" t="s">
        <v>9610</v>
      </c>
      <c r="B9692" s="83">
        <v>0.389999999999999</v>
      </c>
      <c r="C9692" s="83">
        <v>0.61</v>
      </c>
      <c r="J9692" s="49">
        <f t="shared" si="307"/>
        <v>5.56028724318294</v>
      </c>
    </row>
    <row r="9693" ht="19.5" spans="1:10">
      <c r="A9693" s="72" t="s">
        <v>9611</v>
      </c>
      <c r="B9693" s="83">
        <v>0.379999999999999</v>
      </c>
      <c r="C9693" s="83">
        <v>0.62</v>
      </c>
      <c r="J9693" s="49">
        <f t="shared" si="307"/>
        <v>5.52134258652173</v>
      </c>
    </row>
    <row r="9694" ht="19.5" spans="1:10">
      <c r="A9694" s="72" t="s">
        <v>9612</v>
      </c>
      <c r="B9694" s="83">
        <v>0.369999999999999</v>
      </c>
      <c r="C9694" s="83">
        <v>0.63</v>
      </c>
      <c r="J9694" s="49">
        <f t="shared" si="307"/>
        <v>5.47886855628026</v>
      </c>
    </row>
    <row r="9695" ht="19.5" spans="1:10">
      <c r="A9695" s="72" t="s">
        <v>9613</v>
      </c>
      <c r="B9695" s="83">
        <v>0.359999999999999</v>
      </c>
      <c r="C9695" s="83">
        <v>0.64</v>
      </c>
      <c r="J9695" s="49">
        <f t="shared" si="307"/>
        <v>5.43282728490278</v>
      </c>
    </row>
    <row r="9696" ht="19.5" spans="1:10">
      <c r="A9696" s="72" t="s">
        <v>9614</v>
      </c>
      <c r="B9696" s="83">
        <v>0.349999999999999</v>
      </c>
      <c r="C9696" s="83">
        <v>0.65</v>
      </c>
      <c r="J9696" s="49">
        <f t="shared" ref="J9696:J9730" si="308">-8.314472*(B9696*LN(B9696)+C9696*LN(C9696))</f>
        <v>5.38317695174756</v>
      </c>
    </row>
    <row r="9697" ht="19.5" spans="1:10">
      <c r="A9697" s="72" t="s">
        <v>9615</v>
      </c>
      <c r="B9697" s="83">
        <v>0.339999999999999</v>
      </c>
      <c r="C9697" s="83">
        <v>0.66</v>
      </c>
      <c r="J9697" s="49">
        <f t="shared" si="308"/>
        <v>5.32987153184949</v>
      </c>
    </row>
    <row r="9698" ht="19.5" spans="1:10">
      <c r="A9698" s="72" t="s">
        <v>9616</v>
      </c>
      <c r="B9698" s="83">
        <v>0.329999999999999</v>
      </c>
      <c r="C9698" s="83">
        <v>0.67</v>
      </c>
      <c r="J9698" s="49">
        <f t="shared" si="308"/>
        <v>5.27286050962733</v>
      </c>
    </row>
    <row r="9699" ht="19.5" spans="1:10">
      <c r="A9699" s="72" t="s">
        <v>9617</v>
      </c>
      <c r="B9699" s="83">
        <v>0.319999999999999</v>
      </c>
      <c r="C9699" s="83">
        <v>0.68</v>
      </c>
      <c r="J9699" s="49">
        <f t="shared" si="308"/>
        <v>5.21208855264112</v>
      </c>
    </row>
    <row r="9700" ht="19.5" spans="1:10">
      <c r="A9700" s="72" t="s">
        <v>9618</v>
      </c>
      <c r="B9700" s="83">
        <v>0.309999999999999</v>
      </c>
      <c r="C9700" s="83">
        <v>0.69</v>
      </c>
      <c r="J9700" s="49">
        <f t="shared" si="308"/>
        <v>5.14749513954794</v>
      </c>
    </row>
    <row r="9701" ht="19.5" spans="1:10">
      <c r="A9701" s="72" t="s">
        <v>9619</v>
      </c>
      <c r="B9701" s="83">
        <v>0.299999999999999</v>
      </c>
      <c r="C9701" s="83">
        <v>0.7</v>
      </c>
      <c r="J9701" s="49">
        <f t="shared" si="308"/>
        <v>5.07901413523495</v>
      </c>
    </row>
    <row r="9702" ht="19.5" spans="1:10">
      <c r="A9702" s="72" t="s">
        <v>9620</v>
      </c>
      <c r="B9702" s="83">
        <v>0.289999999999999</v>
      </c>
      <c r="C9702" s="83">
        <v>0.71</v>
      </c>
      <c r="J9702" s="49">
        <f t="shared" si="308"/>
        <v>5.00657330466972</v>
      </c>
    </row>
    <row r="9703" ht="19.5" spans="1:10">
      <c r="A9703" s="72" t="s">
        <v>9621</v>
      </c>
      <c r="B9703" s="83">
        <v>0.279999999999999</v>
      </c>
      <c r="C9703" s="83">
        <v>0.72</v>
      </c>
      <c r="J9703" s="49">
        <f t="shared" si="308"/>
        <v>4.93009375522413</v>
      </c>
    </row>
    <row r="9704" ht="19.5" spans="1:10">
      <c r="A9704" s="72" t="s">
        <v>9622</v>
      </c>
      <c r="B9704" s="83">
        <v>0.269999999999999</v>
      </c>
      <c r="C9704" s="83">
        <v>0.73</v>
      </c>
      <c r="J9704" s="49">
        <f t="shared" si="308"/>
        <v>4.84948929500169</v>
      </c>
    </row>
    <row r="9705" ht="19.5" spans="1:10">
      <c r="A9705" s="72" t="s">
        <v>9623</v>
      </c>
      <c r="B9705" s="83">
        <v>0.259999999999999</v>
      </c>
      <c r="C9705" s="83">
        <v>0.74</v>
      </c>
      <c r="J9705" s="49">
        <f t="shared" si="308"/>
        <v>4.76466569189551</v>
      </c>
    </row>
    <row r="9706" ht="19.5" spans="1:10">
      <c r="A9706" s="72" t="s">
        <v>9624</v>
      </c>
      <c r="B9706" s="83">
        <v>0.249999999999999</v>
      </c>
      <c r="C9706" s="83">
        <v>0.75</v>
      </c>
      <c r="J9706" s="49">
        <f t="shared" si="308"/>
        <v>4.67551981454903</v>
      </c>
    </row>
    <row r="9707" ht="19.5" spans="1:10">
      <c r="A9707" s="72" t="s">
        <v>9625</v>
      </c>
      <c r="B9707" s="83">
        <v>0.239999999999999</v>
      </c>
      <c r="C9707" s="83">
        <v>0.76</v>
      </c>
      <c r="J9707" s="49">
        <f t="shared" si="308"/>
        <v>4.58193863184114</v>
      </c>
    </row>
    <row r="9708" ht="19.5" spans="1:10">
      <c r="A9708" s="72" t="s">
        <v>9626</v>
      </c>
      <c r="B9708" s="83">
        <v>0.229999999999999</v>
      </c>
      <c r="C9708" s="83">
        <v>0.77</v>
      </c>
      <c r="J9708" s="49">
        <f t="shared" si="308"/>
        <v>4.48379804163966</v>
      </c>
    </row>
    <row r="9709" ht="19.5" spans="1:10">
      <c r="A9709" s="72" t="s">
        <v>9627</v>
      </c>
      <c r="B9709" s="83">
        <v>0.219999999999999</v>
      </c>
      <c r="C9709" s="83">
        <v>0.78</v>
      </c>
      <c r="J9709" s="49">
        <f t="shared" si="308"/>
        <v>4.38096149189829</v>
      </c>
    </row>
    <row r="9710" ht="19.5" spans="1:10">
      <c r="A9710" s="72" t="s">
        <v>9628</v>
      </c>
      <c r="B9710" s="83">
        <v>0.209999999999999</v>
      </c>
      <c r="C9710" s="83">
        <v>0.79</v>
      </c>
      <c r="J9710" s="49">
        <f t="shared" si="308"/>
        <v>4.27327834706014</v>
      </c>
    </row>
    <row r="9711" ht="19.5" spans="1:10">
      <c r="A9711" s="72" t="s">
        <v>9629</v>
      </c>
      <c r="B9711" s="83">
        <v>0.199999999999999</v>
      </c>
      <c r="C9711" s="83">
        <v>0.8</v>
      </c>
      <c r="J9711" s="49">
        <f t="shared" si="308"/>
        <v>4.1605819392404</v>
      </c>
    </row>
    <row r="9712" ht="19.5" spans="1:10">
      <c r="A9712" s="72" t="s">
        <v>9630</v>
      </c>
      <c r="B9712" s="83">
        <v>0.189999999999999</v>
      </c>
      <c r="C9712" s="83">
        <v>0.81</v>
      </c>
      <c r="J9712" s="49">
        <f t="shared" si="308"/>
        <v>4.04268722543745</v>
      </c>
    </row>
    <row r="9713" ht="19.5" spans="1:10">
      <c r="A9713" s="72" t="s">
        <v>9631</v>
      </c>
      <c r="B9713" s="83">
        <v>0.179999999999999</v>
      </c>
      <c r="C9713" s="83">
        <v>0.820000000000001</v>
      </c>
      <c r="J9713" s="49">
        <f t="shared" si="308"/>
        <v>3.91938794706489</v>
      </c>
    </row>
    <row r="9714" ht="19.5" spans="1:10">
      <c r="A9714" s="72" t="s">
        <v>9632</v>
      </c>
      <c r="B9714" s="83">
        <v>0.169999999999999</v>
      </c>
      <c r="C9714" s="83">
        <v>0.830000000000001</v>
      </c>
      <c r="J9714" s="49">
        <f t="shared" si="308"/>
        <v>3.790453153402</v>
      </c>
    </row>
    <row r="9715" ht="19.5" spans="1:10">
      <c r="A9715" s="72" t="s">
        <v>9633</v>
      </c>
      <c r="B9715" s="83">
        <v>0.159999999999999</v>
      </c>
      <c r="C9715" s="83">
        <v>0.840000000000001</v>
      </c>
      <c r="J9715" s="49">
        <f t="shared" si="308"/>
        <v>3.65562290152583</v>
      </c>
    </row>
    <row r="9716" ht="19.5" spans="1:10">
      <c r="A9716" s="72" t="s">
        <v>9634</v>
      </c>
      <c r="B9716" s="83">
        <v>0.149999999999999</v>
      </c>
      <c r="C9716" s="83">
        <v>0.850000000000001</v>
      </c>
      <c r="J9716" s="49">
        <f t="shared" si="308"/>
        <v>3.51460287470844</v>
      </c>
    </row>
    <row r="9717" ht="19.5" spans="1:10">
      <c r="A9717" s="72" t="s">
        <v>9635</v>
      </c>
      <c r="B9717" s="83">
        <v>0.139999999999999</v>
      </c>
      <c r="C9717" s="83">
        <v>0.860000000000001</v>
      </c>
      <c r="J9717" s="49">
        <f t="shared" si="308"/>
        <v>3.36705755758652</v>
      </c>
    </row>
    <row r="9718" ht="19.5" spans="1:10">
      <c r="A9718" s="72" t="s">
        <v>9636</v>
      </c>
      <c r="B9718" s="83">
        <v>0.129999999999999</v>
      </c>
      <c r="C9718" s="83">
        <v>0.870000000000001</v>
      </c>
      <c r="J9718" s="49">
        <f t="shared" si="308"/>
        <v>3.21260145060881</v>
      </c>
    </row>
    <row r="9719" ht="19.5" spans="1:10">
      <c r="A9719" s="72" t="s">
        <v>9637</v>
      </c>
      <c r="B9719" s="83">
        <v>0.119999999999999</v>
      </c>
      <c r="C9719" s="83">
        <v>0.880000000000001</v>
      </c>
      <c r="J9719" s="49">
        <f t="shared" si="308"/>
        <v>3.05078756603718</v>
      </c>
    </row>
    <row r="9720" ht="19.5" spans="1:10">
      <c r="A9720" s="72" t="s">
        <v>9638</v>
      </c>
      <c r="B9720" s="83">
        <v>0.109999999999999</v>
      </c>
      <c r="C9720" s="83">
        <v>0.890000000000001</v>
      </c>
      <c r="J9720" s="49">
        <f t="shared" si="308"/>
        <v>2.8810920663808</v>
      </c>
    </row>
    <row r="9721" ht="19.5" spans="1:10">
      <c r="A9721" s="72" t="s">
        <v>9639</v>
      </c>
      <c r="B9721" s="83">
        <v>0.0999999999999992</v>
      </c>
      <c r="C9721" s="83">
        <v>0.900000000000001</v>
      </c>
      <c r="J9721" s="49">
        <f t="shared" si="308"/>
        <v>2.70289327993993</v>
      </c>
    </row>
    <row r="9722" ht="19.5" spans="1:10">
      <c r="A9722" s="72" t="s">
        <v>9640</v>
      </c>
      <c r="B9722" s="83">
        <v>0.0899999999999992</v>
      </c>
      <c r="C9722" s="83">
        <v>0.910000000000001</v>
      </c>
      <c r="J9722" s="49">
        <f t="shared" si="308"/>
        <v>2.51544225908509</v>
      </c>
    </row>
    <row r="9723" ht="19.5" spans="1:10">
      <c r="A9723" s="72" t="s">
        <v>9641</v>
      </c>
      <c r="B9723" s="83">
        <v>0.0799999999999992</v>
      </c>
      <c r="C9723" s="83">
        <v>0.920000000000001</v>
      </c>
      <c r="J9723" s="49">
        <f t="shared" si="308"/>
        <v>2.3178201360275</v>
      </c>
    </row>
    <row r="9724" ht="19.5" spans="1:10">
      <c r="A9724" s="72" t="s">
        <v>9642</v>
      </c>
      <c r="B9724" s="83">
        <v>0.0699999999999992</v>
      </c>
      <c r="C9724" s="83">
        <v>0.930000000000001</v>
      </c>
      <c r="J9724" s="49">
        <f t="shared" si="308"/>
        <v>2.10887392228987</v>
      </c>
    </row>
    <row r="9725" ht="19.5" spans="1:10">
      <c r="A9725" s="72" t="s">
        <v>9643</v>
      </c>
      <c r="B9725" s="83">
        <v>0.0599999999999992</v>
      </c>
      <c r="C9725" s="83">
        <v>0.940000000000001</v>
      </c>
      <c r="J9725" s="49">
        <f t="shared" si="308"/>
        <v>1.88711511074063</v>
      </c>
    </row>
    <row r="9726" ht="19.5" spans="1:10">
      <c r="A9726" s="72" t="s">
        <v>9644</v>
      </c>
      <c r="B9726" s="83">
        <v>0.0499999999999992</v>
      </c>
      <c r="C9726" s="83">
        <v>0.950000000000001</v>
      </c>
      <c r="J9726" s="49">
        <f t="shared" si="308"/>
        <v>1.65054943237242</v>
      </c>
    </row>
    <row r="9727" ht="19.5" spans="1:10">
      <c r="A9727" s="72" t="s">
        <v>9645</v>
      </c>
      <c r="B9727" s="83">
        <v>0.0399999999999991</v>
      </c>
      <c r="C9727" s="83">
        <v>0.960000000000001</v>
      </c>
      <c r="J9727" s="49">
        <f t="shared" si="308"/>
        <v>1.39636691389962</v>
      </c>
    </row>
    <row r="9728" ht="19.5" spans="1:10">
      <c r="A9728" s="72" t="s">
        <v>9646</v>
      </c>
      <c r="B9728" s="83">
        <v>0.0299999999999991</v>
      </c>
      <c r="C9728" s="83">
        <v>0.970000000000001</v>
      </c>
      <c r="J9728" s="49">
        <f t="shared" si="308"/>
        <v>1.12030998454994</v>
      </c>
    </row>
    <row r="9729" ht="19.5" spans="1:10">
      <c r="A9729" s="72" t="s">
        <v>9647</v>
      </c>
      <c r="B9729" s="83">
        <v>0.0199999999999991</v>
      </c>
      <c r="C9729" s="83">
        <v>0.980000000000001</v>
      </c>
      <c r="J9729" s="49">
        <f t="shared" si="308"/>
        <v>0.815143462269133</v>
      </c>
    </row>
    <row r="9730" ht="19.5" spans="1:10">
      <c r="A9730" s="72" t="s">
        <v>9648</v>
      </c>
      <c r="B9730" s="83">
        <v>0.00999999999999912</v>
      </c>
      <c r="C9730" s="83">
        <v>0.990000000000001</v>
      </c>
      <c r="J9730" s="49">
        <f t="shared" si="308"/>
        <v>0.465623189350385</v>
      </c>
    </row>
    <row r="9731" ht="19.5" spans="1:10">
      <c r="A9731" s="72" t="s">
        <v>9649</v>
      </c>
      <c r="B9731" s="83">
        <v>0</v>
      </c>
      <c r="C9731" s="83">
        <v>1</v>
      </c>
      <c r="J9731" s="49">
        <f>-8.314472*(C9731*LN(C9731))</f>
        <v>0</v>
      </c>
    </row>
    <row r="9732" s="47" customFormat="1" spans="1:10">
      <c r="A9732" s="80"/>
      <c r="B9732" s="81"/>
      <c r="C9732" s="81"/>
      <c r="D9732" s="81"/>
      <c r="E9732" s="81"/>
      <c r="F9732" s="81"/>
      <c r="G9732" s="81"/>
      <c r="H9732" s="81"/>
      <c r="I9732" s="81"/>
      <c r="J9732" s="86"/>
    </row>
    <row r="9733" ht="19.5" spans="1:10">
      <c r="A9733" s="72" t="s">
        <v>9650</v>
      </c>
      <c r="B9733" s="83">
        <v>1</v>
      </c>
      <c r="C9733" s="83">
        <v>0</v>
      </c>
      <c r="J9733" s="49">
        <f>-8.314472*(B9733*LN(B9733))</f>
        <v>0</v>
      </c>
    </row>
    <row r="9734" ht="19.5" spans="1:10">
      <c r="A9734" s="72" t="s">
        <v>9651</v>
      </c>
      <c r="B9734" s="83">
        <v>0.99</v>
      </c>
      <c r="C9734" s="83">
        <v>0.01</v>
      </c>
      <c r="J9734" s="49">
        <f t="shared" ref="J9734:J9765" si="309">-8.314472*(B9734*LN(B9734)+C9734*LN(C9734))</f>
        <v>0.465623189350416</v>
      </c>
    </row>
    <row r="9735" ht="19.5" spans="1:10">
      <c r="A9735" s="72" t="s">
        <v>9652</v>
      </c>
      <c r="B9735" s="83">
        <v>0.98</v>
      </c>
      <c r="C9735" s="83">
        <v>0.02</v>
      </c>
      <c r="J9735" s="49">
        <f t="shared" si="309"/>
        <v>0.81514346226916</v>
      </c>
    </row>
    <row r="9736" ht="19.5" spans="1:10">
      <c r="A9736" s="72" t="s">
        <v>9653</v>
      </c>
      <c r="B9736" s="83">
        <v>0.97</v>
      </c>
      <c r="C9736" s="83">
        <v>0.03</v>
      </c>
      <c r="J9736" s="49">
        <f t="shared" si="309"/>
        <v>1.12030998454996</v>
      </c>
    </row>
    <row r="9737" ht="19.5" spans="1:10">
      <c r="A9737" s="72" t="s">
        <v>9654</v>
      </c>
      <c r="B9737" s="83">
        <v>0.96</v>
      </c>
      <c r="C9737" s="83">
        <v>0.04</v>
      </c>
      <c r="J9737" s="49">
        <f t="shared" si="309"/>
        <v>1.39636691389964</v>
      </c>
    </row>
    <row r="9738" ht="19.5" spans="1:10">
      <c r="A9738" s="72" t="s">
        <v>9655</v>
      </c>
      <c r="B9738" s="83">
        <v>0.95</v>
      </c>
      <c r="C9738" s="83">
        <v>0.05</v>
      </c>
      <c r="J9738" s="49">
        <f t="shared" si="309"/>
        <v>1.65054943237244</v>
      </c>
    </row>
    <row r="9739" ht="19.5" spans="1:10">
      <c r="A9739" s="72" t="s">
        <v>9656</v>
      </c>
      <c r="B9739" s="83">
        <v>0.94</v>
      </c>
      <c r="C9739" s="83">
        <v>0.06</v>
      </c>
      <c r="J9739" s="49">
        <f t="shared" si="309"/>
        <v>1.88711511074065</v>
      </c>
    </row>
    <row r="9740" ht="19.5" spans="1:10">
      <c r="A9740" s="72" t="s">
        <v>9657</v>
      </c>
      <c r="B9740" s="83">
        <v>0.93</v>
      </c>
      <c r="C9740" s="83">
        <v>0.07</v>
      </c>
      <c r="J9740" s="49">
        <f t="shared" si="309"/>
        <v>2.10887392228989</v>
      </c>
    </row>
    <row r="9741" ht="19.5" spans="1:10">
      <c r="A9741" s="72" t="s">
        <v>9658</v>
      </c>
      <c r="B9741" s="83">
        <v>0.92</v>
      </c>
      <c r="C9741" s="83">
        <v>0.08</v>
      </c>
      <c r="J9741" s="49">
        <f t="shared" si="309"/>
        <v>2.31782013602751</v>
      </c>
    </row>
    <row r="9742" ht="19.5" spans="1:10">
      <c r="A9742" s="72" t="s">
        <v>9659</v>
      </c>
      <c r="B9742" s="83">
        <v>0.91</v>
      </c>
      <c r="C9742" s="83">
        <v>0.09</v>
      </c>
      <c r="J9742" s="49">
        <f t="shared" si="309"/>
        <v>2.5154422590851</v>
      </c>
    </row>
    <row r="9743" ht="19.5" spans="1:10">
      <c r="A9743" s="72" t="s">
        <v>9660</v>
      </c>
      <c r="B9743" s="83">
        <v>0.9</v>
      </c>
      <c r="C9743" s="83">
        <v>0.1</v>
      </c>
      <c r="J9743" s="49">
        <f t="shared" si="309"/>
        <v>2.70289327993994</v>
      </c>
    </row>
    <row r="9744" ht="19.5" spans="1:10">
      <c r="A9744" s="72" t="s">
        <v>9661</v>
      </c>
      <c r="B9744" s="83">
        <v>0.89</v>
      </c>
      <c r="C9744" s="83">
        <v>0.11</v>
      </c>
      <c r="J9744" s="49">
        <f t="shared" si="309"/>
        <v>2.88109206638082</v>
      </c>
    </row>
    <row r="9745" ht="19.5" spans="1:10">
      <c r="A9745" s="72" t="s">
        <v>9662</v>
      </c>
      <c r="B9745" s="83">
        <v>0.88</v>
      </c>
      <c r="C9745" s="83">
        <v>0.12</v>
      </c>
      <c r="J9745" s="49">
        <f t="shared" si="309"/>
        <v>3.05078756603719</v>
      </c>
    </row>
    <row r="9746" ht="19.5" spans="1:10">
      <c r="A9746" s="72" t="s">
        <v>9663</v>
      </c>
      <c r="B9746" s="83">
        <v>0.87</v>
      </c>
      <c r="C9746" s="83">
        <v>0.13</v>
      </c>
      <c r="J9746" s="49">
        <f t="shared" si="309"/>
        <v>3.21260145060882</v>
      </c>
    </row>
    <row r="9747" ht="19.5" spans="1:10">
      <c r="A9747" s="72" t="s">
        <v>9664</v>
      </c>
      <c r="B9747" s="83">
        <v>0.86</v>
      </c>
      <c r="C9747" s="83">
        <v>0.14</v>
      </c>
      <c r="J9747" s="49">
        <f t="shared" si="309"/>
        <v>3.36705755758654</v>
      </c>
    </row>
    <row r="9748" ht="19.5" spans="1:10">
      <c r="A9748" s="72" t="s">
        <v>9665</v>
      </c>
      <c r="B9748" s="83">
        <v>0.85</v>
      </c>
      <c r="C9748" s="83">
        <v>0.15</v>
      </c>
      <c r="J9748" s="49">
        <f t="shared" si="309"/>
        <v>3.51460287470845</v>
      </c>
    </row>
    <row r="9749" ht="19.5" spans="1:10">
      <c r="A9749" s="72" t="s">
        <v>9666</v>
      </c>
      <c r="B9749" s="83">
        <v>0.84</v>
      </c>
      <c r="C9749" s="83">
        <v>0.16</v>
      </c>
      <c r="J9749" s="49">
        <f t="shared" si="309"/>
        <v>3.65562290152584</v>
      </c>
    </row>
    <row r="9750" ht="19.5" spans="1:10">
      <c r="A9750" s="72" t="s">
        <v>9667</v>
      </c>
      <c r="B9750" s="83">
        <v>0.83</v>
      </c>
      <c r="C9750" s="83">
        <v>0.17</v>
      </c>
      <c r="J9750" s="49">
        <f t="shared" si="309"/>
        <v>3.79045315340201</v>
      </c>
    </row>
    <row r="9751" ht="19.5" spans="1:10">
      <c r="A9751" s="72" t="s">
        <v>9668</v>
      </c>
      <c r="B9751" s="83">
        <v>0.82</v>
      </c>
      <c r="C9751" s="83">
        <v>0.18</v>
      </c>
      <c r="J9751" s="49">
        <f t="shared" si="309"/>
        <v>3.9193879470649</v>
      </c>
    </row>
    <row r="9752" ht="19.5" spans="1:10">
      <c r="A9752" s="72" t="s">
        <v>9669</v>
      </c>
      <c r="B9752" s="83">
        <v>0.81</v>
      </c>
      <c r="C9752" s="83">
        <v>0.19</v>
      </c>
      <c r="J9752" s="49">
        <f t="shared" si="309"/>
        <v>4.04268722543746</v>
      </c>
    </row>
    <row r="9753" ht="19.5" spans="1:10">
      <c r="A9753" s="72" t="s">
        <v>9670</v>
      </c>
      <c r="B9753" s="83">
        <v>0.8</v>
      </c>
      <c r="C9753" s="83">
        <v>0.2</v>
      </c>
      <c r="J9753" s="49">
        <f t="shared" si="309"/>
        <v>4.16058193924041</v>
      </c>
    </row>
    <row r="9754" ht="19.5" spans="1:10">
      <c r="A9754" s="72" t="s">
        <v>9671</v>
      </c>
      <c r="B9754" s="83">
        <v>0.79</v>
      </c>
      <c r="C9754" s="83">
        <v>0.21</v>
      </c>
      <c r="J9754" s="49">
        <f t="shared" si="309"/>
        <v>4.27327834706015</v>
      </c>
    </row>
    <row r="9755" ht="19.5" spans="1:10">
      <c r="A9755" s="72" t="s">
        <v>9672</v>
      </c>
      <c r="B9755" s="83">
        <v>0.78</v>
      </c>
      <c r="C9755" s="83">
        <v>0.22</v>
      </c>
      <c r="J9755" s="49">
        <f t="shared" si="309"/>
        <v>4.38096149189829</v>
      </c>
    </row>
    <row r="9756" ht="19.5" spans="1:10">
      <c r="A9756" s="72" t="s">
        <v>9673</v>
      </c>
      <c r="B9756" s="83">
        <v>0.77</v>
      </c>
      <c r="C9756" s="83">
        <v>0.23</v>
      </c>
      <c r="J9756" s="49">
        <f t="shared" si="309"/>
        <v>4.48379804163966</v>
      </c>
    </row>
    <row r="9757" ht="19.5" spans="1:10">
      <c r="A9757" s="72" t="s">
        <v>9674</v>
      </c>
      <c r="B9757" s="83">
        <v>0.76</v>
      </c>
      <c r="C9757" s="83">
        <v>0.24</v>
      </c>
      <c r="J9757" s="49">
        <f t="shared" si="309"/>
        <v>4.58193863184115</v>
      </c>
    </row>
    <row r="9758" ht="19.5" spans="1:10">
      <c r="A9758" s="72" t="s">
        <v>9675</v>
      </c>
      <c r="B9758" s="83">
        <v>0.75</v>
      </c>
      <c r="C9758" s="83">
        <v>0.25</v>
      </c>
      <c r="J9758" s="49">
        <f t="shared" si="309"/>
        <v>4.67551981454903</v>
      </c>
    </row>
    <row r="9759" ht="19.5" spans="1:10">
      <c r="A9759" s="72" t="s">
        <v>9676</v>
      </c>
      <c r="B9759" s="83">
        <v>0.74</v>
      </c>
      <c r="C9759" s="83">
        <v>0.26</v>
      </c>
      <c r="J9759" s="49">
        <f t="shared" si="309"/>
        <v>4.76466569189552</v>
      </c>
    </row>
    <row r="9760" ht="19.5" spans="1:10">
      <c r="A9760" s="72" t="s">
        <v>9677</v>
      </c>
      <c r="B9760" s="83">
        <v>0.73</v>
      </c>
      <c r="C9760" s="83">
        <v>0.27</v>
      </c>
      <c r="J9760" s="49">
        <f t="shared" si="309"/>
        <v>4.8494892950017</v>
      </c>
    </row>
    <row r="9761" ht="19.5" spans="1:10">
      <c r="A9761" s="72" t="s">
        <v>9678</v>
      </c>
      <c r="B9761" s="83">
        <v>0.72</v>
      </c>
      <c r="C9761" s="83">
        <v>0.28</v>
      </c>
      <c r="J9761" s="49">
        <f t="shared" si="309"/>
        <v>4.93009375522414</v>
      </c>
    </row>
    <row r="9762" ht="19.5" spans="1:10">
      <c r="A9762" s="72" t="s">
        <v>9679</v>
      </c>
      <c r="B9762" s="83">
        <v>0.71</v>
      </c>
      <c r="C9762" s="83">
        <v>0.29</v>
      </c>
      <c r="J9762" s="49">
        <f t="shared" si="309"/>
        <v>5.00657330466973</v>
      </c>
    </row>
    <row r="9763" ht="19.5" spans="1:10">
      <c r="A9763" s="72" t="s">
        <v>9680</v>
      </c>
      <c r="B9763" s="83">
        <v>0.7</v>
      </c>
      <c r="C9763" s="83">
        <v>0.3</v>
      </c>
      <c r="J9763" s="49">
        <f t="shared" si="309"/>
        <v>5.07901413523496</v>
      </c>
    </row>
    <row r="9764" ht="19.5" spans="1:10">
      <c r="A9764" s="72" t="s">
        <v>9681</v>
      </c>
      <c r="B9764" s="83">
        <v>0.69</v>
      </c>
      <c r="C9764" s="83">
        <v>0.31</v>
      </c>
      <c r="J9764" s="49">
        <f t="shared" si="309"/>
        <v>5.14749513954794</v>
      </c>
    </row>
    <row r="9765" ht="19.5" spans="1:10">
      <c r="A9765" s="72" t="s">
        <v>9682</v>
      </c>
      <c r="B9765" s="83">
        <v>0.68</v>
      </c>
      <c r="C9765" s="83">
        <v>0.32</v>
      </c>
      <c r="J9765" s="49">
        <f t="shared" si="309"/>
        <v>5.21208855264113</v>
      </c>
    </row>
    <row r="9766" ht="19.5" spans="1:10">
      <c r="A9766" s="72" t="s">
        <v>9683</v>
      </c>
      <c r="B9766" s="83">
        <v>0.67</v>
      </c>
      <c r="C9766" s="83">
        <v>0.33</v>
      </c>
      <c r="J9766" s="49">
        <f t="shared" ref="J9766:J9797" si="310">-8.314472*(B9766*LN(B9766)+C9766*LN(C9766))</f>
        <v>5.27286050962734</v>
      </c>
    </row>
    <row r="9767" ht="19.5" spans="1:10">
      <c r="A9767" s="72" t="s">
        <v>9684</v>
      </c>
      <c r="B9767" s="83">
        <v>0.66</v>
      </c>
      <c r="C9767" s="83">
        <v>0.34</v>
      </c>
      <c r="J9767" s="49">
        <f t="shared" si="310"/>
        <v>5.32987153184949</v>
      </c>
    </row>
    <row r="9768" ht="19.5" spans="1:10">
      <c r="A9768" s="72" t="s">
        <v>9685</v>
      </c>
      <c r="B9768" s="83">
        <v>0.65</v>
      </c>
      <c r="C9768" s="83">
        <v>0.35</v>
      </c>
      <c r="J9768" s="49">
        <f t="shared" si="310"/>
        <v>5.38317695174756</v>
      </c>
    </row>
    <row r="9769" ht="19.5" spans="1:10">
      <c r="A9769" s="72" t="s">
        <v>9686</v>
      </c>
      <c r="B9769" s="83">
        <v>0.64</v>
      </c>
      <c r="C9769" s="83">
        <v>0.36</v>
      </c>
      <c r="J9769" s="49">
        <f t="shared" si="310"/>
        <v>5.43282728490278</v>
      </c>
    </row>
    <row r="9770" ht="19.5" spans="1:10">
      <c r="A9770" s="72" t="s">
        <v>9687</v>
      </c>
      <c r="B9770" s="83">
        <v>0.63</v>
      </c>
      <c r="C9770" s="83">
        <v>0.37</v>
      </c>
      <c r="J9770" s="49">
        <f t="shared" si="310"/>
        <v>5.47886855628027</v>
      </c>
    </row>
    <row r="9771" ht="19.5" spans="1:10">
      <c r="A9771" s="72" t="s">
        <v>9688</v>
      </c>
      <c r="B9771" s="83">
        <v>0.62</v>
      </c>
      <c r="C9771" s="83">
        <v>0.38</v>
      </c>
      <c r="J9771" s="49">
        <f t="shared" si="310"/>
        <v>5.52134258652173</v>
      </c>
    </row>
    <row r="9772" ht="19.5" spans="1:10">
      <c r="A9772" s="72" t="s">
        <v>9689</v>
      </c>
      <c r="B9772" s="83">
        <v>0.61</v>
      </c>
      <c r="C9772" s="83">
        <v>0.39</v>
      </c>
      <c r="J9772" s="49">
        <f t="shared" si="310"/>
        <v>5.56028724318294</v>
      </c>
    </row>
    <row r="9773" ht="19.5" spans="1:10">
      <c r="A9773" s="72" t="s">
        <v>9690</v>
      </c>
      <c r="B9773" s="83">
        <v>0.6</v>
      </c>
      <c r="C9773" s="83">
        <v>0.4</v>
      </c>
      <c r="J9773" s="49">
        <f t="shared" si="310"/>
        <v>5.59573666102179</v>
      </c>
    </row>
    <row r="9774" ht="19.5" spans="1:10">
      <c r="A9774" s="72" t="s">
        <v>9691</v>
      </c>
      <c r="B9774" s="83">
        <v>0.59</v>
      </c>
      <c r="C9774" s="83">
        <v>0.41</v>
      </c>
      <c r="J9774" s="49">
        <f t="shared" si="310"/>
        <v>5.62772143478844</v>
      </c>
    </row>
    <row r="9775" ht="19.5" spans="1:10">
      <c r="A9775" s="72" t="s">
        <v>9692</v>
      </c>
      <c r="B9775" s="83">
        <v>0.58</v>
      </c>
      <c r="C9775" s="83">
        <v>0.42</v>
      </c>
      <c r="J9775" s="49">
        <f t="shared" si="310"/>
        <v>5.65626878742166</v>
      </c>
    </row>
    <row r="9776" ht="19.5" spans="1:10">
      <c r="A9776" s="72" t="s">
        <v>9693</v>
      </c>
      <c r="B9776" s="83">
        <v>0.57</v>
      </c>
      <c r="C9776" s="83">
        <v>0.43</v>
      </c>
      <c r="J9776" s="49">
        <f t="shared" si="310"/>
        <v>5.68140271609482</v>
      </c>
    </row>
    <row r="9777" ht="19.5" spans="1:10">
      <c r="A9777" s="72" t="s">
        <v>9694</v>
      </c>
      <c r="B9777" s="83">
        <v>0.56</v>
      </c>
      <c r="C9777" s="83">
        <v>0.44</v>
      </c>
      <c r="J9777" s="49">
        <f t="shared" si="310"/>
        <v>5.70314411816395</v>
      </c>
    </row>
    <row r="9778" ht="19.5" spans="1:10">
      <c r="A9778" s="72" t="s">
        <v>9695</v>
      </c>
      <c r="B9778" s="83">
        <v>0.55</v>
      </c>
      <c r="C9778" s="83">
        <v>0.45</v>
      </c>
      <c r="J9778" s="49">
        <f t="shared" si="310"/>
        <v>5.72151089873485</v>
      </c>
    </row>
    <row r="9779" ht="19.5" spans="1:10">
      <c r="A9779" s="72" t="s">
        <v>9696</v>
      </c>
      <c r="B9779" s="83">
        <v>0.54</v>
      </c>
      <c r="C9779" s="83">
        <v>0.46</v>
      </c>
      <c r="J9779" s="49">
        <f t="shared" si="310"/>
        <v>5.73651806127713</v>
      </c>
    </row>
    <row r="9780" ht="19.5" spans="1:10">
      <c r="A9780" s="72" t="s">
        <v>9697</v>
      </c>
      <c r="B9780" s="83">
        <v>0.53</v>
      </c>
      <c r="C9780" s="83">
        <v>0.47</v>
      </c>
      <c r="J9780" s="49">
        <f t="shared" si="310"/>
        <v>5.74817778245919</v>
      </c>
    </row>
    <row r="9781" ht="19.5" spans="1:10">
      <c r="A9781" s="72" t="s">
        <v>9698</v>
      </c>
      <c r="B9781" s="83">
        <v>0.52</v>
      </c>
      <c r="C9781" s="83">
        <v>0.48</v>
      </c>
      <c r="J9781" s="49">
        <f t="shared" si="310"/>
        <v>5.75649947215441</v>
      </c>
    </row>
    <row r="9782" ht="19.5" spans="1:10">
      <c r="A9782" s="72" t="s">
        <v>9699</v>
      </c>
      <c r="B9782" s="83">
        <v>0.51</v>
      </c>
      <c r="C9782" s="83">
        <v>0.49</v>
      </c>
      <c r="J9782" s="49">
        <f t="shared" si="310"/>
        <v>5.76148981936724</v>
      </c>
    </row>
    <row r="9783" ht="19.5" spans="1:10">
      <c r="A9783" s="72" t="s">
        <v>9700</v>
      </c>
      <c r="B9783" s="83">
        <v>0.5</v>
      </c>
      <c r="C9783" s="83">
        <v>0.5</v>
      </c>
      <c r="J9783" s="49">
        <f t="shared" si="310"/>
        <v>5.76315282464461</v>
      </c>
    </row>
    <row r="9784" ht="19.5" spans="1:10">
      <c r="A9784" s="72" t="s">
        <v>9701</v>
      </c>
      <c r="B9784" s="83">
        <v>0.49</v>
      </c>
      <c r="C9784" s="83">
        <v>0.51</v>
      </c>
      <c r="J9784" s="49">
        <f t="shared" si="310"/>
        <v>5.76148981936724</v>
      </c>
    </row>
    <row r="9785" ht="19.5" spans="1:10">
      <c r="A9785" s="72" t="s">
        <v>9702</v>
      </c>
      <c r="B9785" s="83">
        <v>0.48</v>
      </c>
      <c r="C9785" s="83">
        <v>0.52</v>
      </c>
      <c r="J9785" s="49">
        <f t="shared" si="310"/>
        <v>5.75649947215441</v>
      </c>
    </row>
    <row r="9786" ht="19.5" spans="1:10">
      <c r="A9786" s="72" t="s">
        <v>9703</v>
      </c>
      <c r="B9786" s="83">
        <v>0.47</v>
      </c>
      <c r="C9786" s="83">
        <v>0.53</v>
      </c>
      <c r="J9786" s="49">
        <f t="shared" si="310"/>
        <v>5.74817778245919</v>
      </c>
    </row>
    <row r="9787" ht="19.5" spans="1:10">
      <c r="A9787" s="72" t="s">
        <v>9704</v>
      </c>
      <c r="B9787" s="83">
        <v>0.46</v>
      </c>
      <c r="C9787" s="83">
        <v>0.54</v>
      </c>
      <c r="J9787" s="49">
        <f t="shared" si="310"/>
        <v>5.73651806127713</v>
      </c>
    </row>
    <row r="9788" ht="19.5" spans="1:10">
      <c r="A9788" s="72" t="s">
        <v>9705</v>
      </c>
      <c r="B9788" s="83">
        <v>0.45</v>
      </c>
      <c r="C9788" s="83">
        <v>0.55</v>
      </c>
      <c r="J9788" s="49">
        <f t="shared" si="310"/>
        <v>5.72151089873485</v>
      </c>
    </row>
    <row r="9789" ht="19.5" spans="1:10">
      <c r="A9789" s="72" t="s">
        <v>9706</v>
      </c>
      <c r="B9789" s="83">
        <v>0.44</v>
      </c>
      <c r="C9789" s="83">
        <v>0.56</v>
      </c>
      <c r="J9789" s="49">
        <f t="shared" si="310"/>
        <v>5.70314411816395</v>
      </c>
    </row>
    <row r="9790" ht="19.5" spans="1:10">
      <c r="A9790" s="72" t="s">
        <v>9707</v>
      </c>
      <c r="B9790" s="83">
        <v>0.429999999999999</v>
      </c>
      <c r="C9790" s="83">
        <v>0.57</v>
      </c>
      <c r="J9790" s="49">
        <f t="shared" si="310"/>
        <v>5.68140271609482</v>
      </c>
    </row>
    <row r="9791" ht="19.5" spans="1:10">
      <c r="A9791" s="72" t="s">
        <v>9708</v>
      </c>
      <c r="B9791" s="83">
        <v>0.419999999999999</v>
      </c>
      <c r="C9791" s="83">
        <v>0.58</v>
      </c>
      <c r="J9791" s="49">
        <f t="shared" si="310"/>
        <v>5.65626878742165</v>
      </c>
    </row>
    <row r="9792" ht="19.5" spans="1:10">
      <c r="A9792" s="72" t="s">
        <v>9709</v>
      </c>
      <c r="B9792" s="83">
        <v>0.409999999999999</v>
      </c>
      <c r="C9792" s="83">
        <v>0.59</v>
      </c>
      <c r="J9792" s="49">
        <f t="shared" si="310"/>
        <v>5.62772143478844</v>
      </c>
    </row>
    <row r="9793" ht="19.5" spans="1:10">
      <c r="A9793" s="72" t="s">
        <v>9710</v>
      </c>
      <c r="B9793" s="83">
        <v>0.399999999999999</v>
      </c>
      <c r="C9793" s="83">
        <v>0.6</v>
      </c>
      <c r="J9793" s="49">
        <f t="shared" si="310"/>
        <v>5.59573666102179</v>
      </c>
    </row>
    <row r="9794" ht="19.5" spans="1:10">
      <c r="A9794" s="72" t="s">
        <v>9711</v>
      </c>
      <c r="B9794" s="83">
        <v>0.389999999999999</v>
      </c>
      <c r="C9794" s="83">
        <v>0.61</v>
      </c>
      <c r="J9794" s="49">
        <f t="shared" si="310"/>
        <v>5.56028724318294</v>
      </c>
    </row>
    <row r="9795" ht="19.5" spans="1:10">
      <c r="A9795" s="72" t="s">
        <v>9712</v>
      </c>
      <c r="B9795" s="83">
        <v>0.379999999999999</v>
      </c>
      <c r="C9795" s="83">
        <v>0.62</v>
      </c>
      <c r="J9795" s="49">
        <f t="shared" si="310"/>
        <v>5.52134258652173</v>
      </c>
    </row>
    <row r="9796" ht="19.5" spans="1:10">
      <c r="A9796" s="72" t="s">
        <v>9713</v>
      </c>
      <c r="B9796" s="83">
        <v>0.369999999999999</v>
      </c>
      <c r="C9796" s="83">
        <v>0.63</v>
      </c>
      <c r="J9796" s="49">
        <f t="shared" si="310"/>
        <v>5.47886855628026</v>
      </c>
    </row>
    <row r="9797" ht="19.5" spans="1:10">
      <c r="A9797" s="72" t="s">
        <v>9714</v>
      </c>
      <c r="B9797" s="83">
        <v>0.359999999999999</v>
      </c>
      <c r="C9797" s="83">
        <v>0.64</v>
      </c>
      <c r="J9797" s="49">
        <f t="shared" si="310"/>
        <v>5.43282728490278</v>
      </c>
    </row>
    <row r="9798" ht="19.5" spans="1:10">
      <c r="A9798" s="72" t="s">
        <v>9715</v>
      </c>
      <c r="B9798" s="83">
        <v>0.349999999999999</v>
      </c>
      <c r="C9798" s="83">
        <v>0.65</v>
      </c>
      <c r="J9798" s="49">
        <f t="shared" ref="J9798:J9832" si="311">-8.314472*(B9798*LN(B9798)+C9798*LN(C9798))</f>
        <v>5.38317695174756</v>
      </c>
    </row>
    <row r="9799" ht="19.5" spans="1:10">
      <c r="A9799" s="72" t="s">
        <v>9716</v>
      </c>
      <c r="B9799" s="83">
        <v>0.339999999999999</v>
      </c>
      <c r="C9799" s="83">
        <v>0.66</v>
      </c>
      <c r="J9799" s="49">
        <f t="shared" si="311"/>
        <v>5.32987153184949</v>
      </c>
    </row>
    <row r="9800" ht="19.5" spans="1:10">
      <c r="A9800" s="72" t="s">
        <v>9717</v>
      </c>
      <c r="B9800" s="83">
        <v>0.329999999999999</v>
      </c>
      <c r="C9800" s="83">
        <v>0.67</v>
      </c>
      <c r="J9800" s="49">
        <f t="shared" si="311"/>
        <v>5.27286050962733</v>
      </c>
    </row>
    <row r="9801" ht="19.5" spans="1:10">
      <c r="A9801" s="72" t="s">
        <v>9718</v>
      </c>
      <c r="B9801" s="83">
        <v>0.319999999999999</v>
      </c>
      <c r="C9801" s="83">
        <v>0.68</v>
      </c>
      <c r="J9801" s="49">
        <f t="shared" si="311"/>
        <v>5.21208855264112</v>
      </c>
    </row>
    <row r="9802" ht="19.5" spans="1:10">
      <c r="A9802" s="72" t="s">
        <v>9719</v>
      </c>
      <c r="B9802" s="83">
        <v>0.309999999999999</v>
      </c>
      <c r="C9802" s="83">
        <v>0.69</v>
      </c>
      <c r="J9802" s="49">
        <f t="shared" si="311"/>
        <v>5.14749513954794</v>
      </c>
    </row>
    <row r="9803" ht="19.5" spans="1:10">
      <c r="A9803" s="72" t="s">
        <v>9720</v>
      </c>
      <c r="B9803" s="83">
        <v>0.299999999999999</v>
      </c>
      <c r="C9803" s="83">
        <v>0.7</v>
      </c>
      <c r="J9803" s="49">
        <f t="shared" si="311"/>
        <v>5.07901413523495</v>
      </c>
    </row>
    <row r="9804" ht="19.5" spans="1:10">
      <c r="A9804" s="72" t="s">
        <v>9721</v>
      </c>
      <c r="B9804" s="83">
        <v>0.289999999999999</v>
      </c>
      <c r="C9804" s="83">
        <v>0.71</v>
      </c>
      <c r="J9804" s="49">
        <f t="shared" si="311"/>
        <v>5.00657330466972</v>
      </c>
    </row>
    <row r="9805" ht="19.5" spans="1:10">
      <c r="A9805" s="72" t="s">
        <v>9722</v>
      </c>
      <c r="B9805" s="83">
        <v>0.279999999999999</v>
      </c>
      <c r="C9805" s="83">
        <v>0.72</v>
      </c>
      <c r="J9805" s="49">
        <f t="shared" si="311"/>
        <v>4.93009375522413</v>
      </c>
    </row>
    <row r="9806" ht="19.5" spans="1:10">
      <c r="A9806" s="72" t="s">
        <v>9723</v>
      </c>
      <c r="B9806" s="83">
        <v>0.269999999999999</v>
      </c>
      <c r="C9806" s="83">
        <v>0.73</v>
      </c>
      <c r="J9806" s="49">
        <f t="shared" si="311"/>
        <v>4.84948929500169</v>
      </c>
    </row>
    <row r="9807" ht="19.5" spans="1:10">
      <c r="A9807" s="72" t="s">
        <v>9724</v>
      </c>
      <c r="B9807" s="83">
        <v>0.259999999999999</v>
      </c>
      <c r="C9807" s="83">
        <v>0.74</v>
      </c>
      <c r="J9807" s="49">
        <f t="shared" si="311"/>
        <v>4.76466569189551</v>
      </c>
    </row>
    <row r="9808" ht="19.5" spans="1:10">
      <c r="A9808" s="72" t="s">
        <v>9725</v>
      </c>
      <c r="B9808" s="83">
        <v>0.249999999999999</v>
      </c>
      <c r="C9808" s="83">
        <v>0.75</v>
      </c>
      <c r="J9808" s="49">
        <f t="shared" si="311"/>
        <v>4.67551981454903</v>
      </c>
    </row>
    <row r="9809" ht="19.5" spans="1:10">
      <c r="A9809" s="72" t="s">
        <v>9726</v>
      </c>
      <c r="B9809" s="83">
        <v>0.239999999999999</v>
      </c>
      <c r="C9809" s="83">
        <v>0.76</v>
      </c>
      <c r="J9809" s="49">
        <f t="shared" si="311"/>
        <v>4.58193863184114</v>
      </c>
    </row>
    <row r="9810" ht="19.5" spans="1:10">
      <c r="A9810" s="72" t="s">
        <v>9727</v>
      </c>
      <c r="B9810" s="83">
        <v>0.229999999999999</v>
      </c>
      <c r="C9810" s="83">
        <v>0.77</v>
      </c>
      <c r="J9810" s="49">
        <f t="shared" si="311"/>
        <v>4.48379804163966</v>
      </c>
    </row>
    <row r="9811" ht="19.5" spans="1:10">
      <c r="A9811" s="72" t="s">
        <v>9728</v>
      </c>
      <c r="B9811" s="83">
        <v>0.219999999999999</v>
      </c>
      <c r="C9811" s="83">
        <v>0.78</v>
      </c>
      <c r="J9811" s="49">
        <f t="shared" si="311"/>
        <v>4.38096149189829</v>
      </c>
    </row>
    <row r="9812" ht="19.5" spans="1:10">
      <c r="A9812" s="72" t="s">
        <v>9729</v>
      </c>
      <c r="B9812" s="83">
        <v>0.209999999999999</v>
      </c>
      <c r="C9812" s="83">
        <v>0.79</v>
      </c>
      <c r="J9812" s="49">
        <f t="shared" si="311"/>
        <v>4.27327834706014</v>
      </c>
    </row>
    <row r="9813" ht="19.5" spans="1:10">
      <c r="A9813" s="72" t="s">
        <v>9730</v>
      </c>
      <c r="B9813" s="83">
        <v>0.199999999999999</v>
      </c>
      <c r="C9813" s="83">
        <v>0.8</v>
      </c>
      <c r="J9813" s="49">
        <f t="shared" si="311"/>
        <v>4.1605819392404</v>
      </c>
    </row>
    <row r="9814" ht="19.5" spans="1:10">
      <c r="A9814" s="72" t="s">
        <v>9731</v>
      </c>
      <c r="B9814" s="83">
        <v>0.189999999999999</v>
      </c>
      <c r="C9814" s="83">
        <v>0.81</v>
      </c>
      <c r="J9814" s="49">
        <f t="shared" si="311"/>
        <v>4.04268722543745</v>
      </c>
    </row>
    <row r="9815" ht="19.5" spans="1:10">
      <c r="A9815" s="72" t="s">
        <v>9732</v>
      </c>
      <c r="B9815" s="83">
        <v>0.179999999999999</v>
      </c>
      <c r="C9815" s="83">
        <v>0.820000000000001</v>
      </c>
      <c r="J9815" s="49">
        <f t="shared" si="311"/>
        <v>3.91938794706489</v>
      </c>
    </row>
    <row r="9816" ht="19.5" spans="1:10">
      <c r="A9816" s="72" t="s">
        <v>9733</v>
      </c>
      <c r="B9816" s="83">
        <v>0.169999999999999</v>
      </c>
      <c r="C9816" s="83">
        <v>0.830000000000001</v>
      </c>
      <c r="J9816" s="49">
        <f t="shared" si="311"/>
        <v>3.790453153402</v>
      </c>
    </row>
    <row r="9817" ht="19.5" spans="1:10">
      <c r="A9817" s="72" t="s">
        <v>9734</v>
      </c>
      <c r="B9817" s="83">
        <v>0.159999999999999</v>
      </c>
      <c r="C9817" s="83">
        <v>0.840000000000001</v>
      </c>
      <c r="J9817" s="49">
        <f t="shared" si="311"/>
        <v>3.65562290152583</v>
      </c>
    </row>
    <row r="9818" ht="19.5" spans="1:10">
      <c r="A9818" s="72" t="s">
        <v>9735</v>
      </c>
      <c r="B9818" s="83">
        <v>0.149999999999999</v>
      </c>
      <c r="C9818" s="83">
        <v>0.850000000000001</v>
      </c>
      <c r="J9818" s="49">
        <f t="shared" si="311"/>
        <v>3.51460287470844</v>
      </c>
    </row>
    <row r="9819" ht="19.5" spans="1:10">
      <c r="A9819" s="72" t="s">
        <v>9736</v>
      </c>
      <c r="B9819" s="83">
        <v>0.139999999999999</v>
      </c>
      <c r="C9819" s="83">
        <v>0.860000000000001</v>
      </c>
      <c r="J9819" s="49">
        <f t="shared" si="311"/>
        <v>3.36705755758652</v>
      </c>
    </row>
    <row r="9820" ht="19.5" spans="1:10">
      <c r="A9820" s="72" t="s">
        <v>9737</v>
      </c>
      <c r="B9820" s="83">
        <v>0.129999999999999</v>
      </c>
      <c r="C9820" s="83">
        <v>0.870000000000001</v>
      </c>
      <c r="J9820" s="49">
        <f t="shared" si="311"/>
        <v>3.21260145060881</v>
      </c>
    </row>
    <row r="9821" ht="19.5" spans="1:10">
      <c r="A9821" s="72" t="s">
        <v>9738</v>
      </c>
      <c r="B9821" s="83">
        <v>0.119999999999999</v>
      </c>
      <c r="C9821" s="83">
        <v>0.880000000000001</v>
      </c>
      <c r="J9821" s="49">
        <f t="shared" si="311"/>
        <v>3.05078756603718</v>
      </c>
    </row>
    <row r="9822" ht="19.5" spans="1:10">
      <c r="A9822" s="72" t="s">
        <v>9739</v>
      </c>
      <c r="B9822" s="83">
        <v>0.109999999999999</v>
      </c>
      <c r="C9822" s="83">
        <v>0.890000000000001</v>
      </c>
      <c r="J9822" s="49">
        <f t="shared" si="311"/>
        <v>2.8810920663808</v>
      </c>
    </row>
    <row r="9823" ht="19.5" spans="1:10">
      <c r="A9823" s="72" t="s">
        <v>9740</v>
      </c>
      <c r="B9823" s="83">
        <v>0.0999999999999992</v>
      </c>
      <c r="C9823" s="83">
        <v>0.900000000000001</v>
      </c>
      <c r="J9823" s="49">
        <f t="shared" si="311"/>
        <v>2.70289327993993</v>
      </c>
    </row>
    <row r="9824" ht="19.5" spans="1:10">
      <c r="A9824" s="72" t="s">
        <v>9741</v>
      </c>
      <c r="B9824" s="83">
        <v>0.0899999999999992</v>
      </c>
      <c r="C9824" s="83">
        <v>0.910000000000001</v>
      </c>
      <c r="J9824" s="49">
        <f t="shared" si="311"/>
        <v>2.51544225908509</v>
      </c>
    </row>
    <row r="9825" ht="19.5" spans="1:10">
      <c r="A9825" s="72" t="s">
        <v>9742</v>
      </c>
      <c r="B9825" s="83">
        <v>0.0799999999999992</v>
      </c>
      <c r="C9825" s="83">
        <v>0.920000000000001</v>
      </c>
      <c r="J9825" s="49">
        <f t="shared" si="311"/>
        <v>2.3178201360275</v>
      </c>
    </row>
    <row r="9826" ht="19.5" spans="1:10">
      <c r="A9826" s="72" t="s">
        <v>9743</v>
      </c>
      <c r="B9826" s="83">
        <v>0.0699999999999992</v>
      </c>
      <c r="C9826" s="83">
        <v>0.930000000000001</v>
      </c>
      <c r="J9826" s="49">
        <f t="shared" si="311"/>
        <v>2.10887392228987</v>
      </c>
    </row>
    <row r="9827" ht="19.5" spans="1:10">
      <c r="A9827" s="72" t="s">
        <v>9744</v>
      </c>
      <c r="B9827" s="83">
        <v>0.0599999999999992</v>
      </c>
      <c r="C9827" s="83">
        <v>0.940000000000001</v>
      </c>
      <c r="J9827" s="49">
        <f t="shared" si="311"/>
        <v>1.88711511074063</v>
      </c>
    </row>
    <row r="9828" ht="19.5" spans="1:10">
      <c r="A9828" s="72" t="s">
        <v>9745</v>
      </c>
      <c r="B9828" s="83">
        <v>0.0499999999999992</v>
      </c>
      <c r="C9828" s="83">
        <v>0.950000000000001</v>
      </c>
      <c r="J9828" s="49">
        <f t="shared" si="311"/>
        <v>1.65054943237242</v>
      </c>
    </row>
    <row r="9829" ht="19.5" spans="1:10">
      <c r="A9829" s="72" t="s">
        <v>9746</v>
      </c>
      <c r="B9829" s="83">
        <v>0.0399999999999991</v>
      </c>
      <c r="C9829" s="83">
        <v>0.960000000000001</v>
      </c>
      <c r="J9829" s="49">
        <f t="shared" si="311"/>
        <v>1.39636691389962</v>
      </c>
    </row>
    <row r="9830" ht="19.5" spans="1:10">
      <c r="A9830" s="72" t="s">
        <v>9747</v>
      </c>
      <c r="B9830" s="83">
        <v>0.0299999999999991</v>
      </c>
      <c r="C9830" s="83">
        <v>0.970000000000001</v>
      </c>
      <c r="J9830" s="49">
        <f t="shared" si="311"/>
        <v>1.12030998454994</v>
      </c>
    </row>
    <row r="9831" ht="19.5" spans="1:10">
      <c r="A9831" s="72" t="s">
        <v>9748</v>
      </c>
      <c r="B9831" s="83">
        <v>0.0199999999999991</v>
      </c>
      <c r="C9831" s="83">
        <v>0.980000000000001</v>
      </c>
      <c r="J9831" s="49">
        <f t="shared" si="311"/>
        <v>0.815143462269133</v>
      </c>
    </row>
    <row r="9832" ht="19.5" spans="1:10">
      <c r="A9832" s="72" t="s">
        <v>9749</v>
      </c>
      <c r="B9832" s="83">
        <v>0.00999999999999912</v>
      </c>
      <c r="C9832" s="83">
        <v>0.990000000000001</v>
      </c>
      <c r="J9832" s="49">
        <f t="shared" si="311"/>
        <v>0.465623189350385</v>
      </c>
    </row>
    <row r="9833" ht="19.5" spans="1:10">
      <c r="A9833" s="72" t="s">
        <v>9750</v>
      </c>
      <c r="B9833" s="83">
        <v>0</v>
      </c>
      <c r="C9833" s="83">
        <v>1</v>
      </c>
      <c r="J9833" s="49">
        <f>-8.314472*(C9833*LN(C9833))</f>
        <v>0</v>
      </c>
    </row>
    <row r="9834" s="47" customFormat="1" spans="1:10">
      <c r="A9834" s="80"/>
      <c r="B9834" s="81"/>
      <c r="C9834" s="81"/>
      <c r="D9834" s="81"/>
      <c r="E9834" s="81"/>
      <c r="F9834" s="81"/>
      <c r="G9834" s="81"/>
      <c r="H9834" s="81"/>
      <c r="I9834" s="81"/>
      <c r="J9834" s="86"/>
    </row>
    <row r="9835" ht="19.5" spans="1:10">
      <c r="A9835" s="72" t="s">
        <v>9751</v>
      </c>
      <c r="B9835" s="83">
        <v>1</v>
      </c>
      <c r="C9835" s="83">
        <v>0</v>
      </c>
      <c r="J9835" s="49">
        <f>-8.314472*(B9835*LN(B9835))</f>
        <v>0</v>
      </c>
    </row>
    <row r="9836" ht="19.5" spans="1:10">
      <c r="A9836" s="72" t="s">
        <v>9752</v>
      </c>
      <c r="B9836" s="83">
        <v>0.99</v>
      </c>
      <c r="C9836" s="83">
        <v>0.01</v>
      </c>
      <c r="J9836" s="49">
        <f t="shared" ref="J9836:J9867" si="312">-8.314472*(B9836*LN(B9836)+C9836*LN(C9836))</f>
        <v>0.465623189350416</v>
      </c>
    </row>
    <row r="9837" ht="19.5" spans="1:10">
      <c r="A9837" s="72" t="s">
        <v>9753</v>
      </c>
      <c r="B9837" s="83">
        <v>0.98</v>
      </c>
      <c r="C9837" s="83">
        <v>0.02</v>
      </c>
      <c r="J9837" s="49">
        <f t="shared" si="312"/>
        <v>0.81514346226916</v>
      </c>
    </row>
    <row r="9838" ht="19.5" spans="1:10">
      <c r="A9838" s="72" t="s">
        <v>9754</v>
      </c>
      <c r="B9838" s="83">
        <v>0.97</v>
      </c>
      <c r="C9838" s="83">
        <v>0.03</v>
      </c>
      <c r="J9838" s="49">
        <f t="shared" si="312"/>
        <v>1.12030998454996</v>
      </c>
    </row>
    <row r="9839" ht="19.5" spans="1:10">
      <c r="A9839" s="72" t="s">
        <v>9755</v>
      </c>
      <c r="B9839" s="83">
        <v>0.96</v>
      </c>
      <c r="C9839" s="83">
        <v>0.04</v>
      </c>
      <c r="J9839" s="49">
        <f t="shared" si="312"/>
        <v>1.39636691389964</v>
      </c>
    </row>
    <row r="9840" ht="19.5" spans="1:10">
      <c r="A9840" s="72" t="s">
        <v>9756</v>
      </c>
      <c r="B9840" s="83">
        <v>0.95</v>
      </c>
      <c r="C9840" s="83">
        <v>0.05</v>
      </c>
      <c r="J9840" s="49">
        <f t="shared" si="312"/>
        <v>1.65054943237244</v>
      </c>
    </row>
    <row r="9841" ht="19.5" spans="1:10">
      <c r="A9841" s="72" t="s">
        <v>9757</v>
      </c>
      <c r="B9841" s="83">
        <v>0.94</v>
      </c>
      <c r="C9841" s="83">
        <v>0.06</v>
      </c>
      <c r="J9841" s="49">
        <f t="shared" si="312"/>
        <v>1.88711511074065</v>
      </c>
    </row>
    <row r="9842" ht="19.5" spans="1:10">
      <c r="A9842" s="72" t="s">
        <v>9758</v>
      </c>
      <c r="B9842" s="83">
        <v>0.93</v>
      </c>
      <c r="C9842" s="83">
        <v>0.07</v>
      </c>
      <c r="J9842" s="49">
        <f t="shared" si="312"/>
        <v>2.10887392228989</v>
      </c>
    </row>
    <row r="9843" ht="19.5" spans="1:10">
      <c r="A9843" s="72" t="s">
        <v>9759</v>
      </c>
      <c r="B9843" s="83">
        <v>0.92</v>
      </c>
      <c r="C9843" s="83">
        <v>0.08</v>
      </c>
      <c r="J9843" s="49">
        <f t="shared" si="312"/>
        <v>2.31782013602751</v>
      </c>
    </row>
    <row r="9844" ht="19.5" spans="1:10">
      <c r="A9844" s="72" t="s">
        <v>9760</v>
      </c>
      <c r="B9844" s="83">
        <v>0.91</v>
      </c>
      <c r="C9844" s="83">
        <v>0.09</v>
      </c>
      <c r="J9844" s="49">
        <f t="shared" si="312"/>
        <v>2.5154422590851</v>
      </c>
    </row>
    <row r="9845" ht="19.5" spans="1:10">
      <c r="A9845" s="72" t="s">
        <v>9761</v>
      </c>
      <c r="B9845" s="83">
        <v>0.9</v>
      </c>
      <c r="C9845" s="83">
        <v>0.1</v>
      </c>
      <c r="J9845" s="49">
        <f t="shared" si="312"/>
        <v>2.70289327993994</v>
      </c>
    </row>
    <row r="9846" ht="19.5" spans="1:10">
      <c r="A9846" s="72" t="s">
        <v>9762</v>
      </c>
      <c r="B9846" s="83">
        <v>0.89</v>
      </c>
      <c r="C9846" s="83">
        <v>0.11</v>
      </c>
      <c r="J9846" s="49">
        <f t="shared" si="312"/>
        <v>2.88109206638082</v>
      </c>
    </row>
    <row r="9847" ht="19.5" spans="1:10">
      <c r="A9847" s="72" t="s">
        <v>9763</v>
      </c>
      <c r="B9847" s="83">
        <v>0.88</v>
      </c>
      <c r="C9847" s="83">
        <v>0.12</v>
      </c>
      <c r="J9847" s="49">
        <f t="shared" si="312"/>
        <v>3.05078756603719</v>
      </c>
    </row>
    <row r="9848" ht="19.5" spans="1:10">
      <c r="A9848" s="72" t="s">
        <v>9764</v>
      </c>
      <c r="B9848" s="83">
        <v>0.87</v>
      </c>
      <c r="C9848" s="83">
        <v>0.13</v>
      </c>
      <c r="J9848" s="49">
        <f t="shared" si="312"/>
        <v>3.21260145060882</v>
      </c>
    </row>
    <row r="9849" ht="19.5" spans="1:10">
      <c r="A9849" s="72" t="s">
        <v>9765</v>
      </c>
      <c r="B9849" s="83">
        <v>0.86</v>
      </c>
      <c r="C9849" s="83">
        <v>0.14</v>
      </c>
      <c r="J9849" s="49">
        <f t="shared" si="312"/>
        <v>3.36705755758654</v>
      </c>
    </row>
    <row r="9850" ht="19.5" spans="1:10">
      <c r="A9850" s="72" t="s">
        <v>9766</v>
      </c>
      <c r="B9850" s="83">
        <v>0.85</v>
      </c>
      <c r="C9850" s="83">
        <v>0.15</v>
      </c>
      <c r="J9850" s="49">
        <f t="shared" si="312"/>
        <v>3.51460287470845</v>
      </c>
    </row>
    <row r="9851" ht="19.5" spans="1:10">
      <c r="A9851" s="72" t="s">
        <v>9767</v>
      </c>
      <c r="B9851" s="83">
        <v>0.84</v>
      </c>
      <c r="C9851" s="83">
        <v>0.16</v>
      </c>
      <c r="J9851" s="49">
        <f t="shared" si="312"/>
        <v>3.65562290152584</v>
      </c>
    </row>
    <row r="9852" ht="19.5" spans="1:10">
      <c r="A9852" s="72" t="s">
        <v>9768</v>
      </c>
      <c r="B9852" s="83">
        <v>0.83</v>
      </c>
      <c r="C9852" s="83">
        <v>0.17</v>
      </c>
      <c r="J9852" s="49">
        <f t="shared" si="312"/>
        <v>3.79045315340201</v>
      </c>
    </row>
    <row r="9853" ht="19.5" spans="1:10">
      <c r="A9853" s="72" t="s">
        <v>9769</v>
      </c>
      <c r="B9853" s="83">
        <v>0.82</v>
      </c>
      <c r="C9853" s="83">
        <v>0.18</v>
      </c>
      <c r="J9853" s="49">
        <f t="shared" si="312"/>
        <v>3.9193879470649</v>
      </c>
    </row>
    <row r="9854" ht="19.5" spans="1:10">
      <c r="A9854" s="72" t="s">
        <v>9770</v>
      </c>
      <c r="B9854" s="83">
        <v>0.81</v>
      </c>
      <c r="C9854" s="83">
        <v>0.19</v>
      </c>
      <c r="J9854" s="49">
        <f t="shared" si="312"/>
        <v>4.04268722543746</v>
      </c>
    </row>
    <row r="9855" ht="19.5" spans="1:10">
      <c r="A9855" s="72" t="s">
        <v>9771</v>
      </c>
      <c r="B9855" s="83">
        <v>0.8</v>
      </c>
      <c r="C9855" s="83">
        <v>0.2</v>
      </c>
      <c r="J9855" s="49">
        <f t="shared" si="312"/>
        <v>4.16058193924041</v>
      </c>
    </row>
    <row r="9856" ht="19.5" spans="1:10">
      <c r="A9856" s="72" t="s">
        <v>9772</v>
      </c>
      <c r="B9856" s="83">
        <v>0.79</v>
      </c>
      <c r="C9856" s="83">
        <v>0.21</v>
      </c>
      <c r="J9856" s="49">
        <f t="shared" si="312"/>
        <v>4.27327834706015</v>
      </c>
    </row>
    <row r="9857" ht="19.5" spans="1:10">
      <c r="A9857" s="72" t="s">
        <v>9773</v>
      </c>
      <c r="B9857" s="83">
        <v>0.78</v>
      </c>
      <c r="C9857" s="83">
        <v>0.22</v>
      </c>
      <c r="J9857" s="49">
        <f t="shared" si="312"/>
        <v>4.38096149189829</v>
      </c>
    </row>
    <row r="9858" ht="19.5" spans="1:10">
      <c r="A9858" s="72" t="s">
        <v>9774</v>
      </c>
      <c r="B9858" s="83">
        <v>0.77</v>
      </c>
      <c r="C9858" s="83">
        <v>0.23</v>
      </c>
      <c r="J9858" s="49">
        <f t="shared" si="312"/>
        <v>4.48379804163966</v>
      </c>
    </row>
    <row r="9859" ht="19.5" spans="1:10">
      <c r="A9859" s="72" t="s">
        <v>9775</v>
      </c>
      <c r="B9859" s="83">
        <v>0.76</v>
      </c>
      <c r="C9859" s="83">
        <v>0.24</v>
      </c>
      <c r="J9859" s="49">
        <f t="shared" si="312"/>
        <v>4.58193863184115</v>
      </c>
    </row>
    <row r="9860" ht="19.5" spans="1:10">
      <c r="A9860" s="72" t="s">
        <v>9776</v>
      </c>
      <c r="B9860" s="83">
        <v>0.75</v>
      </c>
      <c r="C9860" s="83">
        <v>0.25</v>
      </c>
      <c r="J9860" s="49">
        <f t="shared" si="312"/>
        <v>4.67551981454903</v>
      </c>
    </row>
    <row r="9861" ht="19.5" spans="1:10">
      <c r="A9861" s="72" t="s">
        <v>9777</v>
      </c>
      <c r="B9861" s="83">
        <v>0.74</v>
      </c>
      <c r="C9861" s="83">
        <v>0.26</v>
      </c>
      <c r="J9861" s="49">
        <f t="shared" si="312"/>
        <v>4.76466569189552</v>
      </c>
    </row>
    <row r="9862" ht="19.5" spans="1:10">
      <c r="A9862" s="72" t="s">
        <v>9778</v>
      </c>
      <c r="B9862" s="83">
        <v>0.73</v>
      </c>
      <c r="C9862" s="83">
        <v>0.27</v>
      </c>
      <c r="J9862" s="49">
        <f t="shared" si="312"/>
        <v>4.8494892950017</v>
      </c>
    </row>
    <row r="9863" ht="19.5" spans="1:10">
      <c r="A9863" s="72" t="s">
        <v>9779</v>
      </c>
      <c r="B9863" s="83">
        <v>0.72</v>
      </c>
      <c r="C9863" s="83">
        <v>0.28</v>
      </c>
      <c r="J9863" s="49">
        <f t="shared" si="312"/>
        <v>4.93009375522414</v>
      </c>
    </row>
    <row r="9864" ht="19.5" spans="1:10">
      <c r="A9864" s="72" t="s">
        <v>9780</v>
      </c>
      <c r="B9864" s="83">
        <v>0.71</v>
      </c>
      <c r="C9864" s="83">
        <v>0.29</v>
      </c>
      <c r="J9864" s="49">
        <f t="shared" si="312"/>
        <v>5.00657330466973</v>
      </c>
    </row>
    <row r="9865" ht="19.5" spans="1:10">
      <c r="A9865" s="72" t="s">
        <v>9781</v>
      </c>
      <c r="B9865" s="83">
        <v>0.7</v>
      </c>
      <c r="C9865" s="83">
        <v>0.3</v>
      </c>
      <c r="J9865" s="49">
        <f t="shared" si="312"/>
        <v>5.07901413523496</v>
      </c>
    </row>
    <row r="9866" ht="19.5" spans="1:10">
      <c r="A9866" s="72" t="s">
        <v>9782</v>
      </c>
      <c r="B9866" s="83">
        <v>0.69</v>
      </c>
      <c r="C9866" s="83">
        <v>0.31</v>
      </c>
      <c r="J9866" s="49">
        <f t="shared" si="312"/>
        <v>5.14749513954794</v>
      </c>
    </row>
    <row r="9867" ht="19.5" spans="1:10">
      <c r="A9867" s="72" t="s">
        <v>9783</v>
      </c>
      <c r="B9867" s="83">
        <v>0.68</v>
      </c>
      <c r="C9867" s="83">
        <v>0.32</v>
      </c>
      <c r="J9867" s="49">
        <f t="shared" si="312"/>
        <v>5.21208855264113</v>
      </c>
    </row>
    <row r="9868" ht="19.5" spans="1:10">
      <c r="A9868" s="72" t="s">
        <v>9784</v>
      </c>
      <c r="B9868" s="83">
        <v>0.67</v>
      </c>
      <c r="C9868" s="83">
        <v>0.33</v>
      </c>
      <c r="J9868" s="49">
        <f t="shared" ref="J9868:J9899" si="313">-8.314472*(B9868*LN(B9868)+C9868*LN(C9868))</f>
        <v>5.27286050962734</v>
      </c>
    </row>
    <row r="9869" ht="19.5" spans="1:10">
      <c r="A9869" s="72" t="s">
        <v>9785</v>
      </c>
      <c r="B9869" s="83">
        <v>0.66</v>
      </c>
      <c r="C9869" s="83">
        <v>0.34</v>
      </c>
      <c r="J9869" s="49">
        <f t="shared" si="313"/>
        <v>5.32987153184949</v>
      </c>
    </row>
    <row r="9870" ht="19.5" spans="1:10">
      <c r="A9870" s="72" t="s">
        <v>9786</v>
      </c>
      <c r="B9870" s="83">
        <v>0.65</v>
      </c>
      <c r="C9870" s="83">
        <v>0.35</v>
      </c>
      <c r="J9870" s="49">
        <f t="shared" si="313"/>
        <v>5.38317695174756</v>
      </c>
    </row>
    <row r="9871" ht="19.5" spans="1:10">
      <c r="A9871" s="72" t="s">
        <v>9787</v>
      </c>
      <c r="B9871" s="83">
        <v>0.64</v>
      </c>
      <c r="C9871" s="83">
        <v>0.36</v>
      </c>
      <c r="J9871" s="49">
        <f t="shared" si="313"/>
        <v>5.43282728490278</v>
      </c>
    </row>
    <row r="9872" ht="19.5" spans="1:10">
      <c r="A9872" s="72" t="s">
        <v>9788</v>
      </c>
      <c r="B9872" s="83">
        <v>0.63</v>
      </c>
      <c r="C9872" s="83">
        <v>0.37</v>
      </c>
      <c r="J9872" s="49">
        <f t="shared" si="313"/>
        <v>5.47886855628027</v>
      </c>
    </row>
    <row r="9873" ht="19.5" spans="1:10">
      <c r="A9873" s="72" t="s">
        <v>9789</v>
      </c>
      <c r="B9873" s="83">
        <v>0.62</v>
      </c>
      <c r="C9873" s="83">
        <v>0.38</v>
      </c>
      <c r="J9873" s="49">
        <f t="shared" si="313"/>
        <v>5.52134258652173</v>
      </c>
    </row>
    <row r="9874" ht="19.5" spans="1:10">
      <c r="A9874" s="72" t="s">
        <v>9790</v>
      </c>
      <c r="B9874" s="83">
        <v>0.61</v>
      </c>
      <c r="C9874" s="83">
        <v>0.39</v>
      </c>
      <c r="J9874" s="49">
        <f t="shared" si="313"/>
        <v>5.56028724318294</v>
      </c>
    </row>
    <row r="9875" ht="19.5" spans="1:10">
      <c r="A9875" s="72" t="s">
        <v>9791</v>
      </c>
      <c r="B9875" s="83">
        <v>0.6</v>
      </c>
      <c r="C9875" s="83">
        <v>0.4</v>
      </c>
      <c r="J9875" s="49">
        <f t="shared" si="313"/>
        <v>5.59573666102179</v>
      </c>
    </row>
    <row r="9876" ht="19.5" spans="1:10">
      <c r="A9876" s="72" t="s">
        <v>9792</v>
      </c>
      <c r="B9876" s="83">
        <v>0.59</v>
      </c>
      <c r="C9876" s="83">
        <v>0.41</v>
      </c>
      <c r="J9876" s="49">
        <f t="shared" si="313"/>
        <v>5.62772143478844</v>
      </c>
    </row>
    <row r="9877" ht="19.5" spans="1:10">
      <c r="A9877" s="72" t="s">
        <v>9793</v>
      </c>
      <c r="B9877" s="83">
        <v>0.58</v>
      </c>
      <c r="C9877" s="83">
        <v>0.42</v>
      </c>
      <c r="J9877" s="49">
        <f t="shared" si="313"/>
        <v>5.65626878742166</v>
      </c>
    </row>
    <row r="9878" ht="19.5" spans="1:10">
      <c r="A9878" s="72" t="s">
        <v>9794</v>
      </c>
      <c r="B9878" s="83">
        <v>0.57</v>
      </c>
      <c r="C9878" s="83">
        <v>0.43</v>
      </c>
      <c r="J9878" s="49">
        <f t="shared" si="313"/>
        <v>5.68140271609482</v>
      </c>
    </row>
    <row r="9879" ht="19.5" spans="1:10">
      <c r="A9879" s="72" t="s">
        <v>9795</v>
      </c>
      <c r="B9879" s="83">
        <v>0.56</v>
      </c>
      <c r="C9879" s="83">
        <v>0.44</v>
      </c>
      <c r="J9879" s="49">
        <f t="shared" si="313"/>
        <v>5.70314411816395</v>
      </c>
    </row>
    <row r="9880" ht="19.5" spans="1:10">
      <c r="A9880" s="72" t="s">
        <v>9796</v>
      </c>
      <c r="B9880" s="83">
        <v>0.55</v>
      </c>
      <c r="C9880" s="83">
        <v>0.45</v>
      </c>
      <c r="J9880" s="49">
        <f t="shared" si="313"/>
        <v>5.72151089873485</v>
      </c>
    </row>
    <row r="9881" ht="19.5" spans="1:10">
      <c r="A9881" s="72" t="s">
        <v>9797</v>
      </c>
      <c r="B9881" s="83">
        <v>0.54</v>
      </c>
      <c r="C9881" s="83">
        <v>0.46</v>
      </c>
      <c r="J9881" s="49">
        <f t="shared" si="313"/>
        <v>5.73651806127713</v>
      </c>
    </row>
    <row r="9882" ht="19.5" spans="1:10">
      <c r="A9882" s="72" t="s">
        <v>9798</v>
      </c>
      <c r="B9882" s="83">
        <v>0.53</v>
      </c>
      <c r="C9882" s="83">
        <v>0.47</v>
      </c>
      <c r="J9882" s="49">
        <f t="shared" si="313"/>
        <v>5.74817778245919</v>
      </c>
    </row>
    <row r="9883" ht="19.5" spans="1:10">
      <c r="A9883" s="72" t="s">
        <v>9799</v>
      </c>
      <c r="B9883" s="83">
        <v>0.52</v>
      </c>
      <c r="C9883" s="83">
        <v>0.48</v>
      </c>
      <c r="J9883" s="49">
        <f t="shared" si="313"/>
        <v>5.75649947215441</v>
      </c>
    </row>
    <row r="9884" ht="19.5" spans="1:10">
      <c r="A9884" s="72" t="s">
        <v>9800</v>
      </c>
      <c r="B9884" s="83">
        <v>0.51</v>
      </c>
      <c r="C9884" s="83">
        <v>0.49</v>
      </c>
      <c r="J9884" s="49">
        <f t="shared" si="313"/>
        <v>5.76148981936724</v>
      </c>
    </row>
    <row r="9885" ht="19.5" spans="1:10">
      <c r="A9885" s="72" t="s">
        <v>9801</v>
      </c>
      <c r="B9885" s="83">
        <v>0.5</v>
      </c>
      <c r="C9885" s="83">
        <v>0.5</v>
      </c>
      <c r="J9885" s="49">
        <f t="shared" si="313"/>
        <v>5.76315282464461</v>
      </c>
    </row>
    <row r="9886" ht="19.5" spans="1:10">
      <c r="A9886" s="72" t="s">
        <v>9802</v>
      </c>
      <c r="B9886" s="83">
        <v>0.49</v>
      </c>
      <c r="C9886" s="83">
        <v>0.51</v>
      </c>
      <c r="J9886" s="49">
        <f t="shared" si="313"/>
        <v>5.76148981936724</v>
      </c>
    </row>
    <row r="9887" ht="19.5" spans="1:10">
      <c r="A9887" s="72" t="s">
        <v>9803</v>
      </c>
      <c r="B9887" s="83">
        <v>0.48</v>
      </c>
      <c r="C9887" s="83">
        <v>0.52</v>
      </c>
      <c r="J9887" s="49">
        <f t="shared" si="313"/>
        <v>5.75649947215441</v>
      </c>
    </row>
    <row r="9888" ht="19.5" spans="1:10">
      <c r="A9888" s="72" t="s">
        <v>9804</v>
      </c>
      <c r="B9888" s="83">
        <v>0.47</v>
      </c>
      <c r="C9888" s="83">
        <v>0.53</v>
      </c>
      <c r="J9888" s="49">
        <f t="shared" si="313"/>
        <v>5.74817778245919</v>
      </c>
    </row>
    <row r="9889" ht="19.5" spans="1:10">
      <c r="A9889" s="72" t="s">
        <v>9805</v>
      </c>
      <c r="B9889" s="83">
        <v>0.46</v>
      </c>
      <c r="C9889" s="83">
        <v>0.54</v>
      </c>
      <c r="J9889" s="49">
        <f t="shared" si="313"/>
        <v>5.73651806127713</v>
      </c>
    </row>
    <row r="9890" ht="19.5" spans="1:10">
      <c r="A9890" s="72" t="s">
        <v>9806</v>
      </c>
      <c r="B9890" s="83">
        <v>0.45</v>
      </c>
      <c r="C9890" s="83">
        <v>0.55</v>
      </c>
      <c r="J9890" s="49">
        <f t="shared" si="313"/>
        <v>5.72151089873485</v>
      </c>
    </row>
    <row r="9891" ht="19.5" spans="1:10">
      <c r="A9891" s="72" t="s">
        <v>9807</v>
      </c>
      <c r="B9891" s="83">
        <v>0.44</v>
      </c>
      <c r="C9891" s="83">
        <v>0.56</v>
      </c>
      <c r="J9891" s="49">
        <f t="shared" si="313"/>
        <v>5.70314411816395</v>
      </c>
    </row>
    <row r="9892" ht="19.5" spans="1:10">
      <c r="A9892" s="72" t="s">
        <v>9808</v>
      </c>
      <c r="B9892" s="83">
        <v>0.429999999999999</v>
      </c>
      <c r="C9892" s="83">
        <v>0.57</v>
      </c>
      <c r="J9892" s="49">
        <f t="shared" si="313"/>
        <v>5.68140271609482</v>
      </c>
    </row>
    <row r="9893" ht="19.5" spans="1:10">
      <c r="A9893" s="72" t="s">
        <v>9809</v>
      </c>
      <c r="B9893" s="83">
        <v>0.419999999999999</v>
      </c>
      <c r="C9893" s="83">
        <v>0.58</v>
      </c>
      <c r="J9893" s="49">
        <f t="shared" si="313"/>
        <v>5.65626878742165</v>
      </c>
    </row>
    <row r="9894" ht="19.5" spans="1:10">
      <c r="A9894" s="72" t="s">
        <v>9810</v>
      </c>
      <c r="B9894" s="83">
        <v>0.409999999999999</v>
      </c>
      <c r="C9894" s="83">
        <v>0.59</v>
      </c>
      <c r="J9894" s="49">
        <f t="shared" si="313"/>
        <v>5.62772143478844</v>
      </c>
    </row>
    <row r="9895" ht="19.5" spans="1:10">
      <c r="A9895" s="72" t="s">
        <v>9811</v>
      </c>
      <c r="B9895" s="83">
        <v>0.399999999999999</v>
      </c>
      <c r="C9895" s="83">
        <v>0.6</v>
      </c>
      <c r="J9895" s="49">
        <f t="shared" si="313"/>
        <v>5.59573666102179</v>
      </c>
    </row>
    <row r="9896" ht="19.5" spans="1:10">
      <c r="A9896" s="72" t="s">
        <v>9812</v>
      </c>
      <c r="B9896" s="83">
        <v>0.389999999999999</v>
      </c>
      <c r="C9896" s="83">
        <v>0.61</v>
      </c>
      <c r="J9896" s="49">
        <f t="shared" si="313"/>
        <v>5.56028724318294</v>
      </c>
    </row>
    <row r="9897" ht="19.5" spans="1:10">
      <c r="A9897" s="72" t="s">
        <v>9813</v>
      </c>
      <c r="B9897" s="83">
        <v>0.379999999999999</v>
      </c>
      <c r="C9897" s="83">
        <v>0.62</v>
      </c>
      <c r="J9897" s="49">
        <f t="shared" si="313"/>
        <v>5.52134258652173</v>
      </c>
    </row>
    <row r="9898" ht="19.5" spans="1:10">
      <c r="A9898" s="72" t="s">
        <v>9814</v>
      </c>
      <c r="B9898" s="83">
        <v>0.369999999999999</v>
      </c>
      <c r="C9898" s="83">
        <v>0.63</v>
      </c>
      <c r="J9898" s="49">
        <f t="shared" si="313"/>
        <v>5.47886855628026</v>
      </c>
    </row>
    <row r="9899" ht="19.5" spans="1:10">
      <c r="A9899" s="72" t="s">
        <v>9815</v>
      </c>
      <c r="B9899" s="83">
        <v>0.359999999999999</v>
      </c>
      <c r="C9899" s="83">
        <v>0.64</v>
      </c>
      <c r="J9899" s="49">
        <f t="shared" si="313"/>
        <v>5.43282728490278</v>
      </c>
    </row>
    <row r="9900" ht="19.5" spans="1:10">
      <c r="A9900" s="72" t="s">
        <v>9816</v>
      </c>
      <c r="B9900" s="83">
        <v>0.349999999999999</v>
      </c>
      <c r="C9900" s="83">
        <v>0.65</v>
      </c>
      <c r="J9900" s="49">
        <f t="shared" ref="J9900:J9934" si="314">-8.314472*(B9900*LN(B9900)+C9900*LN(C9900))</f>
        <v>5.38317695174756</v>
      </c>
    </row>
    <row r="9901" ht="19.5" spans="1:10">
      <c r="A9901" s="72" t="s">
        <v>9817</v>
      </c>
      <c r="B9901" s="83">
        <v>0.339999999999999</v>
      </c>
      <c r="C9901" s="83">
        <v>0.66</v>
      </c>
      <c r="J9901" s="49">
        <f t="shared" si="314"/>
        <v>5.32987153184949</v>
      </c>
    </row>
    <row r="9902" ht="19.5" spans="1:10">
      <c r="A9902" s="72" t="s">
        <v>9818</v>
      </c>
      <c r="B9902" s="83">
        <v>0.329999999999999</v>
      </c>
      <c r="C9902" s="83">
        <v>0.67</v>
      </c>
      <c r="J9902" s="49">
        <f t="shared" si="314"/>
        <v>5.27286050962733</v>
      </c>
    </row>
    <row r="9903" ht="19.5" spans="1:10">
      <c r="A9903" s="72" t="s">
        <v>9819</v>
      </c>
      <c r="B9903" s="83">
        <v>0.319999999999999</v>
      </c>
      <c r="C9903" s="83">
        <v>0.68</v>
      </c>
      <c r="J9903" s="49">
        <f t="shared" si="314"/>
        <v>5.21208855264112</v>
      </c>
    </row>
    <row r="9904" ht="19.5" spans="1:10">
      <c r="A9904" s="72" t="s">
        <v>9820</v>
      </c>
      <c r="B9904" s="83">
        <v>0.309999999999999</v>
      </c>
      <c r="C9904" s="83">
        <v>0.69</v>
      </c>
      <c r="J9904" s="49">
        <f t="shared" si="314"/>
        <v>5.14749513954794</v>
      </c>
    </row>
    <row r="9905" ht="19.5" spans="1:10">
      <c r="A9905" s="72" t="s">
        <v>9821</v>
      </c>
      <c r="B9905" s="83">
        <v>0.299999999999999</v>
      </c>
      <c r="C9905" s="83">
        <v>0.7</v>
      </c>
      <c r="J9905" s="49">
        <f t="shared" si="314"/>
        <v>5.07901413523495</v>
      </c>
    </row>
    <row r="9906" ht="19.5" spans="1:10">
      <c r="A9906" s="72" t="s">
        <v>9822</v>
      </c>
      <c r="B9906" s="83">
        <v>0.289999999999999</v>
      </c>
      <c r="C9906" s="83">
        <v>0.71</v>
      </c>
      <c r="J9906" s="49">
        <f t="shared" si="314"/>
        <v>5.00657330466972</v>
      </c>
    </row>
    <row r="9907" ht="19.5" spans="1:10">
      <c r="A9907" s="72" t="s">
        <v>9823</v>
      </c>
      <c r="B9907" s="83">
        <v>0.279999999999999</v>
      </c>
      <c r="C9907" s="83">
        <v>0.72</v>
      </c>
      <c r="J9907" s="49">
        <f t="shared" si="314"/>
        <v>4.93009375522413</v>
      </c>
    </row>
    <row r="9908" ht="19.5" spans="1:10">
      <c r="A9908" s="72" t="s">
        <v>9824</v>
      </c>
      <c r="B9908" s="83">
        <v>0.269999999999999</v>
      </c>
      <c r="C9908" s="83">
        <v>0.73</v>
      </c>
      <c r="J9908" s="49">
        <f t="shared" si="314"/>
        <v>4.84948929500169</v>
      </c>
    </row>
    <row r="9909" ht="19.5" spans="1:10">
      <c r="A9909" s="72" t="s">
        <v>9825</v>
      </c>
      <c r="B9909" s="83">
        <v>0.259999999999999</v>
      </c>
      <c r="C9909" s="83">
        <v>0.74</v>
      </c>
      <c r="J9909" s="49">
        <f t="shared" si="314"/>
        <v>4.76466569189551</v>
      </c>
    </row>
    <row r="9910" ht="19.5" spans="1:10">
      <c r="A9910" s="72" t="s">
        <v>9826</v>
      </c>
      <c r="B9910" s="83">
        <v>0.249999999999999</v>
      </c>
      <c r="C9910" s="83">
        <v>0.75</v>
      </c>
      <c r="J9910" s="49">
        <f t="shared" si="314"/>
        <v>4.67551981454903</v>
      </c>
    </row>
    <row r="9911" ht="19.5" spans="1:10">
      <c r="A9911" s="72" t="s">
        <v>9827</v>
      </c>
      <c r="B9911" s="83">
        <v>0.239999999999999</v>
      </c>
      <c r="C9911" s="83">
        <v>0.76</v>
      </c>
      <c r="J9911" s="49">
        <f t="shared" si="314"/>
        <v>4.58193863184114</v>
      </c>
    </row>
    <row r="9912" ht="19.5" spans="1:10">
      <c r="A9912" s="72" t="s">
        <v>9828</v>
      </c>
      <c r="B9912" s="83">
        <v>0.229999999999999</v>
      </c>
      <c r="C9912" s="83">
        <v>0.77</v>
      </c>
      <c r="J9912" s="49">
        <f t="shared" si="314"/>
        <v>4.48379804163966</v>
      </c>
    </row>
    <row r="9913" ht="19.5" spans="1:10">
      <c r="A9913" s="72" t="s">
        <v>9829</v>
      </c>
      <c r="B9913" s="83">
        <v>0.219999999999999</v>
      </c>
      <c r="C9913" s="83">
        <v>0.78</v>
      </c>
      <c r="J9913" s="49">
        <f t="shared" si="314"/>
        <v>4.38096149189829</v>
      </c>
    </row>
    <row r="9914" ht="19.5" spans="1:10">
      <c r="A9914" s="72" t="s">
        <v>9830</v>
      </c>
      <c r="B9914" s="83">
        <v>0.209999999999999</v>
      </c>
      <c r="C9914" s="83">
        <v>0.79</v>
      </c>
      <c r="J9914" s="49">
        <f t="shared" si="314"/>
        <v>4.27327834706014</v>
      </c>
    </row>
    <row r="9915" ht="19.5" spans="1:10">
      <c r="A9915" s="72" t="s">
        <v>9831</v>
      </c>
      <c r="B9915" s="83">
        <v>0.199999999999999</v>
      </c>
      <c r="C9915" s="83">
        <v>0.8</v>
      </c>
      <c r="J9915" s="49">
        <f t="shared" si="314"/>
        <v>4.1605819392404</v>
      </c>
    </row>
    <row r="9916" ht="19.5" spans="1:10">
      <c r="A9916" s="72" t="s">
        <v>9832</v>
      </c>
      <c r="B9916" s="83">
        <v>0.189999999999999</v>
      </c>
      <c r="C9916" s="83">
        <v>0.81</v>
      </c>
      <c r="J9916" s="49">
        <f t="shared" si="314"/>
        <v>4.04268722543745</v>
      </c>
    </row>
    <row r="9917" ht="19.5" spans="1:10">
      <c r="A9917" s="72" t="s">
        <v>9833</v>
      </c>
      <c r="B9917" s="83">
        <v>0.179999999999999</v>
      </c>
      <c r="C9917" s="83">
        <v>0.820000000000001</v>
      </c>
      <c r="J9917" s="49">
        <f t="shared" si="314"/>
        <v>3.91938794706489</v>
      </c>
    </row>
    <row r="9918" ht="19.5" spans="1:10">
      <c r="A9918" s="72" t="s">
        <v>9834</v>
      </c>
      <c r="B9918" s="83">
        <v>0.169999999999999</v>
      </c>
      <c r="C9918" s="83">
        <v>0.830000000000001</v>
      </c>
      <c r="J9918" s="49">
        <f t="shared" si="314"/>
        <v>3.790453153402</v>
      </c>
    </row>
    <row r="9919" ht="19.5" spans="1:10">
      <c r="A9919" s="72" t="s">
        <v>9835</v>
      </c>
      <c r="B9919" s="83">
        <v>0.159999999999999</v>
      </c>
      <c r="C9919" s="83">
        <v>0.840000000000001</v>
      </c>
      <c r="J9919" s="49">
        <f t="shared" si="314"/>
        <v>3.65562290152583</v>
      </c>
    </row>
    <row r="9920" ht="19.5" spans="1:10">
      <c r="A9920" s="72" t="s">
        <v>9836</v>
      </c>
      <c r="B9920" s="83">
        <v>0.149999999999999</v>
      </c>
      <c r="C9920" s="83">
        <v>0.850000000000001</v>
      </c>
      <c r="J9920" s="49">
        <f t="shared" si="314"/>
        <v>3.51460287470844</v>
      </c>
    </row>
    <row r="9921" ht="19.5" spans="1:10">
      <c r="A9921" s="72" t="s">
        <v>9837</v>
      </c>
      <c r="B9921" s="83">
        <v>0.139999999999999</v>
      </c>
      <c r="C9921" s="83">
        <v>0.860000000000001</v>
      </c>
      <c r="J9921" s="49">
        <f t="shared" si="314"/>
        <v>3.36705755758652</v>
      </c>
    </row>
    <row r="9922" ht="19.5" spans="1:10">
      <c r="A9922" s="72" t="s">
        <v>9838</v>
      </c>
      <c r="B9922" s="83">
        <v>0.129999999999999</v>
      </c>
      <c r="C9922" s="83">
        <v>0.870000000000001</v>
      </c>
      <c r="J9922" s="49">
        <f t="shared" si="314"/>
        <v>3.21260145060881</v>
      </c>
    </row>
    <row r="9923" ht="19.5" spans="1:10">
      <c r="A9923" s="72" t="s">
        <v>9839</v>
      </c>
      <c r="B9923" s="83">
        <v>0.119999999999999</v>
      </c>
      <c r="C9923" s="83">
        <v>0.880000000000001</v>
      </c>
      <c r="J9923" s="49">
        <f t="shared" si="314"/>
        <v>3.05078756603718</v>
      </c>
    </row>
    <row r="9924" ht="19.5" spans="1:10">
      <c r="A9924" s="72" t="s">
        <v>9840</v>
      </c>
      <c r="B9924" s="83">
        <v>0.109999999999999</v>
      </c>
      <c r="C9924" s="83">
        <v>0.890000000000001</v>
      </c>
      <c r="J9924" s="49">
        <f t="shared" si="314"/>
        <v>2.8810920663808</v>
      </c>
    </row>
    <row r="9925" ht="19.5" spans="1:10">
      <c r="A9925" s="72" t="s">
        <v>9841</v>
      </c>
      <c r="B9925" s="83">
        <v>0.0999999999999992</v>
      </c>
      <c r="C9925" s="83">
        <v>0.900000000000001</v>
      </c>
      <c r="J9925" s="49">
        <f t="shared" si="314"/>
        <v>2.70289327993993</v>
      </c>
    </row>
    <row r="9926" ht="19.5" spans="1:10">
      <c r="A9926" s="72" t="s">
        <v>9842</v>
      </c>
      <c r="B9926" s="83">
        <v>0.0899999999999992</v>
      </c>
      <c r="C9926" s="83">
        <v>0.910000000000001</v>
      </c>
      <c r="J9926" s="49">
        <f t="shared" si="314"/>
        <v>2.51544225908509</v>
      </c>
    </row>
    <row r="9927" ht="19.5" spans="1:10">
      <c r="A9927" s="72" t="s">
        <v>9843</v>
      </c>
      <c r="B9927" s="83">
        <v>0.0799999999999992</v>
      </c>
      <c r="C9927" s="83">
        <v>0.920000000000001</v>
      </c>
      <c r="J9927" s="49">
        <f t="shared" si="314"/>
        <v>2.3178201360275</v>
      </c>
    </row>
    <row r="9928" ht="19.5" spans="1:10">
      <c r="A9928" s="72" t="s">
        <v>9844</v>
      </c>
      <c r="B9928" s="83">
        <v>0.0699999999999992</v>
      </c>
      <c r="C9928" s="83">
        <v>0.930000000000001</v>
      </c>
      <c r="J9928" s="49">
        <f t="shared" si="314"/>
        <v>2.10887392228987</v>
      </c>
    </row>
    <row r="9929" ht="19.5" spans="1:10">
      <c r="A9929" s="72" t="s">
        <v>9845</v>
      </c>
      <c r="B9929" s="83">
        <v>0.0599999999999992</v>
      </c>
      <c r="C9929" s="83">
        <v>0.940000000000001</v>
      </c>
      <c r="J9929" s="49">
        <f t="shared" si="314"/>
        <v>1.88711511074063</v>
      </c>
    </row>
    <row r="9930" ht="19.5" spans="1:10">
      <c r="A9930" s="72" t="s">
        <v>9846</v>
      </c>
      <c r="B9930" s="83">
        <v>0.0499999999999992</v>
      </c>
      <c r="C9930" s="83">
        <v>0.950000000000001</v>
      </c>
      <c r="J9930" s="49">
        <f t="shared" si="314"/>
        <v>1.65054943237242</v>
      </c>
    </row>
    <row r="9931" ht="19.5" spans="1:10">
      <c r="A9931" s="72" t="s">
        <v>9847</v>
      </c>
      <c r="B9931" s="83">
        <v>0.0399999999999991</v>
      </c>
      <c r="C9931" s="83">
        <v>0.960000000000001</v>
      </c>
      <c r="J9931" s="49">
        <f t="shared" si="314"/>
        <v>1.39636691389962</v>
      </c>
    </row>
    <row r="9932" ht="19.5" spans="1:10">
      <c r="A9932" s="72" t="s">
        <v>9848</v>
      </c>
      <c r="B9932" s="83">
        <v>0.0299999999999991</v>
      </c>
      <c r="C9932" s="83">
        <v>0.970000000000001</v>
      </c>
      <c r="J9932" s="49">
        <f t="shared" si="314"/>
        <v>1.12030998454994</v>
      </c>
    </row>
    <row r="9933" ht="19.5" spans="1:10">
      <c r="A9933" s="72" t="s">
        <v>9849</v>
      </c>
      <c r="B9933" s="83">
        <v>0.0199999999999991</v>
      </c>
      <c r="C9933" s="83">
        <v>0.980000000000001</v>
      </c>
      <c r="J9933" s="49">
        <f t="shared" si="314"/>
        <v>0.815143462269133</v>
      </c>
    </row>
    <row r="9934" ht="19.5" spans="1:10">
      <c r="A9934" s="72" t="s">
        <v>9850</v>
      </c>
      <c r="B9934" s="83">
        <v>0.00999999999999912</v>
      </c>
      <c r="C9934" s="83">
        <v>0.990000000000001</v>
      </c>
      <c r="J9934" s="49">
        <f t="shared" si="314"/>
        <v>0.465623189350385</v>
      </c>
    </row>
    <row r="9935" ht="19.5" spans="1:10">
      <c r="A9935" s="72" t="s">
        <v>9851</v>
      </c>
      <c r="B9935" s="83">
        <v>0</v>
      </c>
      <c r="C9935" s="83">
        <v>1</v>
      </c>
      <c r="J9935" s="49">
        <f>-8.314472*(C9935*LN(C9935))</f>
        <v>0</v>
      </c>
    </row>
    <row r="9936" s="47" customFormat="1" spans="1:10">
      <c r="A9936" s="80"/>
      <c r="B9936" s="81"/>
      <c r="C9936" s="81"/>
      <c r="D9936" s="81"/>
      <c r="E9936" s="81"/>
      <c r="F9936" s="81"/>
      <c r="G9936" s="81"/>
      <c r="H9936" s="81"/>
      <c r="I9936" s="81"/>
      <c r="J9936" s="86"/>
    </row>
    <row r="9937" ht="19.5" spans="1:10">
      <c r="A9937" s="72" t="s">
        <v>9852</v>
      </c>
      <c r="B9937" s="83">
        <v>1</v>
      </c>
      <c r="C9937" s="83">
        <v>0</v>
      </c>
      <c r="J9937" s="49">
        <f>-8.314472*(B9937*LN(B9937))</f>
        <v>0</v>
      </c>
    </row>
    <row r="9938" ht="19.5" spans="1:10">
      <c r="A9938" s="72" t="s">
        <v>9853</v>
      </c>
      <c r="B9938" s="83">
        <v>0.99</v>
      </c>
      <c r="C9938" s="83">
        <v>0.01</v>
      </c>
      <c r="J9938" s="49">
        <f t="shared" ref="J9938:J9969" si="315">-8.314472*(B9938*LN(B9938)+C9938*LN(C9938))</f>
        <v>0.465623189350416</v>
      </c>
    </row>
    <row r="9939" ht="19.5" spans="1:10">
      <c r="A9939" s="72" t="s">
        <v>9854</v>
      </c>
      <c r="B9939" s="83">
        <v>0.98</v>
      </c>
      <c r="C9939" s="83">
        <v>0.02</v>
      </c>
      <c r="J9939" s="49">
        <f t="shared" si="315"/>
        <v>0.81514346226916</v>
      </c>
    </row>
    <row r="9940" ht="19.5" spans="1:10">
      <c r="A9940" s="72" t="s">
        <v>9855</v>
      </c>
      <c r="B9940" s="83">
        <v>0.97</v>
      </c>
      <c r="C9940" s="83">
        <v>0.03</v>
      </c>
      <c r="J9940" s="49">
        <f t="shared" si="315"/>
        <v>1.12030998454996</v>
      </c>
    </row>
    <row r="9941" ht="19.5" spans="1:10">
      <c r="A9941" s="72" t="s">
        <v>9856</v>
      </c>
      <c r="B9941" s="83">
        <v>0.96</v>
      </c>
      <c r="C9941" s="83">
        <v>0.04</v>
      </c>
      <c r="J9941" s="49">
        <f t="shared" si="315"/>
        <v>1.39636691389964</v>
      </c>
    </row>
    <row r="9942" ht="19.5" spans="1:10">
      <c r="A9942" s="72" t="s">
        <v>9857</v>
      </c>
      <c r="B9942" s="83">
        <v>0.95</v>
      </c>
      <c r="C9942" s="83">
        <v>0.05</v>
      </c>
      <c r="J9942" s="49">
        <f t="shared" si="315"/>
        <v>1.65054943237244</v>
      </c>
    </row>
    <row r="9943" ht="19.5" spans="1:10">
      <c r="A9943" s="72" t="s">
        <v>9858</v>
      </c>
      <c r="B9943" s="83">
        <v>0.94</v>
      </c>
      <c r="C9943" s="83">
        <v>0.06</v>
      </c>
      <c r="J9943" s="49">
        <f t="shared" si="315"/>
        <v>1.88711511074065</v>
      </c>
    </row>
    <row r="9944" ht="19.5" spans="1:10">
      <c r="A9944" s="72" t="s">
        <v>9859</v>
      </c>
      <c r="B9944" s="83">
        <v>0.93</v>
      </c>
      <c r="C9944" s="83">
        <v>0.07</v>
      </c>
      <c r="J9944" s="49">
        <f t="shared" si="315"/>
        <v>2.10887392228989</v>
      </c>
    </row>
    <row r="9945" ht="19.5" spans="1:10">
      <c r="A9945" s="72" t="s">
        <v>9860</v>
      </c>
      <c r="B9945" s="83">
        <v>0.92</v>
      </c>
      <c r="C9945" s="83">
        <v>0.08</v>
      </c>
      <c r="J9945" s="49">
        <f t="shared" si="315"/>
        <v>2.31782013602751</v>
      </c>
    </row>
    <row r="9946" ht="19.5" spans="1:10">
      <c r="A9946" s="72" t="s">
        <v>9861</v>
      </c>
      <c r="B9946" s="83">
        <v>0.91</v>
      </c>
      <c r="C9946" s="83">
        <v>0.09</v>
      </c>
      <c r="J9946" s="49">
        <f t="shared" si="315"/>
        <v>2.5154422590851</v>
      </c>
    </row>
    <row r="9947" ht="19.5" spans="1:10">
      <c r="A9947" s="72" t="s">
        <v>9862</v>
      </c>
      <c r="B9947" s="83">
        <v>0.9</v>
      </c>
      <c r="C9947" s="83">
        <v>0.1</v>
      </c>
      <c r="J9947" s="49">
        <f t="shared" si="315"/>
        <v>2.70289327993994</v>
      </c>
    </row>
    <row r="9948" ht="19.5" spans="1:10">
      <c r="A9948" s="72" t="s">
        <v>9863</v>
      </c>
      <c r="B9948" s="83">
        <v>0.89</v>
      </c>
      <c r="C9948" s="83">
        <v>0.11</v>
      </c>
      <c r="J9948" s="49">
        <f t="shared" si="315"/>
        <v>2.88109206638082</v>
      </c>
    </row>
    <row r="9949" ht="19.5" spans="1:10">
      <c r="A9949" s="72" t="s">
        <v>9864</v>
      </c>
      <c r="B9949" s="83">
        <v>0.88</v>
      </c>
      <c r="C9949" s="83">
        <v>0.12</v>
      </c>
      <c r="J9949" s="49">
        <f t="shared" si="315"/>
        <v>3.05078756603719</v>
      </c>
    </row>
    <row r="9950" ht="19.5" spans="1:10">
      <c r="A9950" s="72" t="s">
        <v>9865</v>
      </c>
      <c r="B9950" s="83">
        <v>0.87</v>
      </c>
      <c r="C9950" s="83">
        <v>0.13</v>
      </c>
      <c r="J9950" s="49">
        <f t="shared" si="315"/>
        <v>3.21260145060882</v>
      </c>
    </row>
    <row r="9951" ht="19.5" spans="1:10">
      <c r="A9951" s="72" t="s">
        <v>9866</v>
      </c>
      <c r="B9951" s="83">
        <v>0.86</v>
      </c>
      <c r="C9951" s="83">
        <v>0.14</v>
      </c>
      <c r="J9951" s="49">
        <f t="shared" si="315"/>
        <v>3.36705755758654</v>
      </c>
    </row>
    <row r="9952" ht="19.5" spans="1:10">
      <c r="A9952" s="72" t="s">
        <v>9867</v>
      </c>
      <c r="B9952" s="83">
        <v>0.85</v>
      </c>
      <c r="C9952" s="83">
        <v>0.15</v>
      </c>
      <c r="J9952" s="49">
        <f t="shared" si="315"/>
        <v>3.51460287470845</v>
      </c>
    </row>
    <row r="9953" ht="19.5" spans="1:10">
      <c r="A9953" s="72" t="s">
        <v>9868</v>
      </c>
      <c r="B9953" s="83">
        <v>0.84</v>
      </c>
      <c r="C9953" s="83">
        <v>0.16</v>
      </c>
      <c r="J9953" s="49">
        <f t="shared" si="315"/>
        <v>3.65562290152584</v>
      </c>
    </row>
    <row r="9954" ht="19.5" spans="1:10">
      <c r="A9954" s="72" t="s">
        <v>9869</v>
      </c>
      <c r="B9954" s="83">
        <v>0.83</v>
      </c>
      <c r="C9954" s="83">
        <v>0.17</v>
      </c>
      <c r="J9954" s="49">
        <f t="shared" si="315"/>
        <v>3.79045315340201</v>
      </c>
    </row>
    <row r="9955" ht="19.5" spans="1:10">
      <c r="A9955" s="72" t="s">
        <v>9870</v>
      </c>
      <c r="B9955" s="83">
        <v>0.82</v>
      </c>
      <c r="C9955" s="83">
        <v>0.18</v>
      </c>
      <c r="J9955" s="49">
        <f t="shared" si="315"/>
        <v>3.9193879470649</v>
      </c>
    </row>
    <row r="9956" ht="19.5" spans="1:10">
      <c r="A9956" s="72" t="s">
        <v>9871</v>
      </c>
      <c r="B9956" s="83">
        <v>0.81</v>
      </c>
      <c r="C9956" s="83">
        <v>0.19</v>
      </c>
      <c r="J9956" s="49">
        <f t="shared" si="315"/>
        <v>4.04268722543746</v>
      </c>
    </row>
    <row r="9957" ht="19.5" spans="1:10">
      <c r="A9957" s="72" t="s">
        <v>9872</v>
      </c>
      <c r="B9957" s="83">
        <v>0.8</v>
      </c>
      <c r="C9957" s="83">
        <v>0.2</v>
      </c>
      <c r="J9957" s="49">
        <f t="shared" si="315"/>
        <v>4.16058193924041</v>
      </c>
    </row>
    <row r="9958" ht="19.5" spans="1:10">
      <c r="A9958" s="72" t="s">
        <v>9873</v>
      </c>
      <c r="B9958" s="83">
        <v>0.79</v>
      </c>
      <c r="C9958" s="83">
        <v>0.21</v>
      </c>
      <c r="J9958" s="49">
        <f t="shared" si="315"/>
        <v>4.27327834706015</v>
      </c>
    </row>
    <row r="9959" ht="19.5" spans="1:10">
      <c r="A9959" s="72" t="s">
        <v>9874</v>
      </c>
      <c r="B9959" s="83">
        <v>0.78</v>
      </c>
      <c r="C9959" s="83">
        <v>0.22</v>
      </c>
      <c r="J9959" s="49">
        <f t="shared" si="315"/>
        <v>4.38096149189829</v>
      </c>
    </row>
    <row r="9960" ht="19.5" spans="1:10">
      <c r="A9960" s="72" t="s">
        <v>9875</v>
      </c>
      <c r="B9960" s="83">
        <v>0.77</v>
      </c>
      <c r="C9960" s="83">
        <v>0.23</v>
      </c>
      <c r="J9960" s="49">
        <f t="shared" si="315"/>
        <v>4.48379804163966</v>
      </c>
    </row>
    <row r="9961" ht="19.5" spans="1:10">
      <c r="A9961" s="72" t="s">
        <v>9876</v>
      </c>
      <c r="B9961" s="83">
        <v>0.76</v>
      </c>
      <c r="C9961" s="83">
        <v>0.24</v>
      </c>
      <c r="J9961" s="49">
        <f t="shared" si="315"/>
        <v>4.58193863184115</v>
      </c>
    </row>
    <row r="9962" ht="19.5" spans="1:10">
      <c r="A9962" s="72" t="s">
        <v>9877</v>
      </c>
      <c r="B9962" s="83">
        <v>0.75</v>
      </c>
      <c r="C9962" s="83">
        <v>0.25</v>
      </c>
      <c r="J9962" s="49">
        <f t="shared" si="315"/>
        <v>4.67551981454903</v>
      </c>
    </row>
    <row r="9963" ht="19.5" spans="1:10">
      <c r="A9963" s="72" t="s">
        <v>9878</v>
      </c>
      <c r="B9963" s="83">
        <v>0.74</v>
      </c>
      <c r="C9963" s="83">
        <v>0.26</v>
      </c>
      <c r="J9963" s="49">
        <f t="shared" si="315"/>
        <v>4.76466569189552</v>
      </c>
    </row>
    <row r="9964" ht="19.5" spans="1:10">
      <c r="A9964" s="72" t="s">
        <v>9879</v>
      </c>
      <c r="B9964" s="83">
        <v>0.73</v>
      </c>
      <c r="C9964" s="83">
        <v>0.27</v>
      </c>
      <c r="J9964" s="49">
        <f t="shared" si="315"/>
        <v>4.8494892950017</v>
      </c>
    </row>
    <row r="9965" ht="19.5" spans="1:10">
      <c r="A9965" s="72" t="s">
        <v>9880</v>
      </c>
      <c r="B9965" s="83">
        <v>0.72</v>
      </c>
      <c r="C9965" s="83">
        <v>0.28</v>
      </c>
      <c r="J9965" s="49">
        <f t="shared" si="315"/>
        <v>4.93009375522414</v>
      </c>
    </row>
    <row r="9966" ht="19.5" spans="1:10">
      <c r="A9966" s="72" t="s">
        <v>9881</v>
      </c>
      <c r="B9966" s="83">
        <v>0.71</v>
      </c>
      <c r="C9966" s="83">
        <v>0.29</v>
      </c>
      <c r="J9966" s="49">
        <f t="shared" si="315"/>
        <v>5.00657330466973</v>
      </c>
    </row>
    <row r="9967" ht="19.5" spans="1:10">
      <c r="A9967" s="72" t="s">
        <v>9882</v>
      </c>
      <c r="B9967" s="83">
        <v>0.7</v>
      </c>
      <c r="C9967" s="83">
        <v>0.3</v>
      </c>
      <c r="J9967" s="49">
        <f t="shared" si="315"/>
        <v>5.07901413523496</v>
      </c>
    </row>
    <row r="9968" ht="19.5" spans="1:10">
      <c r="A9968" s="72" t="s">
        <v>9883</v>
      </c>
      <c r="B9968" s="83">
        <v>0.69</v>
      </c>
      <c r="C9968" s="83">
        <v>0.31</v>
      </c>
      <c r="J9968" s="49">
        <f t="shared" si="315"/>
        <v>5.14749513954794</v>
      </c>
    </row>
    <row r="9969" ht="19.5" spans="1:10">
      <c r="A9969" s="72" t="s">
        <v>9884</v>
      </c>
      <c r="B9969" s="83">
        <v>0.68</v>
      </c>
      <c r="C9969" s="83">
        <v>0.32</v>
      </c>
      <c r="J9969" s="49">
        <f t="shared" si="315"/>
        <v>5.21208855264113</v>
      </c>
    </row>
    <row r="9970" ht="19.5" spans="1:10">
      <c r="A9970" s="72" t="s">
        <v>9885</v>
      </c>
      <c r="B9970" s="83">
        <v>0.67</v>
      </c>
      <c r="C9970" s="83">
        <v>0.33</v>
      </c>
      <c r="J9970" s="49">
        <f t="shared" ref="J9970:J10001" si="316">-8.314472*(B9970*LN(B9970)+C9970*LN(C9970))</f>
        <v>5.27286050962734</v>
      </c>
    </row>
    <row r="9971" ht="19.5" spans="1:10">
      <c r="A9971" s="72" t="s">
        <v>9886</v>
      </c>
      <c r="B9971" s="83">
        <v>0.66</v>
      </c>
      <c r="C9971" s="83">
        <v>0.34</v>
      </c>
      <c r="J9971" s="49">
        <f t="shared" si="316"/>
        <v>5.32987153184949</v>
      </c>
    </row>
    <row r="9972" ht="19.5" spans="1:10">
      <c r="A9972" s="72" t="s">
        <v>9887</v>
      </c>
      <c r="B9972" s="83">
        <v>0.65</v>
      </c>
      <c r="C9972" s="83">
        <v>0.35</v>
      </c>
      <c r="J9972" s="49">
        <f t="shared" si="316"/>
        <v>5.38317695174756</v>
      </c>
    </row>
    <row r="9973" ht="19.5" spans="1:10">
      <c r="A9973" s="72" t="s">
        <v>9888</v>
      </c>
      <c r="B9973" s="83">
        <v>0.64</v>
      </c>
      <c r="C9973" s="83">
        <v>0.36</v>
      </c>
      <c r="J9973" s="49">
        <f t="shared" si="316"/>
        <v>5.43282728490278</v>
      </c>
    </row>
    <row r="9974" ht="19.5" spans="1:10">
      <c r="A9974" s="72" t="s">
        <v>9889</v>
      </c>
      <c r="B9974" s="83">
        <v>0.63</v>
      </c>
      <c r="C9974" s="83">
        <v>0.37</v>
      </c>
      <c r="J9974" s="49">
        <f t="shared" si="316"/>
        <v>5.47886855628027</v>
      </c>
    </row>
    <row r="9975" ht="19.5" spans="1:10">
      <c r="A9975" s="72" t="s">
        <v>9890</v>
      </c>
      <c r="B9975" s="83">
        <v>0.62</v>
      </c>
      <c r="C9975" s="83">
        <v>0.38</v>
      </c>
      <c r="J9975" s="49">
        <f t="shared" si="316"/>
        <v>5.52134258652173</v>
      </c>
    </row>
    <row r="9976" ht="19.5" spans="1:10">
      <c r="A9976" s="72" t="s">
        <v>9891</v>
      </c>
      <c r="B9976" s="83">
        <v>0.61</v>
      </c>
      <c r="C9976" s="83">
        <v>0.39</v>
      </c>
      <c r="J9976" s="49">
        <f t="shared" si="316"/>
        <v>5.56028724318294</v>
      </c>
    </row>
    <row r="9977" ht="19.5" spans="1:10">
      <c r="A9977" s="72" t="s">
        <v>9892</v>
      </c>
      <c r="B9977" s="83">
        <v>0.6</v>
      </c>
      <c r="C9977" s="83">
        <v>0.4</v>
      </c>
      <c r="J9977" s="49">
        <f t="shared" si="316"/>
        <v>5.59573666102179</v>
      </c>
    </row>
    <row r="9978" ht="19.5" spans="1:10">
      <c r="A9978" s="72" t="s">
        <v>9893</v>
      </c>
      <c r="B9978" s="83">
        <v>0.59</v>
      </c>
      <c r="C9978" s="83">
        <v>0.41</v>
      </c>
      <c r="J9978" s="49">
        <f t="shared" si="316"/>
        <v>5.62772143478844</v>
      </c>
    </row>
    <row r="9979" ht="19.5" spans="1:10">
      <c r="A9979" s="72" t="s">
        <v>9894</v>
      </c>
      <c r="B9979" s="83">
        <v>0.58</v>
      </c>
      <c r="C9979" s="83">
        <v>0.42</v>
      </c>
      <c r="J9979" s="49">
        <f t="shared" si="316"/>
        <v>5.65626878742166</v>
      </c>
    </row>
    <row r="9980" ht="19.5" spans="1:10">
      <c r="A9980" s="72" t="s">
        <v>9895</v>
      </c>
      <c r="B9980" s="83">
        <v>0.57</v>
      </c>
      <c r="C9980" s="83">
        <v>0.43</v>
      </c>
      <c r="J9980" s="49">
        <f t="shared" si="316"/>
        <v>5.68140271609482</v>
      </c>
    </row>
    <row r="9981" ht="19.5" spans="1:10">
      <c r="A9981" s="72" t="s">
        <v>9896</v>
      </c>
      <c r="B9981" s="83">
        <v>0.56</v>
      </c>
      <c r="C9981" s="83">
        <v>0.44</v>
      </c>
      <c r="J9981" s="49">
        <f t="shared" si="316"/>
        <v>5.70314411816395</v>
      </c>
    </row>
    <row r="9982" ht="19.5" spans="1:10">
      <c r="A9982" s="72" t="s">
        <v>9897</v>
      </c>
      <c r="B9982" s="83">
        <v>0.55</v>
      </c>
      <c r="C9982" s="83">
        <v>0.45</v>
      </c>
      <c r="J9982" s="49">
        <f t="shared" si="316"/>
        <v>5.72151089873485</v>
      </c>
    </row>
    <row r="9983" ht="19.5" spans="1:10">
      <c r="A9983" s="72" t="s">
        <v>9898</v>
      </c>
      <c r="B9983" s="83">
        <v>0.54</v>
      </c>
      <c r="C9983" s="83">
        <v>0.46</v>
      </c>
      <c r="J9983" s="49">
        <f t="shared" si="316"/>
        <v>5.73651806127713</v>
      </c>
    </row>
    <row r="9984" ht="19.5" spans="1:10">
      <c r="A9984" s="72" t="s">
        <v>9899</v>
      </c>
      <c r="B9984" s="83">
        <v>0.53</v>
      </c>
      <c r="C9984" s="83">
        <v>0.47</v>
      </c>
      <c r="J9984" s="49">
        <f t="shared" si="316"/>
        <v>5.74817778245919</v>
      </c>
    </row>
    <row r="9985" ht="19.5" spans="1:10">
      <c r="A9985" s="72" t="s">
        <v>9900</v>
      </c>
      <c r="B9985" s="83">
        <v>0.52</v>
      </c>
      <c r="C9985" s="83">
        <v>0.48</v>
      </c>
      <c r="J9985" s="49">
        <f t="shared" si="316"/>
        <v>5.75649947215441</v>
      </c>
    </row>
    <row r="9986" ht="19.5" spans="1:10">
      <c r="A9986" s="72" t="s">
        <v>9901</v>
      </c>
      <c r="B9986" s="83">
        <v>0.51</v>
      </c>
      <c r="C9986" s="83">
        <v>0.49</v>
      </c>
      <c r="J9986" s="49">
        <f t="shared" si="316"/>
        <v>5.76148981936724</v>
      </c>
    </row>
    <row r="9987" ht="19.5" spans="1:10">
      <c r="A9987" s="72" t="s">
        <v>9902</v>
      </c>
      <c r="B9987" s="83">
        <v>0.5</v>
      </c>
      <c r="C9987" s="83">
        <v>0.5</v>
      </c>
      <c r="J9987" s="49">
        <f t="shared" si="316"/>
        <v>5.76315282464461</v>
      </c>
    </row>
    <row r="9988" ht="19.5" spans="1:10">
      <c r="A9988" s="72" t="s">
        <v>9903</v>
      </c>
      <c r="B9988" s="83">
        <v>0.49</v>
      </c>
      <c r="C9988" s="83">
        <v>0.51</v>
      </c>
      <c r="J9988" s="49">
        <f t="shared" si="316"/>
        <v>5.76148981936724</v>
      </c>
    </row>
    <row r="9989" ht="19.5" spans="1:10">
      <c r="A9989" s="72" t="s">
        <v>9904</v>
      </c>
      <c r="B9989" s="83">
        <v>0.48</v>
      </c>
      <c r="C9989" s="83">
        <v>0.52</v>
      </c>
      <c r="J9989" s="49">
        <f t="shared" si="316"/>
        <v>5.75649947215441</v>
      </c>
    </row>
    <row r="9990" ht="19.5" spans="1:10">
      <c r="A9990" s="72" t="s">
        <v>9905</v>
      </c>
      <c r="B9990" s="83">
        <v>0.47</v>
      </c>
      <c r="C9990" s="83">
        <v>0.53</v>
      </c>
      <c r="J9990" s="49">
        <f t="shared" si="316"/>
        <v>5.74817778245919</v>
      </c>
    </row>
    <row r="9991" ht="19.5" spans="1:10">
      <c r="A9991" s="72" t="s">
        <v>9906</v>
      </c>
      <c r="B9991" s="83">
        <v>0.46</v>
      </c>
      <c r="C9991" s="83">
        <v>0.54</v>
      </c>
      <c r="J9991" s="49">
        <f t="shared" si="316"/>
        <v>5.73651806127713</v>
      </c>
    </row>
    <row r="9992" ht="19.5" spans="1:10">
      <c r="A9992" s="72" t="s">
        <v>9907</v>
      </c>
      <c r="B9992" s="83">
        <v>0.45</v>
      </c>
      <c r="C9992" s="83">
        <v>0.55</v>
      </c>
      <c r="J9992" s="49">
        <f t="shared" si="316"/>
        <v>5.72151089873485</v>
      </c>
    </row>
    <row r="9993" ht="19.5" spans="1:10">
      <c r="A9993" s="72" t="s">
        <v>9908</v>
      </c>
      <c r="B9993" s="83">
        <v>0.44</v>
      </c>
      <c r="C9993" s="83">
        <v>0.56</v>
      </c>
      <c r="J9993" s="49">
        <f t="shared" si="316"/>
        <v>5.70314411816395</v>
      </c>
    </row>
    <row r="9994" ht="19.5" spans="1:10">
      <c r="A9994" s="72" t="s">
        <v>9909</v>
      </c>
      <c r="B9994" s="83">
        <v>0.429999999999999</v>
      </c>
      <c r="C9994" s="83">
        <v>0.57</v>
      </c>
      <c r="J9994" s="49">
        <f t="shared" si="316"/>
        <v>5.68140271609482</v>
      </c>
    </row>
    <row r="9995" ht="19.5" spans="1:10">
      <c r="A9995" s="72" t="s">
        <v>9910</v>
      </c>
      <c r="B9995" s="83">
        <v>0.419999999999999</v>
      </c>
      <c r="C9995" s="83">
        <v>0.58</v>
      </c>
      <c r="J9995" s="49">
        <f t="shared" si="316"/>
        <v>5.65626878742165</v>
      </c>
    </row>
    <row r="9996" ht="19.5" spans="1:10">
      <c r="A9996" s="72" t="s">
        <v>9911</v>
      </c>
      <c r="B9996" s="83">
        <v>0.409999999999999</v>
      </c>
      <c r="C9996" s="83">
        <v>0.59</v>
      </c>
      <c r="J9996" s="49">
        <f t="shared" si="316"/>
        <v>5.62772143478844</v>
      </c>
    </row>
    <row r="9997" ht="19.5" spans="1:10">
      <c r="A9997" s="72" t="s">
        <v>9912</v>
      </c>
      <c r="B9997" s="83">
        <v>0.399999999999999</v>
      </c>
      <c r="C9997" s="83">
        <v>0.6</v>
      </c>
      <c r="J9997" s="49">
        <f t="shared" si="316"/>
        <v>5.59573666102179</v>
      </c>
    </row>
    <row r="9998" ht="19.5" spans="1:10">
      <c r="A9998" s="72" t="s">
        <v>9913</v>
      </c>
      <c r="B9998" s="83">
        <v>0.389999999999999</v>
      </c>
      <c r="C9998" s="83">
        <v>0.61</v>
      </c>
      <c r="J9998" s="49">
        <f t="shared" si="316"/>
        <v>5.56028724318294</v>
      </c>
    </row>
    <row r="9999" ht="19.5" spans="1:10">
      <c r="A9999" s="72" t="s">
        <v>9914</v>
      </c>
      <c r="B9999" s="83">
        <v>0.379999999999999</v>
      </c>
      <c r="C9999" s="83">
        <v>0.62</v>
      </c>
      <c r="J9999" s="49">
        <f t="shared" si="316"/>
        <v>5.52134258652173</v>
      </c>
    </row>
    <row r="10000" ht="19.5" spans="1:10">
      <c r="A10000" s="72" t="s">
        <v>9915</v>
      </c>
      <c r="B10000" s="83">
        <v>0.369999999999999</v>
      </c>
      <c r="C10000" s="83">
        <v>0.63</v>
      </c>
      <c r="J10000" s="49">
        <f t="shared" si="316"/>
        <v>5.47886855628026</v>
      </c>
    </row>
    <row r="10001" ht="19.5" spans="1:10">
      <c r="A10001" s="72" t="s">
        <v>9916</v>
      </c>
      <c r="B10001" s="83">
        <v>0.359999999999999</v>
      </c>
      <c r="C10001" s="83">
        <v>0.64</v>
      </c>
      <c r="J10001" s="49">
        <f t="shared" si="316"/>
        <v>5.43282728490278</v>
      </c>
    </row>
    <row r="10002" ht="19.5" spans="1:10">
      <c r="A10002" s="72" t="s">
        <v>9917</v>
      </c>
      <c r="B10002" s="83">
        <v>0.349999999999999</v>
      </c>
      <c r="C10002" s="83">
        <v>0.65</v>
      </c>
      <c r="J10002" s="49">
        <f t="shared" ref="J10002:J10036" si="317">-8.314472*(B10002*LN(B10002)+C10002*LN(C10002))</f>
        <v>5.38317695174756</v>
      </c>
    </row>
    <row r="10003" ht="19.5" spans="1:10">
      <c r="A10003" s="72" t="s">
        <v>9918</v>
      </c>
      <c r="B10003" s="83">
        <v>0.339999999999999</v>
      </c>
      <c r="C10003" s="83">
        <v>0.66</v>
      </c>
      <c r="J10003" s="49">
        <f t="shared" si="317"/>
        <v>5.32987153184949</v>
      </c>
    </row>
    <row r="10004" ht="19.5" spans="1:10">
      <c r="A10004" s="72" t="s">
        <v>9919</v>
      </c>
      <c r="B10004" s="83">
        <v>0.329999999999999</v>
      </c>
      <c r="C10004" s="83">
        <v>0.67</v>
      </c>
      <c r="J10004" s="49">
        <f t="shared" si="317"/>
        <v>5.27286050962733</v>
      </c>
    </row>
    <row r="10005" ht="19.5" spans="1:10">
      <c r="A10005" s="72" t="s">
        <v>9920</v>
      </c>
      <c r="B10005" s="83">
        <v>0.319999999999999</v>
      </c>
      <c r="C10005" s="83">
        <v>0.68</v>
      </c>
      <c r="J10005" s="49">
        <f t="shared" si="317"/>
        <v>5.21208855264112</v>
      </c>
    </row>
    <row r="10006" ht="19.5" spans="1:10">
      <c r="A10006" s="72" t="s">
        <v>9921</v>
      </c>
      <c r="B10006" s="83">
        <v>0.309999999999999</v>
      </c>
      <c r="C10006" s="83">
        <v>0.69</v>
      </c>
      <c r="J10006" s="49">
        <f t="shared" si="317"/>
        <v>5.14749513954794</v>
      </c>
    </row>
    <row r="10007" ht="19.5" spans="1:10">
      <c r="A10007" s="72" t="s">
        <v>9922</v>
      </c>
      <c r="B10007" s="83">
        <v>0.299999999999999</v>
      </c>
      <c r="C10007" s="83">
        <v>0.7</v>
      </c>
      <c r="J10007" s="49">
        <f t="shared" si="317"/>
        <v>5.07901413523495</v>
      </c>
    </row>
    <row r="10008" ht="19.5" spans="1:10">
      <c r="A10008" s="72" t="s">
        <v>9923</v>
      </c>
      <c r="B10008" s="83">
        <v>0.289999999999999</v>
      </c>
      <c r="C10008" s="83">
        <v>0.71</v>
      </c>
      <c r="J10008" s="49">
        <f t="shared" si="317"/>
        <v>5.00657330466972</v>
      </c>
    </row>
    <row r="10009" ht="19.5" spans="1:10">
      <c r="A10009" s="72" t="s">
        <v>9924</v>
      </c>
      <c r="B10009" s="83">
        <v>0.279999999999999</v>
      </c>
      <c r="C10009" s="83">
        <v>0.72</v>
      </c>
      <c r="J10009" s="49">
        <f t="shared" si="317"/>
        <v>4.93009375522413</v>
      </c>
    </row>
    <row r="10010" ht="19.5" spans="1:10">
      <c r="A10010" s="72" t="s">
        <v>9925</v>
      </c>
      <c r="B10010" s="83">
        <v>0.269999999999999</v>
      </c>
      <c r="C10010" s="83">
        <v>0.73</v>
      </c>
      <c r="J10010" s="49">
        <f t="shared" si="317"/>
        <v>4.84948929500169</v>
      </c>
    </row>
    <row r="10011" ht="19.5" spans="1:10">
      <c r="A10011" s="72" t="s">
        <v>9926</v>
      </c>
      <c r="B10011" s="83">
        <v>0.259999999999999</v>
      </c>
      <c r="C10011" s="83">
        <v>0.74</v>
      </c>
      <c r="J10011" s="49">
        <f t="shared" si="317"/>
        <v>4.76466569189551</v>
      </c>
    </row>
    <row r="10012" ht="19.5" spans="1:10">
      <c r="A10012" s="72" t="s">
        <v>9927</v>
      </c>
      <c r="B10012" s="83">
        <v>0.249999999999999</v>
      </c>
      <c r="C10012" s="83">
        <v>0.75</v>
      </c>
      <c r="J10012" s="49">
        <f t="shared" si="317"/>
        <v>4.67551981454903</v>
      </c>
    </row>
    <row r="10013" ht="19.5" spans="1:10">
      <c r="A10013" s="72" t="s">
        <v>9928</v>
      </c>
      <c r="B10013" s="83">
        <v>0.239999999999999</v>
      </c>
      <c r="C10013" s="83">
        <v>0.76</v>
      </c>
      <c r="J10013" s="49">
        <f t="shared" si="317"/>
        <v>4.58193863184114</v>
      </c>
    </row>
    <row r="10014" ht="19.5" spans="1:10">
      <c r="A10014" s="72" t="s">
        <v>9929</v>
      </c>
      <c r="B10014" s="83">
        <v>0.229999999999999</v>
      </c>
      <c r="C10014" s="83">
        <v>0.77</v>
      </c>
      <c r="J10014" s="49">
        <f t="shared" si="317"/>
        <v>4.48379804163966</v>
      </c>
    </row>
    <row r="10015" ht="19.5" spans="1:10">
      <c r="A10015" s="72" t="s">
        <v>9930</v>
      </c>
      <c r="B10015" s="83">
        <v>0.219999999999999</v>
      </c>
      <c r="C10015" s="83">
        <v>0.78</v>
      </c>
      <c r="J10015" s="49">
        <f t="shared" si="317"/>
        <v>4.38096149189829</v>
      </c>
    </row>
    <row r="10016" ht="19.5" spans="1:10">
      <c r="A10016" s="72" t="s">
        <v>9931</v>
      </c>
      <c r="B10016" s="83">
        <v>0.209999999999999</v>
      </c>
      <c r="C10016" s="83">
        <v>0.79</v>
      </c>
      <c r="J10016" s="49">
        <f t="shared" si="317"/>
        <v>4.27327834706014</v>
      </c>
    </row>
    <row r="10017" ht="19.5" spans="1:10">
      <c r="A10017" s="72" t="s">
        <v>9932</v>
      </c>
      <c r="B10017" s="83">
        <v>0.199999999999999</v>
      </c>
      <c r="C10017" s="83">
        <v>0.8</v>
      </c>
      <c r="J10017" s="49">
        <f t="shared" si="317"/>
        <v>4.1605819392404</v>
      </c>
    </row>
    <row r="10018" ht="19.5" spans="1:10">
      <c r="A10018" s="72" t="s">
        <v>9933</v>
      </c>
      <c r="B10018" s="83">
        <v>0.189999999999999</v>
      </c>
      <c r="C10018" s="83">
        <v>0.81</v>
      </c>
      <c r="J10018" s="49">
        <f t="shared" si="317"/>
        <v>4.04268722543745</v>
      </c>
    </row>
    <row r="10019" ht="19.5" spans="1:10">
      <c r="A10019" s="72" t="s">
        <v>9934</v>
      </c>
      <c r="B10019" s="83">
        <v>0.179999999999999</v>
      </c>
      <c r="C10019" s="83">
        <v>0.820000000000001</v>
      </c>
      <c r="J10019" s="49">
        <f t="shared" si="317"/>
        <v>3.91938794706489</v>
      </c>
    </row>
    <row r="10020" ht="19.5" spans="1:10">
      <c r="A10020" s="72" t="s">
        <v>9935</v>
      </c>
      <c r="B10020" s="83">
        <v>0.169999999999999</v>
      </c>
      <c r="C10020" s="83">
        <v>0.830000000000001</v>
      </c>
      <c r="J10020" s="49">
        <f t="shared" si="317"/>
        <v>3.790453153402</v>
      </c>
    </row>
    <row r="10021" ht="19.5" spans="1:10">
      <c r="A10021" s="72" t="s">
        <v>9936</v>
      </c>
      <c r="B10021" s="83">
        <v>0.159999999999999</v>
      </c>
      <c r="C10021" s="83">
        <v>0.840000000000001</v>
      </c>
      <c r="J10021" s="49">
        <f t="shared" si="317"/>
        <v>3.65562290152583</v>
      </c>
    </row>
    <row r="10022" ht="19.5" spans="1:10">
      <c r="A10022" s="72" t="s">
        <v>9937</v>
      </c>
      <c r="B10022" s="83">
        <v>0.149999999999999</v>
      </c>
      <c r="C10022" s="83">
        <v>0.850000000000001</v>
      </c>
      <c r="J10022" s="49">
        <f t="shared" si="317"/>
        <v>3.51460287470844</v>
      </c>
    </row>
    <row r="10023" ht="19.5" spans="1:10">
      <c r="A10023" s="72" t="s">
        <v>9938</v>
      </c>
      <c r="B10023" s="83">
        <v>0.139999999999999</v>
      </c>
      <c r="C10023" s="83">
        <v>0.860000000000001</v>
      </c>
      <c r="J10023" s="49">
        <f t="shared" si="317"/>
        <v>3.36705755758652</v>
      </c>
    </row>
    <row r="10024" ht="19.5" spans="1:10">
      <c r="A10024" s="72" t="s">
        <v>9939</v>
      </c>
      <c r="B10024" s="83">
        <v>0.129999999999999</v>
      </c>
      <c r="C10024" s="83">
        <v>0.870000000000001</v>
      </c>
      <c r="J10024" s="49">
        <f t="shared" si="317"/>
        <v>3.21260145060881</v>
      </c>
    </row>
    <row r="10025" ht="19.5" spans="1:10">
      <c r="A10025" s="72" t="s">
        <v>9940</v>
      </c>
      <c r="B10025" s="83">
        <v>0.119999999999999</v>
      </c>
      <c r="C10025" s="83">
        <v>0.880000000000001</v>
      </c>
      <c r="J10025" s="49">
        <f t="shared" si="317"/>
        <v>3.05078756603718</v>
      </c>
    </row>
    <row r="10026" ht="19.5" spans="1:10">
      <c r="A10026" s="72" t="s">
        <v>9941</v>
      </c>
      <c r="B10026" s="83">
        <v>0.109999999999999</v>
      </c>
      <c r="C10026" s="83">
        <v>0.890000000000001</v>
      </c>
      <c r="J10026" s="49">
        <f t="shared" si="317"/>
        <v>2.8810920663808</v>
      </c>
    </row>
    <row r="10027" ht="19.5" spans="1:10">
      <c r="A10027" s="72" t="s">
        <v>9942</v>
      </c>
      <c r="B10027" s="83">
        <v>0.0999999999999992</v>
      </c>
      <c r="C10027" s="83">
        <v>0.900000000000001</v>
      </c>
      <c r="J10027" s="49">
        <f t="shared" si="317"/>
        <v>2.70289327993993</v>
      </c>
    </row>
    <row r="10028" ht="19.5" spans="1:10">
      <c r="A10028" s="72" t="s">
        <v>9943</v>
      </c>
      <c r="B10028" s="83">
        <v>0.0899999999999992</v>
      </c>
      <c r="C10028" s="83">
        <v>0.910000000000001</v>
      </c>
      <c r="J10028" s="49">
        <f t="shared" si="317"/>
        <v>2.51544225908509</v>
      </c>
    </row>
    <row r="10029" ht="19.5" spans="1:10">
      <c r="A10029" s="72" t="s">
        <v>9944</v>
      </c>
      <c r="B10029" s="83">
        <v>0.0799999999999992</v>
      </c>
      <c r="C10029" s="83">
        <v>0.920000000000001</v>
      </c>
      <c r="J10029" s="49">
        <f t="shared" si="317"/>
        <v>2.3178201360275</v>
      </c>
    </row>
    <row r="10030" ht="19.5" spans="1:10">
      <c r="A10030" s="72" t="s">
        <v>9945</v>
      </c>
      <c r="B10030" s="83">
        <v>0.0699999999999992</v>
      </c>
      <c r="C10030" s="83">
        <v>0.930000000000001</v>
      </c>
      <c r="J10030" s="49">
        <f t="shared" si="317"/>
        <v>2.10887392228987</v>
      </c>
    </row>
    <row r="10031" ht="19.5" spans="1:10">
      <c r="A10031" s="72" t="s">
        <v>9946</v>
      </c>
      <c r="B10031" s="83">
        <v>0.0599999999999992</v>
      </c>
      <c r="C10031" s="83">
        <v>0.940000000000001</v>
      </c>
      <c r="J10031" s="49">
        <f t="shared" si="317"/>
        <v>1.88711511074063</v>
      </c>
    </row>
    <row r="10032" ht="19.5" spans="1:10">
      <c r="A10032" s="72" t="s">
        <v>9947</v>
      </c>
      <c r="B10032" s="83">
        <v>0.0499999999999992</v>
      </c>
      <c r="C10032" s="83">
        <v>0.950000000000001</v>
      </c>
      <c r="J10032" s="49">
        <f t="shared" si="317"/>
        <v>1.65054943237242</v>
      </c>
    </row>
    <row r="10033" ht="19.5" spans="1:10">
      <c r="A10033" s="72" t="s">
        <v>9948</v>
      </c>
      <c r="B10033" s="83">
        <v>0.0399999999999991</v>
      </c>
      <c r="C10033" s="83">
        <v>0.960000000000001</v>
      </c>
      <c r="J10033" s="49">
        <f t="shared" si="317"/>
        <v>1.39636691389962</v>
      </c>
    </row>
    <row r="10034" ht="19.5" spans="1:10">
      <c r="A10034" s="72" t="s">
        <v>9949</v>
      </c>
      <c r="B10034" s="83">
        <v>0.0299999999999991</v>
      </c>
      <c r="C10034" s="83">
        <v>0.970000000000001</v>
      </c>
      <c r="J10034" s="49">
        <f t="shared" si="317"/>
        <v>1.12030998454994</v>
      </c>
    </row>
    <row r="10035" ht="19.5" spans="1:10">
      <c r="A10035" s="72" t="s">
        <v>9950</v>
      </c>
      <c r="B10035" s="83">
        <v>0.0199999999999991</v>
      </c>
      <c r="C10035" s="83">
        <v>0.980000000000001</v>
      </c>
      <c r="J10035" s="49">
        <f t="shared" si="317"/>
        <v>0.815143462269133</v>
      </c>
    </row>
    <row r="10036" ht="19.5" spans="1:10">
      <c r="A10036" s="72" t="s">
        <v>9951</v>
      </c>
      <c r="B10036" s="83">
        <v>0.00999999999999912</v>
      </c>
      <c r="C10036" s="83">
        <v>0.990000000000001</v>
      </c>
      <c r="J10036" s="49">
        <f t="shared" si="317"/>
        <v>0.465623189350385</v>
      </c>
    </row>
    <row r="10037" ht="19.5" spans="1:10">
      <c r="A10037" s="72" t="s">
        <v>9952</v>
      </c>
      <c r="B10037" s="83">
        <v>0</v>
      </c>
      <c r="C10037" s="83">
        <v>1</v>
      </c>
      <c r="J10037" s="49">
        <f>-8.314472*(C10037*LN(C10037))</f>
        <v>0</v>
      </c>
    </row>
    <row r="10038" s="47" customFormat="1" spans="1:10">
      <c r="A10038" s="80"/>
      <c r="B10038" s="81"/>
      <c r="C10038" s="81"/>
      <c r="D10038" s="81"/>
      <c r="E10038" s="81"/>
      <c r="F10038" s="81"/>
      <c r="G10038" s="81"/>
      <c r="H10038" s="81"/>
      <c r="I10038" s="81"/>
      <c r="J10038" s="86"/>
    </row>
    <row r="10039" ht="19.5" spans="1:10">
      <c r="A10039" s="72" t="s">
        <v>9953</v>
      </c>
      <c r="B10039" s="83">
        <v>1</v>
      </c>
      <c r="C10039" s="83">
        <v>0</v>
      </c>
      <c r="J10039" s="49">
        <f>-8.314472*(B10039*LN(B10039))</f>
        <v>0</v>
      </c>
    </row>
    <row r="10040" ht="19.5" spans="1:10">
      <c r="A10040" s="72" t="s">
        <v>9954</v>
      </c>
      <c r="B10040" s="83">
        <v>0.99</v>
      </c>
      <c r="C10040" s="83">
        <v>0.01</v>
      </c>
      <c r="J10040" s="49">
        <f t="shared" ref="J10040:J10071" si="318">-8.314472*(B10040*LN(B10040)+C10040*LN(C10040))</f>
        <v>0.465623189350416</v>
      </c>
    </row>
    <row r="10041" ht="19.5" spans="1:10">
      <c r="A10041" s="72" t="s">
        <v>9955</v>
      </c>
      <c r="B10041" s="83">
        <v>0.98</v>
      </c>
      <c r="C10041" s="83">
        <v>0.02</v>
      </c>
      <c r="J10041" s="49">
        <f t="shared" si="318"/>
        <v>0.81514346226916</v>
      </c>
    </row>
    <row r="10042" ht="19.5" spans="1:10">
      <c r="A10042" s="72" t="s">
        <v>9956</v>
      </c>
      <c r="B10042" s="83">
        <v>0.97</v>
      </c>
      <c r="C10042" s="83">
        <v>0.03</v>
      </c>
      <c r="J10042" s="49">
        <f t="shared" si="318"/>
        <v>1.12030998454996</v>
      </c>
    </row>
    <row r="10043" ht="19.5" spans="1:10">
      <c r="A10043" s="72" t="s">
        <v>9957</v>
      </c>
      <c r="B10043" s="83">
        <v>0.96</v>
      </c>
      <c r="C10043" s="83">
        <v>0.04</v>
      </c>
      <c r="J10043" s="49">
        <f t="shared" si="318"/>
        <v>1.39636691389964</v>
      </c>
    </row>
    <row r="10044" ht="19.5" spans="1:10">
      <c r="A10044" s="72" t="s">
        <v>9958</v>
      </c>
      <c r="B10044" s="83">
        <v>0.95</v>
      </c>
      <c r="C10044" s="83">
        <v>0.05</v>
      </c>
      <c r="J10044" s="49">
        <f t="shared" si="318"/>
        <v>1.65054943237244</v>
      </c>
    </row>
    <row r="10045" ht="19.5" spans="1:10">
      <c r="A10045" s="72" t="s">
        <v>9959</v>
      </c>
      <c r="B10045" s="83">
        <v>0.94</v>
      </c>
      <c r="C10045" s="83">
        <v>0.06</v>
      </c>
      <c r="J10045" s="49">
        <f t="shared" si="318"/>
        <v>1.88711511074065</v>
      </c>
    </row>
    <row r="10046" ht="19.5" spans="1:10">
      <c r="A10046" s="72" t="s">
        <v>9960</v>
      </c>
      <c r="B10046" s="83">
        <v>0.93</v>
      </c>
      <c r="C10046" s="83">
        <v>0.07</v>
      </c>
      <c r="J10046" s="49">
        <f t="shared" si="318"/>
        <v>2.10887392228989</v>
      </c>
    </row>
    <row r="10047" ht="19.5" spans="1:10">
      <c r="A10047" s="72" t="s">
        <v>9961</v>
      </c>
      <c r="B10047" s="83">
        <v>0.92</v>
      </c>
      <c r="C10047" s="83">
        <v>0.08</v>
      </c>
      <c r="J10047" s="49">
        <f t="shared" si="318"/>
        <v>2.31782013602751</v>
      </c>
    </row>
    <row r="10048" ht="19.5" spans="1:10">
      <c r="A10048" s="72" t="s">
        <v>9962</v>
      </c>
      <c r="B10048" s="83">
        <v>0.91</v>
      </c>
      <c r="C10048" s="83">
        <v>0.09</v>
      </c>
      <c r="J10048" s="49">
        <f t="shared" si="318"/>
        <v>2.5154422590851</v>
      </c>
    </row>
    <row r="10049" ht="19.5" spans="1:10">
      <c r="A10049" s="72" t="s">
        <v>9963</v>
      </c>
      <c r="B10049" s="83">
        <v>0.9</v>
      </c>
      <c r="C10049" s="83">
        <v>0.1</v>
      </c>
      <c r="J10049" s="49">
        <f t="shared" si="318"/>
        <v>2.70289327993994</v>
      </c>
    </row>
    <row r="10050" ht="19.5" spans="1:10">
      <c r="A10050" s="72" t="s">
        <v>9964</v>
      </c>
      <c r="B10050" s="83">
        <v>0.89</v>
      </c>
      <c r="C10050" s="83">
        <v>0.11</v>
      </c>
      <c r="J10050" s="49">
        <f t="shared" si="318"/>
        <v>2.88109206638082</v>
      </c>
    </row>
    <row r="10051" ht="19.5" spans="1:10">
      <c r="A10051" s="72" t="s">
        <v>9965</v>
      </c>
      <c r="B10051" s="83">
        <v>0.88</v>
      </c>
      <c r="C10051" s="83">
        <v>0.12</v>
      </c>
      <c r="J10051" s="49">
        <f t="shared" si="318"/>
        <v>3.05078756603719</v>
      </c>
    </row>
    <row r="10052" ht="19.5" spans="1:10">
      <c r="A10052" s="72" t="s">
        <v>9966</v>
      </c>
      <c r="B10052" s="83">
        <v>0.87</v>
      </c>
      <c r="C10052" s="83">
        <v>0.13</v>
      </c>
      <c r="J10052" s="49">
        <f t="shared" si="318"/>
        <v>3.21260145060882</v>
      </c>
    </row>
    <row r="10053" ht="19.5" spans="1:10">
      <c r="A10053" s="72" t="s">
        <v>9967</v>
      </c>
      <c r="B10053" s="83">
        <v>0.86</v>
      </c>
      <c r="C10053" s="83">
        <v>0.14</v>
      </c>
      <c r="J10053" s="49">
        <f t="shared" si="318"/>
        <v>3.36705755758654</v>
      </c>
    </row>
    <row r="10054" ht="19.5" spans="1:10">
      <c r="A10054" s="72" t="s">
        <v>9968</v>
      </c>
      <c r="B10054" s="83">
        <v>0.85</v>
      </c>
      <c r="C10054" s="83">
        <v>0.15</v>
      </c>
      <c r="J10054" s="49">
        <f t="shared" si="318"/>
        <v>3.51460287470845</v>
      </c>
    </row>
    <row r="10055" ht="19.5" spans="1:10">
      <c r="A10055" s="72" t="s">
        <v>9969</v>
      </c>
      <c r="B10055" s="83">
        <v>0.84</v>
      </c>
      <c r="C10055" s="83">
        <v>0.16</v>
      </c>
      <c r="J10055" s="49">
        <f t="shared" si="318"/>
        <v>3.65562290152584</v>
      </c>
    </row>
    <row r="10056" ht="19.5" spans="1:10">
      <c r="A10056" s="72" t="s">
        <v>9970</v>
      </c>
      <c r="B10056" s="83">
        <v>0.83</v>
      </c>
      <c r="C10056" s="83">
        <v>0.17</v>
      </c>
      <c r="J10056" s="49">
        <f t="shared" si="318"/>
        <v>3.79045315340201</v>
      </c>
    </row>
    <row r="10057" ht="19.5" spans="1:10">
      <c r="A10057" s="72" t="s">
        <v>9971</v>
      </c>
      <c r="B10057" s="83">
        <v>0.82</v>
      </c>
      <c r="C10057" s="83">
        <v>0.18</v>
      </c>
      <c r="J10057" s="49">
        <f t="shared" si="318"/>
        <v>3.9193879470649</v>
      </c>
    </row>
    <row r="10058" ht="19.5" spans="1:10">
      <c r="A10058" s="72" t="s">
        <v>9972</v>
      </c>
      <c r="B10058" s="83">
        <v>0.81</v>
      </c>
      <c r="C10058" s="83">
        <v>0.19</v>
      </c>
      <c r="J10058" s="49">
        <f t="shared" si="318"/>
        <v>4.04268722543746</v>
      </c>
    </row>
    <row r="10059" ht="19.5" spans="1:10">
      <c r="A10059" s="72" t="s">
        <v>9973</v>
      </c>
      <c r="B10059" s="83">
        <v>0.8</v>
      </c>
      <c r="C10059" s="83">
        <v>0.2</v>
      </c>
      <c r="J10059" s="49">
        <f t="shared" si="318"/>
        <v>4.16058193924041</v>
      </c>
    </row>
    <row r="10060" ht="19.5" spans="1:10">
      <c r="A10060" s="72" t="s">
        <v>9974</v>
      </c>
      <c r="B10060" s="83">
        <v>0.79</v>
      </c>
      <c r="C10060" s="83">
        <v>0.21</v>
      </c>
      <c r="J10060" s="49">
        <f t="shared" si="318"/>
        <v>4.27327834706015</v>
      </c>
    </row>
    <row r="10061" ht="19.5" spans="1:10">
      <c r="A10061" s="72" t="s">
        <v>9975</v>
      </c>
      <c r="B10061" s="83">
        <v>0.78</v>
      </c>
      <c r="C10061" s="83">
        <v>0.22</v>
      </c>
      <c r="J10061" s="49">
        <f t="shared" si="318"/>
        <v>4.38096149189829</v>
      </c>
    </row>
    <row r="10062" ht="19.5" spans="1:10">
      <c r="A10062" s="72" t="s">
        <v>9976</v>
      </c>
      <c r="B10062" s="83">
        <v>0.77</v>
      </c>
      <c r="C10062" s="83">
        <v>0.23</v>
      </c>
      <c r="J10062" s="49">
        <f t="shared" si="318"/>
        <v>4.48379804163966</v>
      </c>
    </row>
    <row r="10063" ht="19.5" spans="1:10">
      <c r="A10063" s="72" t="s">
        <v>9977</v>
      </c>
      <c r="B10063" s="83">
        <v>0.76</v>
      </c>
      <c r="C10063" s="83">
        <v>0.24</v>
      </c>
      <c r="J10063" s="49">
        <f t="shared" si="318"/>
        <v>4.58193863184115</v>
      </c>
    </row>
    <row r="10064" ht="19.5" spans="1:10">
      <c r="A10064" s="72" t="s">
        <v>9978</v>
      </c>
      <c r="B10064" s="83">
        <v>0.75</v>
      </c>
      <c r="C10064" s="83">
        <v>0.25</v>
      </c>
      <c r="J10064" s="49">
        <f t="shared" si="318"/>
        <v>4.67551981454903</v>
      </c>
    </row>
    <row r="10065" ht="19.5" spans="1:10">
      <c r="A10065" s="72" t="s">
        <v>9979</v>
      </c>
      <c r="B10065" s="83">
        <v>0.74</v>
      </c>
      <c r="C10065" s="83">
        <v>0.26</v>
      </c>
      <c r="J10065" s="49">
        <f t="shared" si="318"/>
        <v>4.76466569189552</v>
      </c>
    </row>
    <row r="10066" ht="19.5" spans="1:10">
      <c r="A10066" s="72" t="s">
        <v>9980</v>
      </c>
      <c r="B10066" s="83">
        <v>0.73</v>
      </c>
      <c r="C10066" s="83">
        <v>0.27</v>
      </c>
      <c r="J10066" s="49">
        <f t="shared" si="318"/>
        <v>4.8494892950017</v>
      </c>
    </row>
    <row r="10067" ht="19.5" spans="1:10">
      <c r="A10067" s="72" t="s">
        <v>9981</v>
      </c>
      <c r="B10067" s="83">
        <v>0.72</v>
      </c>
      <c r="C10067" s="83">
        <v>0.28</v>
      </c>
      <c r="J10067" s="49">
        <f t="shared" si="318"/>
        <v>4.93009375522414</v>
      </c>
    </row>
    <row r="10068" ht="19.5" spans="1:10">
      <c r="A10068" s="72" t="s">
        <v>9982</v>
      </c>
      <c r="B10068" s="83">
        <v>0.71</v>
      </c>
      <c r="C10068" s="83">
        <v>0.29</v>
      </c>
      <c r="J10068" s="49">
        <f t="shared" si="318"/>
        <v>5.00657330466973</v>
      </c>
    </row>
    <row r="10069" ht="19.5" spans="1:10">
      <c r="A10069" s="72" t="s">
        <v>9983</v>
      </c>
      <c r="B10069" s="83">
        <v>0.7</v>
      </c>
      <c r="C10069" s="83">
        <v>0.3</v>
      </c>
      <c r="J10069" s="49">
        <f t="shared" si="318"/>
        <v>5.07901413523496</v>
      </c>
    </row>
    <row r="10070" ht="19.5" spans="1:10">
      <c r="A10070" s="72" t="s">
        <v>9984</v>
      </c>
      <c r="B10070" s="83">
        <v>0.69</v>
      </c>
      <c r="C10070" s="83">
        <v>0.31</v>
      </c>
      <c r="J10070" s="49">
        <f t="shared" si="318"/>
        <v>5.14749513954794</v>
      </c>
    </row>
    <row r="10071" ht="19.5" spans="1:10">
      <c r="A10071" s="72" t="s">
        <v>9985</v>
      </c>
      <c r="B10071" s="83">
        <v>0.68</v>
      </c>
      <c r="C10071" s="83">
        <v>0.32</v>
      </c>
      <c r="J10071" s="49">
        <f t="shared" si="318"/>
        <v>5.21208855264113</v>
      </c>
    </row>
    <row r="10072" ht="19.5" spans="1:10">
      <c r="A10072" s="72" t="s">
        <v>9986</v>
      </c>
      <c r="B10072" s="83">
        <v>0.67</v>
      </c>
      <c r="C10072" s="83">
        <v>0.33</v>
      </c>
      <c r="J10072" s="49">
        <f t="shared" ref="J10072:J10103" si="319">-8.314472*(B10072*LN(B10072)+C10072*LN(C10072))</f>
        <v>5.27286050962734</v>
      </c>
    </row>
    <row r="10073" ht="19.5" spans="1:10">
      <c r="A10073" s="72" t="s">
        <v>9987</v>
      </c>
      <c r="B10073" s="83">
        <v>0.66</v>
      </c>
      <c r="C10073" s="83">
        <v>0.34</v>
      </c>
      <c r="J10073" s="49">
        <f t="shared" si="319"/>
        <v>5.32987153184949</v>
      </c>
    </row>
    <row r="10074" ht="19.5" spans="1:10">
      <c r="A10074" s="72" t="s">
        <v>9988</v>
      </c>
      <c r="B10074" s="83">
        <v>0.65</v>
      </c>
      <c r="C10074" s="83">
        <v>0.35</v>
      </c>
      <c r="J10074" s="49">
        <f t="shared" si="319"/>
        <v>5.38317695174756</v>
      </c>
    </row>
    <row r="10075" ht="19.5" spans="1:10">
      <c r="A10075" s="72" t="s">
        <v>9989</v>
      </c>
      <c r="B10075" s="83">
        <v>0.64</v>
      </c>
      <c r="C10075" s="83">
        <v>0.36</v>
      </c>
      <c r="J10075" s="49">
        <f t="shared" si="319"/>
        <v>5.43282728490278</v>
      </c>
    </row>
    <row r="10076" ht="19.5" spans="1:10">
      <c r="A10076" s="72" t="s">
        <v>9990</v>
      </c>
      <c r="B10076" s="83">
        <v>0.63</v>
      </c>
      <c r="C10076" s="83">
        <v>0.37</v>
      </c>
      <c r="J10076" s="49">
        <f t="shared" si="319"/>
        <v>5.47886855628027</v>
      </c>
    </row>
    <row r="10077" ht="19.5" spans="1:10">
      <c r="A10077" s="72" t="s">
        <v>9991</v>
      </c>
      <c r="B10077" s="83">
        <v>0.62</v>
      </c>
      <c r="C10077" s="83">
        <v>0.38</v>
      </c>
      <c r="J10077" s="49">
        <f t="shared" si="319"/>
        <v>5.52134258652173</v>
      </c>
    </row>
    <row r="10078" ht="19.5" spans="1:10">
      <c r="A10078" s="72" t="s">
        <v>9992</v>
      </c>
      <c r="B10078" s="83">
        <v>0.61</v>
      </c>
      <c r="C10078" s="83">
        <v>0.39</v>
      </c>
      <c r="J10078" s="49">
        <f t="shared" si="319"/>
        <v>5.56028724318294</v>
      </c>
    </row>
    <row r="10079" ht="19.5" spans="1:10">
      <c r="A10079" s="72" t="s">
        <v>9993</v>
      </c>
      <c r="B10079" s="83">
        <v>0.6</v>
      </c>
      <c r="C10079" s="83">
        <v>0.4</v>
      </c>
      <c r="J10079" s="49">
        <f t="shared" si="319"/>
        <v>5.59573666102179</v>
      </c>
    </row>
    <row r="10080" ht="19.5" spans="1:10">
      <c r="A10080" s="72" t="s">
        <v>9994</v>
      </c>
      <c r="B10080" s="83">
        <v>0.59</v>
      </c>
      <c r="C10080" s="83">
        <v>0.41</v>
      </c>
      <c r="J10080" s="49">
        <f t="shared" si="319"/>
        <v>5.62772143478844</v>
      </c>
    </row>
    <row r="10081" ht="19.5" spans="1:10">
      <c r="A10081" s="72" t="s">
        <v>9995</v>
      </c>
      <c r="B10081" s="83">
        <v>0.58</v>
      </c>
      <c r="C10081" s="83">
        <v>0.42</v>
      </c>
      <c r="J10081" s="49">
        <f t="shared" si="319"/>
        <v>5.65626878742166</v>
      </c>
    </row>
    <row r="10082" ht="19.5" spans="1:10">
      <c r="A10082" s="72" t="s">
        <v>9996</v>
      </c>
      <c r="B10082" s="83">
        <v>0.57</v>
      </c>
      <c r="C10082" s="83">
        <v>0.43</v>
      </c>
      <c r="J10082" s="49">
        <f t="shared" si="319"/>
        <v>5.68140271609482</v>
      </c>
    </row>
    <row r="10083" ht="19.5" spans="1:10">
      <c r="A10083" s="72" t="s">
        <v>9997</v>
      </c>
      <c r="B10083" s="83">
        <v>0.56</v>
      </c>
      <c r="C10083" s="83">
        <v>0.44</v>
      </c>
      <c r="J10083" s="49">
        <f t="shared" si="319"/>
        <v>5.70314411816395</v>
      </c>
    </row>
    <row r="10084" ht="19.5" spans="1:10">
      <c r="A10084" s="72" t="s">
        <v>9998</v>
      </c>
      <c r="B10084" s="83">
        <v>0.55</v>
      </c>
      <c r="C10084" s="83">
        <v>0.45</v>
      </c>
      <c r="J10084" s="49">
        <f t="shared" si="319"/>
        <v>5.72151089873485</v>
      </c>
    </row>
    <row r="10085" ht="19.5" spans="1:10">
      <c r="A10085" s="72" t="s">
        <v>9999</v>
      </c>
      <c r="B10085" s="83">
        <v>0.54</v>
      </c>
      <c r="C10085" s="83">
        <v>0.46</v>
      </c>
      <c r="J10085" s="49">
        <f t="shared" si="319"/>
        <v>5.73651806127713</v>
      </c>
    </row>
    <row r="10086" ht="19.5" spans="1:10">
      <c r="A10086" s="72" t="s">
        <v>10000</v>
      </c>
      <c r="B10086" s="83">
        <v>0.53</v>
      </c>
      <c r="C10086" s="83">
        <v>0.47</v>
      </c>
      <c r="J10086" s="49">
        <f t="shared" si="319"/>
        <v>5.74817778245919</v>
      </c>
    </row>
    <row r="10087" ht="19.5" spans="1:10">
      <c r="A10087" s="72" t="s">
        <v>10001</v>
      </c>
      <c r="B10087" s="83">
        <v>0.52</v>
      </c>
      <c r="C10087" s="83">
        <v>0.48</v>
      </c>
      <c r="J10087" s="49">
        <f t="shared" si="319"/>
        <v>5.75649947215441</v>
      </c>
    </row>
    <row r="10088" ht="19.5" spans="1:10">
      <c r="A10088" s="72" t="s">
        <v>10002</v>
      </c>
      <c r="B10088" s="83">
        <v>0.51</v>
      </c>
      <c r="C10088" s="83">
        <v>0.49</v>
      </c>
      <c r="J10088" s="49">
        <f t="shared" si="319"/>
        <v>5.76148981936724</v>
      </c>
    </row>
    <row r="10089" ht="19.5" spans="1:10">
      <c r="A10089" s="72" t="s">
        <v>10003</v>
      </c>
      <c r="B10089" s="83">
        <v>0.5</v>
      </c>
      <c r="C10089" s="83">
        <v>0.5</v>
      </c>
      <c r="J10089" s="49">
        <f t="shared" si="319"/>
        <v>5.76315282464461</v>
      </c>
    </row>
    <row r="10090" ht="19.5" spans="1:10">
      <c r="A10090" s="72" t="s">
        <v>10004</v>
      </c>
      <c r="B10090" s="83">
        <v>0.49</v>
      </c>
      <c r="C10090" s="83">
        <v>0.51</v>
      </c>
      <c r="J10090" s="49">
        <f t="shared" si="319"/>
        <v>5.76148981936724</v>
      </c>
    </row>
    <row r="10091" ht="19.5" spans="1:10">
      <c r="A10091" s="72" t="s">
        <v>10005</v>
      </c>
      <c r="B10091" s="83">
        <v>0.48</v>
      </c>
      <c r="C10091" s="83">
        <v>0.52</v>
      </c>
      <c r="J10091" s="49">
        <f t="shared" si="319"/>
        <v>5.75649947215441</v>
      </c>
    </row>
    <row r="10092" ht="19.5" spans="1:10">
      <c r="A10092" s="72" t="s">
        <v>10006</v>
      </c>
      <c r="B10092" s="83">
        <v>0.47</v>
      </c>
      <c r="C10092" s="83">
        <v>0.53</v>
      </c>
      <c r="J10092" s="49">
        <f t="shared" si="319"/>
        <v>5.74817778245919</v>
      </c>
    </row>
    <row r="10093" ht="19.5" spans="1:10">
      <c r="A10093" s="72" t="s">
        <v>10007</v>
      </c>
      <c r="B10093" s="83">
        <v>0.46</v>
      </c>
      <c r="C10093" s="83">
        <v>0.54</v>
      </c>
      <c r="J10093" s="49">
        <f t="shared" si="319"/>
        <v>5.73651806127713</v>
      </c>
    </row>
    <row r="10094" ht="19.5" spans="1:10">
      <c r="A10094" s="72" t="s">
        <v>10008</v>
      </c>
      <c r="B10094" s="83">
        <v>0.45</v>
      </c>
      <c r="C10094" s="83">
        <v>0.55</v>
      </c>
      <c r="J10094" s="49">
        <f t="shared" si="319"/>
        <v>5.72151089873485</v>
      </c>
    </row>
    <row r="10095" ht="19.5" spans="1:10">
      <c r="A10095" s="72" t="s">
        <v>10009</v>
      </c>
      <c r="B10095" s="83">
        <v>0.44</v>
      </c>
      <c r="C10095" s="83">
        <v>0.56</v>
      </c>
      <c r="J10095" s="49">
        <f t="shared" si="319"/>
        <v>5.70314411816395</v>
      </c>
    </row>
    <row r="10096" ht="19.5" spans="1:10">
      <c r="A10096" s="72" t="s">
        <v>10010</v>
      </c>
      <c r="B10096" s="83">
        <v>0.429999999999999</v>
      </c>
      <c r="C10096" s="83">
        <v>0.57</v>
      </c>
      <c r="J10096" s="49">
        <f t="shared" si="319"/>
        <v>5.68140271609482</v>
      </c>
    </row>
    <row r="10097" ht="19.5" spans="1:10">
      <c r="A10097" s="72" t="s">
        <v>10011</v>
      </c>
      <c r="B10097" s="83">
        <v>0.419999999999999</v>
      </c>
      <c r="C10097" s="83">
        <v>0.58</v>
      </c>
      <c r="J10097" s="49">
        <f t="shared" si="319"/>
        <v>5.65626878742165</v>
      </c>
    </row>
    <row r="10098" ht="19.5" spans="1:10">
      <c r="A10098" s="72" t="s">
        <v>10012</v>
      </c>
      <c r="B10098" s="83">
        <v>0.409999999999999</v>
      </c>
      <c r="C10098" s="83">
        <v>0.59</v>
      </c>
      <c r="J10098" s="49">
        <f t="shared" si="319"/>
        <v>5.62772143478844</v>
      </c>
    </row>
    <row r="10099" ht="19.5" spans="1:10">
      <c r="A10099" s="72" t="s">
        <v>10013</v>
      </c>
      <c r="B10099" s="83">
        <v>0.399999999999999</v>
      </c>
      <c r="C10099" s="83">
        <v>0.6</v>
      </c>
      <c r="J10099" s="49">
        <f t="shared" si="319"/>
        <v>5.59573666102179</v>
      </c>
    </row>
    <row r="10100" ht="19.5" spans="1:10">
      <c r="A10100" s="72" t="s">
        <v>10014</v>
      </c>
      <c r="B10100" s="83">
        <v>0.389999999999999</v>
      </c>
      <c r="C10100" s="83">
        <v>0.61</v>
      </c>
      <c r="J10100" s="49">
        <f t="shared" si="319"/>
        <v>5.56028724318294</v>
      </c>
    </row>
    <row r="10101" ht="19.5" spans="1:10">
      <c r="A10101" s="72" t="s">
        <v>10015</v>
      </c>
      <c r="B10101" s="83">
        <v>0.379999999999999</v>
      </c>
      <c r="C10101" s="83">
        <v>0.62</v>
      </c>
      <c r="J10101" s="49">
        <f t="shared" si="319"/>
        <v>5.52134258652173</v>
      </c>
    </row>
    <row r="10102" ht="19.5" spans="1:10">
      <c r="A10102" s="72" t="s">
        <v>10016</v>
      </c>
      <c r="B10102" s="83">
        <v>0.369999999999999</v>
      </c>
      <c r="C10102" s="83">
        <v>0.63</v>
      </c>
      <c r="J10102" s="49">
        <f t="shared" si="319"/>
        <v>5.47886855628026</v>
      </c>
    </row>
    <row r="10103" ht="19.5" spans="1:10">
      <c r="A10103" s="72" t="s">
        <v>10017</v>
      </c>
      <c r="B10103" s="83">
        <v>0.359999999999999</v>
      </c>
      <c r="C10103" s="83">
        <v>0.64</v>
      </c>
      <c r="J10103" s="49">
        <f t="shared" si="319"/>
        <v>5.43282728490278</v>
      </c>
    </row>
    <row r="10104" ht="19.5" spans="1:10">
      <c r="A10104" s="72" t="s">
        <v>10018</v>
      </c>
      <c r="B10104" s="83">
        <v>0.349999999999999</v>
      </c>
      <c r="C10104" s="83">
        <v>0.65</v>
      </c>
      <c r="J10104" s="49">
        <f t="shared" ref="J10104:J10138" si="320">-8.314472*(B10104*LN(B10104)+C10104*LN(C10104))</f>
        <v>5.38317695174756</v>
      </c>
    </row>
    <row r="10105" ht="19.5" spans="1:10">
      <c r="A10105" s="72" t="s">
        <v>10019</v>
      </c>
      <c r="B10105" s="83">
        <v>0.339999999999999</v>
      </c>
      <c r="C10105" s="83">
        <v>0.66</v>
      </c>
      <c r="J10105" s="49">
        <f t="shared" si="320"/>
        <v>5.32987153184949</v>
      </c>
    </row>
    <row r="10106" ht="19.5" spans="1:10">
      <c r="A10106" s="72" t="s">
        <v>10020</v>
      </c>
      <c r="B10106" s="83">
        <v>0.329999999999999</v>
      </c>
      <c r="C10106" s="83">
        <v>0.67</v>
      </c>
      <c r="J10106" s="49">
        <f t="shared" si="320"/>
        <v>5.27286050962733</v>
      </c>
    </row>
    <row r="10107" ht="19.5" spans="1:10">
      <c r="A10107" s="72" t="s">
        <v>10021</v>
      </c>
      <c r="B10107" s="83">
        <v>0.319999999999999</v>
      </c>
      <c r="C10107" s="83">
        <v>0.68</v>
      </c>
      <c r="J10107" s="49">
        <f t="shared" si="320"/>
        <v>5.21208855264112</v>
      </c>
    </row>
    <row r="10108" ht="19.5" spans="1:10">
      <c r="A10108" s="72" t="s">
        <v>10022</v>
      </c>
      <c r="B10108" s="83">
        <v>0.309999999999999</v>
      </c>
      <c r="C10108" s="83">
        <v>0.69</v>
      </c>
      <c r="J10108" s="49">
        <f t="shared" si="320"/>
        <v>5.14749513954794</v>
      </c>
    </row>
    <row r="10109" ht="19.5" spans="1:10">
      <c r="A10109" s="72" t="s">
        <v>10023</v>
      </c>
      <c r="B10109" s="83">
        <v>0.299999999999999</v>
      </c>
      <c r="C10109" s="83">
        <v>0.7</v>
      </c>
      <c r="J10109" s="49">
        <f t="shared" si="320"/>
        <v>5.07901413523495</v>
      </c>
    </row>
    <row r="10110" ht="19.5" spans="1:10">
      <c r="A10110" s="72" t="s">
        <v>10024</v>
      </c>
      <c r="B10110" s="83">
        <v>0.289999999999999</v>
      </c>
      <c r="C10110" s="83">
        <v>0.71</v>
      </c>
      <c r="J10110" s="49">
        <f t="shared" si="320"/>
        <v>5.00657330466972</v>
      </c>
    </row>
    <row r="10111" ht="19.5" spans="1:10">
      <c r="A10111" s="72" t="s">
        <v>10025</v>
      </c>
      <c r="B10111" s="83">
        <v>0.279999999999999</v>
      </c>
      <c r="C10111" s="83">
        <v>0.72</v>
      </c>
      <c r="J10111" s="49">
        <f t="shared" si="320"/>
        <v>4.93009375522413</v>
      </c>
    </row>
    <row r="10112" ht="19.5" spans="1:10">
      <c r="A10112" s="72" t="s">
        <v>10026</v>
      </c>
      <c r="B10112" s="83">
        <v>0.269999999999999</v>
      </c>
      <c r="C10112" s="83">
        <v>0.73</v>
      </c>
      <c r="J10112" s="49">
        <f t="shared" si="320"/>
        <v>4.84948929500169</v>
      </c>
    </row>
    <row r="10113" ht="19.5" spans="1:10">
      <c r="A10113" s="72" t="s">
        <v>10027</v>
      </c>
      <c r="B10113" s="83">
        <v>0.259999999999999</v>
      </c>
      <c r="C10113" s="83">
        <v>0.74</v>
      </c>
      <c r="J10113" s="49">
        <f t="shared" si="320"/>
        <v>4.76466569189551</v>
      </c>
    </row>
    <row r="10114" ht="19.5" spans="1:10">
      <c r="A10114" s="72" t="s">
        <v>10028</v>
      </c>
      <c r="B10114" s="83">
        <v>0.249999999999999</v>
      </c>
      <c r="C10114" s="83">
        <v>0.75</v>
      </c>
      <c r="J10114" s="49">
        <f t="shared" si="320"/>
        <v>4.67551981454903</v>
      </c>
    </row>
    <row r="10115" ht="19.5" spans="1:10">
      <c r="A10115" s="72" t="s">
        <v>10029</v>
      </c>
      <c r="B10115" s="83">
        <v>0.239999999999999</v>
      </c>
      <c r="C10115" s="83">
        <v>0.76</v>
      </c>
      <c r="J10115" s="49">
        <f t="shared" si="320"/>
        <v>4.58193863184114</v>
      </c>
    </row>
    <row r="10116" ht="19.5" spans="1:10">
      <c r="A10116" s="72" t="s">
        <v>10030</v>
      </c>
      <c r="B10116" s="83">
        <v>0.229999999999999</v>
      </c>
      <c r="C10116" s="83">
        <v>0.77</v>
      </c>
      <c r="J10116" s="49">
        <f t="shared" si="320"/>
        <v>4.48379804163966</v>
      </c>
    </row>
    <row r="10117" ht="19.5" spans="1:10">
      <c r="A10117" s="72" t="s">
        <v>10031</v>
      </c>
      <c r="B10117" s="83">
        <v>0.219999999999999</v>
      </c>
      <c r="C10117" s="83">
        <v>0.78</v>
      </c>
      <c r="J10117" s="49">
        <f t="shared" si="320"/>
        <v>4.38096149189829</v>
      </c>
    </row>
    <row r="10118" ht="19.5" spans="1:10">
      <c r="A10118" s="72" t="s">
        <v>10032</v>
      </c>
      <c r="B10118" s="83">
        <v>0.209999999999999</v>
      </c>
      <c r="C10118" s="83">
        <v>0.79</v>
      </c>
      <c r="J10118" s="49">
        <f t="shared" si="320"/>
        <v>4.27327834706014</v>
      </c>
    </row>
    <row r="10119" ht="19.5" spans="1:10">
      <c r="A10119" s="72" t="s">
        <v>10033</v>
      </c>
      <c r="B10119" s="83">
        <v>0.199999999999999</v>
      </c>
      <c r="C10119" s="83">
        <v>0.8</v>
      </c>
      <c r="J10119" s="49">
        <f t="shared" si="320"/>
        <v>4.1605819392404</v>
      </c>
    </row>
    <row r="10120" ht="19.5" spans="1:10">
      <c r="A10120" s="72" t="s">
        <v>10034</v>
      </c>
      <c r="B10120" s="83">
        <v>0.189999999999999</v>
      </c>
      <c r="C10120" s="83">
        <v>0.81</v>
      </c>
      <c r="J10120" s="49">
        <f t="shared" si="320"/>
        <v>4.04268722543745</v>
      </c>
    </row>
    <row r="10121" ht="19.5" spans="1:10">
      <c r="A10121" s="72" t="s">
        <v>10035</v>
      </c>
      <c r="B10121" s="83">
        <v>0.179999999999999</v>
      </c>
      <c r="C10121" s="83">
        <v>0.820000000000001</v>
      </c>
      <c r="J10121" s="49">
        <f t="shared" si="320"/>
        <v>3.91938794706489</v>
      </c>
    </row>
    <row r="10122" ht="19.5" spans="1:10">
      <c r="A10122" s="72" t="s">
        <v>10036</v>
      </c>
      <c r="B10122" s="83">
        <v>0.169999999999999</v>
      </c>
      <c r="C10122" s="83">
        <v>0.830000000000001</v>
      </c>
      <c r="J10122" s="49">
        <f t="shared" si="320"/>
        <v>3.790453153402</v>
      </c>
    </row>
    <row r="10123" ht="19.5" spans="1:10">
      <c r="A10123" s="72" t="s">
        <v>10037</v>
      </c>
      <c r="B10123" s="83">
        <v>0.159999999999999</v>
      </c>
      <c r="C10123" s="83">
        <v>0.840000000000001</v>
      </c>
      <c r="J10123" s="49">
        <f t="shared" si="320"/>
        <v>3.65562290152583</v>
      </c>
    </row>
    <row r="10124" ht="19.5" spans="1:10">
      <c r="A10124" s="72" t="s">
        <v>10038</v>
      </c>
      <c r="B10124" s="83">
        <v>0.149999999999999</v>
      </c>
      <c r="C10124" s="83">
        <v>0.850000000000001</v>
      </c>
      <c r="J10124" s="49">
        <f t="shared" si="320"/>
        <v>3.51460287470844</v>
      </c>
    </row>
    <row r="10125" ht="19.5" spans="1:10">
      <c r="A10125" s="72" t="s">
        <v>10039</v>
      </c>
      <c r="B10125" s="83">
        <v>0.139999999999999</v>
      </c>
      <c r="C10125" s="83">
        <v>0.860000000000001</v>
      </c>
      <c r="J10125" s="49">
        <f t="shared" si="320"/>
        <v>3.36705755758652</v>
      </c>
    </row>
    <row r="10126" ht="19.5" spans="1:10">
      <c r="A10126" s="72" t="s">
        <v>10040</v>
      </c>
      <c r="B10126" s="83">
        <v>0.129999999999999</v>
      </c>
      <c r="C10126" s="83">
        <v>0.870000000000001</v>
      </c>
      <c r="J10126" s="49">
        <f t="shared" si="320"/>
        <v>3.21260145060881</v>
      </c>
    </row>
    <row r="10127" ht="19.5" spans="1:10">
      <c r="A10127" s="72" t="s">
        <v>10041</v>
      </c>
      <c r="B10127" s="83">
        <v>0.119999999999999</v>
      </c>
      <c r="C10127" s="83">
        <v>0.880000000000001</v>
      </c>
      <c r="J10127" s="49">
        <f t="shared" si="320"/>
        <v>3.05078756603718</v>
      </c>
    </row>
    <row r="10128" ht="19.5" spans="1:10">
      <c r="A10128" s="72" t="s">
        <v>10042</v>
      </c>
      <c r="B10128" s="83">
        <v>0.109999999999999</v>
      </c>
      <c r="C10128" s="83">
        <v>0.890000000000001</v>
      </c>
      <c r="J10128" s="49">
        <f t="shared" si="320"/>
        <v>2.8810920663808</v>
      </c>
    </row>
    <row r="10129" ht="19.5" spans="1:10">
      <c r="A10129" s="72" t="s">
        <v>10043</v>
      </c>
      <c r="B10129" s="83">
        <v>0.0999999999999992</v>
      </c>
      <c r="C10129" s="83">
        <v>0.900000000000001</v>
      </c>
      <c r="J10129" s="49">
        <f t="shared" si="320"/>
        <v>2.70289327993993</v>
      </c>
    </row>
    <row r="10130" ht="19.5" spans="1:10">
      <c r="A10130" s="72" t="s">
        <v>10044</v>
      </c>
      <c r="B10130" s="83">
        <v>0.0899999999999992</v>
      </c>
      <c r="C10130" s="83">
        <v>0.910000000000001</v>
      </c>
      <c r="J10130" s="49">
        <f t="shared" si="320"/>
        <v>2.51544225908509</v>
      </c>
    </row>
    <row r="10131" ht="19.5" spans="1:10">
      <c r="A10131" s="72" t="s">
        <v>10045</v>
      </c>
      <c r="B10131" s="83">
        <v>0.0799999999999992</v>
      </c>
      <c r="C10131" s="83">
        <v>0.920000000000001</v>
      </c>
      <c r="J10131" s="49">
        <f t="shared" si="320"/>
        <v>2.3178201360275</v>
      </c>
    </row>
    <row r="10132" ht="19.5" spans="1:10">
      <c r="A10132" s="72" t="s">
        <v>10046</v>
      </c>
      <c r="B10132" s="83">
        <v>0.0699999999999992</v>
      </c>
      <c r="C10132" s="83">
        <v>0.930000000000001</v>
      </c>
      <c r="J10132" s="49">
        <f t="shared" si="320"/>
        <v>2.10887392228987</v>
      </c>
    </row>
    <row r="10133" ht="19.5" spans="1:10">
      <c r="A10133" s="72" t="s">
        <v>10047</v>
      </c>
      <c r="B10133" s="83">
        <v>0.0599999999999992</v>
      </c>
      <c r="C10133" s="83">
        <v>0.940000000000001</v>
      </c>
      <c r="J10133" s="49">
        <f t="shared" si="320"/>
        <v>1.88711511074063</v>
      </c>
    </row>
    <row r="10134" ht="19.5" spans="1:10">
      <c r="A10134" s="72" t="s">
        <v>10048</v>
      </c>
      <c r="B10134" s="83">
        <v>0.0499999999999992</v>
      </c>
      <c r="C10134" s="83">
        <v>0.950000000000001</v>
      </c>
      <c r="J10134" s="49">
        <f t="shared" si="320"/>
        <v>1.65054943237242</v>
      </c>
    </row>
    <row r="10135" ht="19.5" spans="1:10">
      <c r="A10135" s="72" t="s">
        <v>10049</v>
      </c>
      <c r="B10135" s="83">
        <v>0.0399999999999991</v>
      </c>
      <c r="C10135" s="83">
        <v>0.960000000000001</v>
      </c>
      <c r="J10135" s="49">
        <f t="shared" si="320"/>
        <v>1.39636691389962</v>
      </c>
    </row>
    <row r="10136" ht="19.5" spans="1:10">
      <c r="A10136" s="72" t="s">
        <v>10050</v>
      </c>
      <c r="B10136" s="83">
        <v>0.0299999999999991</v>
      </c>
      <c r="C10136" s="83">
        <v>0.970000000000001</v>
      </c>
      <c r="J10136" s="49">
        <f t="shared" si="320"/>
        <v>1.12030998454994</v>
      </c>
    </row>
    <row r="10137" ht="19.5" spans="1:10">
      <c r="A10137" s="72" t="s">
        <v>10051</v>
      </c>
      <c r="B10137" s="83">
        <v>0.0199999999999991</v>
      </c>
      <c r="C10137" s="83">
        <v>0.980000000000001</v>
      </c>
      <c r="J10137" s="49">
        <f t="shared" si="320"/>
        <v>0.815143462269133</v>
      </c>
    </row>
    <row r="10138" ht="19.5" spans="1:10">
      <c r="A10138" s="72" t="s">
        <v>10052</v>
      </c>
      <c r="B10138" s="83">
        <v>0.00999999999999912</v>
      </c>
      <c r="C10138" s="83">
        <v>0.990000000000001</v>
      </c>
      <c r="J10138" s="49">
        <f t="shared" si="320"/>
        <v>0.465623189350385</v>
      </c>
    </row>
    <row r="10139" ht="19.5" spans="1:10">
      <c r="A10139" s="72" t="s">
        <v>10053</v>
      </c>
      <c r="B10139" s="83">
        <v>0</v>
      </c>
      <c r="C10139" s="83">
        <v>1</v>
      </c>
      <c r="J10139" s="49">
        <f>-8.314472*(C10139*LN(C10139))</f>
        <v>0</v>
      </c>
    </row>
    <row r="10140" s="47" customFormat="1" spans="1:10">
      <c r="A10140" s="80"/>
      <c r="B10140" s="81"/>
      <c r="C10140" s="81"/>
      <c r="D10140" s="81"/>
      <c r="E10140" s="81"/>
      <c r="F10140" s="81"/>
      <c r="G10140" s="81"/>
      <c r="H10140" s="81"/>
      <c r="I10140" s="81"/>
      <c r="J10140" s="86"/>
    </row>
    <row r="10141" ht="19.5" spans="1:10">
      <c r="A10141" s="72" t="s">
        <v>10054</v>
      </c>
      <c r="B10141" s="83">
        <v>1</v>
      </c>
      <c r="C10141" s="83">
        <v>0</v>
      </c>
      <c r="J10141" s="49">
        <f>-8.314472*(B10141*LN(B10141))</f>
        <v>0</v>
      </c>
    </row>
    <row r="10142" ht="19.5" spans="1:10">
      <c r="A10142" s="72" t="s">
        <v>10055</v>
      </c>
      <c r="B10142" s="83">
        <v>0.99</v>
      </c>
      <c r="C10142" s="83">
        <v>0.01</v>
      </c>
      <c r="J10142" s="49">
        <f t="shared" ref="J10142:J10173" si="321">-8.314472*(B10142*LN(B10142)+C10142*LN(C10142))</f>
        <v>0.465623189350416</v>
      </c>
    </row>
    <row r="10143" ht="19.5" spans="1:10">
      <c r="A10143" s="72" t="s">
        <v>10056</v>
      </c>
      <c r="B10143" s="83">
        <v>0.98</v>
      </c>
      <c r="C10143" s="83">
        <v>0.02</v>
      </c>
      <c r="J10143" s="49">
        <f t="shared" si="321"/>
        <v>0.81514346226916</v>
      </c>
    </row>
    <row r="10144" ht="19.5" spans="1:10">
      <c r="A10144" s="72" t="s">
        <v>10057</v>
      </c>
      <c r="B10144" s="83">
        <v>0.97</v>
      </c>
      <c r="C10144" s="83">
        <v>0.03</v>
      </c>
      <c r="J10144" s="49">
        <f t="shared" si="321"/>
        <v>1.12030998454996</v>
      </c>
    </row>
    <row r="10145" ht="19.5" spans="1:10">
      <c r="A10145" s="72" t="s">
        <v>10058</v>
      </c>
      <c r="B10145" s="83">
        <v>0.96</v>
      </c>
      <c r="C10145" s="83">
        <v>0.04</v>
      </c>
      <c r="J10145" s="49">
        <f t="shared" si="321"/>
        <v>1.39636691389964</v>
      </c>
    </row>
    <row r="10146" ht="19.5" spans="1:10">
      <c r="A10146" s="72" t="s">
        <v>10059</v>
      </c>
      <c r="B10146" s="83">
        <v>0.95</v>
      </c>
      <c r="C10146" s="83">
        <v>0.05</v>
      </c>
      <c r="J10146" s="49">
        <f t="shared" si="321"/>
        <v>1.65054943237244</v>
      </c>
    </row>
    <row r="10147" ht="19.5" spans="1:10">
      <c r="A10147" s="72" t="s">
        <v>10060</v>
      </c>
      <c r="B10147" s="83">
        <v>0.94</v>
      </c>
      <c r="C10147" s="83">
        <v>0.06</v>
      </c>
      <c r="J10147" s="49">
        <f t="shared" si="321"/>
        <v>1.88711511074065</v>
      </c>
    </row>
    <row r="10148" ht="19.5" spans="1:10">
      <c r="A10148" s="72" t="s">
        <v>10061</v>
      </c>
      <c r="B10148" s="83">
        <v>0.93</v>
      </c>
      <c r="C10148" s="83">
        <v>0.07</v>
      </c>
      <c r="J10148" s="49">
        <f t="shared" si="321"/>
        <v>2.10887392228989</v>
      </c>
    </row>
    <row r="10149" ht="19.5" spans="1:10">
      <c r="A10149" s="72" t="s">
        <v>10062</v>
      </c>
      <c r="B10149" s="83">
        <v>0.92</v>
      </c>
      <c r="C10149" s="83">
        <v>0.08</v>
      </c>
      <c r="J10149" s="49">
        <f t="shared" si="321"/>
        <v>2.31782013602751</v>
      </c>
    </row>
    <row r="10150" ht="19.5" spans="1:10">
      <c r="A10150" s="72" t="s">
        <v>10063</v>
      </c>
      <c r="B10150" s="83">
        <v>0.91</v>
      </c>
      <c r="C10150" s="83">
        <v>0.09</v>
      </c>
      <c r="J10150" s="49">
        <f t="shared" si="321"/>
        <v>2.5154422590851</v>
      </c>
    </row>
    <row r="10151" ht="19.5" spans="1:10">
      <c r="A10151" s="72" t="s">
        <v>10064</v>
      </c>
      <c r="B10151" s="83">
        <v>0.9</v>
      </c>
      <c r="C10151" s="83">
        <v>0.1</v>
      </c>
      <c r="J10151" s="49">
        <f t="shared" si="321"/>
        <v>2.70289327993994</v>
      </c>
    </row>
    <row r="10152" ht="19.5" spans="1:10">
      <c r="A10152" s="72" t="s">
        <v>10065</v>
      </c>
      <c r="B10152" s="83">
        <v>0.89</v>
      </c>
      <c r="C10152" s="83">
        <v>0.11</v>
      </c>
      <c r="J10152" s="49">
        <f t="shared" si="321"/>
        <v>2.88109206638082</v>
      </c>
    </row>
    <row r="10153" ht="19.5" spans="1:10">
      <c r="A10153" s="72" t="s">
        <v>10066</v>
      </c>
      <c r="B10153" s="83">
        <v>0.88</v>
      </c>
      <c r="C10153" s="83">
        <v>0.12</v>
      </c>
      <c r="J10153" s="49">
        <f t="shared" si="321"/>
        <v>3.05078756603719</v>
      </c>
    </row>
    <row r="10154" ht="19.5" spans="1:10">
      <c r="A10154" s="72" t="s">
        <v>10067</v>
      </c>
      <c r="B10154" s="83">
        <v>0.87</v>
      </c>
      <c r="C10154" s="83">
        <v>0.13</v>
      </c>
      <c r="J10154" s="49">
        <f t="shared" si="321"/>
        <v>3.21260145060882</v>
      </c>
    </row>
    <row r="10155" ht="19.5" spans="1:10">
      <c r="A10155" s="72" t="s">
        <v>10068</v>
      </c>
      <c r="B10155" s="83">
        <v>0.86</v>
      </c>
      <c r="C10155" s="83">
        <v>0.14</v>
      </c>
      <c r="J10155" s="49">
        <f t="shared" si="321"/>
        <v>3.36705755758654</v>
      </c>
    </row>
    <row r="10156" ht="19.5" spans="1:10">
      <c r="A10156" s="72" t="s">
        <v>10069</v>
      </c>
      <c r="B10156" s="83">
        <v>0.85</v>
      </c>
      <c r="C10156" s="83">
        <v>0.15</v>
      </c>
      <c r="J10156" s="49">
        <f t="shared" si="321"/>
        <v>3.51460287470845</v>
      </c>
    </row>
    <row r="10157" ht="19.5" spans="1:10">
      <c r="A10157" s="72" t="s">
        <v>10070</v>
      </c>
      <c r="B10157" s="83">
        <v>0.84</v>
      </c>
      <c r="C10157" s="83">
        <v>0.16</v>
      </c>
      <c r="J10157" s="49">
        <f t="shared" si="321"/>
        <v>3.65562290152584</v>
      </c>
    </row>
    <row r="10158" ht="19.5" spans="1:10">
      <c r="A10158" s="72" t="s">
        <v>10071</v>
      </c>
      <c r="B10158" s="83">
        <v>0.83</v>
      </c>
      <c r="C10158" s="83">
        <v>0.17</v>
      </c>
      <c r="J10158" s="49">
        <f t="shared" si="321"/>
        <v>3.79045315340201</v>
      </c>
    </row>
    <row r="10159" ht="19.5" spans="1:10">
      <c r="A10159" s="72" t="s">
        <v>10072</v>
      </c>
      <c r="B10159" s="83">
        <v>0.82</v>
      </c>
      <c r="C10159" s="83">
        <v>0.18</v>
      </c>
      <c r="J10159" s="49">
        <f t="shared" si="321"/>
        <v>3.9193879470649</v>
      </c>
    </row>
    <row r="10160" ht="19.5" spans="1:10">
      <c r="A10160" s="72" t="s">
        <v>10073</v>
      </c>
      <c r="B10160" s="83">
        <v>0.81</v>
      </c>
      <c r="C10160" s="83">
        <v>0.19</v>
      </c>
      <c r="J10160" s="49">
        <f t="shared" si="321"/>
        <v>4.04268722543746</v>
      </c>
    </row>
    <row r="10161" ht="19.5" spans="1:10">
      <c r="A10161" s="72" t="s">
        <v>10074</v>
      </c>
      <c r="B10161" s="83">
        <v>0.8</v>
      </c>
      <c r="C10161" s="83">
        <v>0.2</v>
      </c>
      <c r="J10161" s="49">
        <f t="shared" si="321"/>
        <v>4.16058193924041</v>
      </c>
    </row>
    <row r="10162" ht="19.5" spans="1:10">
      <c r="A10162" s="72" t="s">
        <v>10075</v>
      </c>
      <c r="B10162" s="83">
        <v>0.79</v>
      </c>
      <c r="C10162" s="83">
        <v>0.21</v>
      </c>
      <c r="J10162" s="49">
        <f t="shared" si="321"/>
        <v>4.27327834706015</v>
      </c>
    </row>
    <row r="10163" ht="19.5" spans="1:10">
      <c r="A10163" s="72" t="s">
        <v>10076</v>
      </c>
      <c r="B10163" s="83">
        <v>0.78</v>
      </c>
      <c r="C10163" s="83">
        <v>0.22</v>
      </c>
      <c r="J10163" s="49">
        <f t="shared" si="321"/>
        <v>4.38096149189829</v>
      </c>
    </row>
    <row r="10164" ht="19.5" spans="1:10">
      <c r="A10164" s="72" t="s">
        <v>10077</v>
      </c>
      <c r="B10164" s="83">
        <v>0.77</v>
      </c>
      <c r="C10164" s="83">
        <v>0.23</v>
      </c>
      <c r="J10164" s="49">
        <f t="shared" si="321"/>
        <v>4.48379804163966</v>
      </c>
    </row>
    <row r="10165" ht="19.5" spans="1:10">
      <c r="A10165" s="72" t="s">
        <v>10078</v>
      </c>
      <c r="B10165" s="83">
        <v>0.76</v>
      </c>
      <c r="C10165" s="83">
        <v>0.24</v>
      </c>
      <c r="J10165" s="49">
        <f t="shared" si="321"/>
        <v>4.58193863184115</v>
      </c>
    </row>
    <row r="10166" ht="19.5" spans="1:10">
      <c r="A10166" s="72" t="s">
        <v>10079</v>
      </c>
      <c r="B10166" s="83">
        <v>0.75</v>
      </c>
      <c r="C10166" s="83">
        <v>0.25</v>
      </c>
      <c r="J10166" s="49">
        <f t="shared" si="321"/>
        <v>4.67551981454903</v>
      </c>
    </row>
    <row r="10167" ht="19.5" spans="1:10">
      <c r="A10167" s="72" t="s">
        <v>10080</v>
      </c>
      <c r="B10167" s="83">
        <v>0.74</v>
      </c>
      <c r="C10167" s="83">
        <v>0.26</v>
      </c>
      <c r="J10167" s="49">
        <f t="shared" si="321"/>
        <v>4.76466569189552</v>
      </c>
    </row>
    <row r="10168" ht="19.5" spans="1:10">
      <c r="A10168" s="72" t="s">
        <v>10081</v>
      </c>
      <c r="B10168" s="83">
        <v>0.73</v>
      </c>
      <c r="C10168" s="83">
        <v>0.27</v>
      </c>
      <c r="J10168" s="49">
        <f t="shared" si="321"/>
        <v>4.8494892950017</v>
      </c>
    </row>
    <row r="10169" ht="19.5" spans="1:10">
      <c r="A10169" s="72" t="s">
        <v>10082</v>
      </c>
      <c r="B10169" s="83">
        <v>0.72</v>
      </c>
      <c r="C10169" s="83">
        <v>0.28</v>
      </c>
      <c r="J10169" s="49">
        <f t="shared" si="321"/>
        <v>4.93009375522414</v>
      </c>
    </row>
    <row r="10170" ht="19.5" spans="1:10">
      <c r="A10170" s="72" t="s">
        <v>10083</v>
      </c>
      <c r="B10170" s="83">
        <v>0.71</v>
      </c>
      <c r="C10170" s="83">
        <v>0.29</v>
      </c>
      <c r="J10170" s="49">
        <f t="shared" si="321"/>
        <v>5.00657330466973</v>
      </c>
    </row>
    <row r="10171" ht="19.5" spans="1:10">
      <c r="A10171" s="72" t="s">
        <v>10084</v>
      </c>
      <c r="B10171" s="83">
        <v>0.7</v>
      </c>
      <c r="C10171" s="83">
        <v>0.3</v>
      </c>
      <c r="J10171" s="49">
        <f t="shared" si="321"/>
        <v>5.07901413523496</v>
      </c>
    </row>
    <row r="10172" ht="19.5" spans="1:10">
      <c r="A10172" s="72" t="s">
        <v>10085</v>
      </c>
      <c r="B10172" s="83">
        <v>0.69</v>
      </c>
      <c r="C10172" s="83">
        <v>0.31</v>
      </c>
      <c r="J10172" s="49">
        <f t="shared" si="321"/>
        <v>5.14749513954794</v>
      </c>
    </row>
    <row r="10173" ht="19.5" spans="1:10">
      <c r="A10173" s="72" t="s">
        <v>10086</v>
      </c>
      <c r="B10173" s="83">
        <v>0.68</v>
      </c>
      <c r="C10173" s="83">
        <v>0.32</v>
      </c>
      <c r="J10173" s="49">
        <f t="shared" si="321"/>
        <v>5.21208855264113</v>
      </c>
    </row>
    <row r="10174" ht="19.5" spans="1:10">
      <c r="A10174" s="72" t="s">
        <v>10087</v>
      </c>
      <c r="B10174" s="83">
        <v>0.67</v>
      </c>
      <c r="C10174" s="83">
        <v>0.33</v>
      </c>
      <c r="J10174" s="49">
        <f t="shared" ref="J10174:J10205" si="322">-8.314472*(B10174*LN(B10174)+C10174*LN(C10174))</f>
        <v>5.27286050962734</v>
      </c>
    </row>
    <row r="10175" ht="19.5" spans="1:10">
      <c r="A10175" s="72" t="s">
        <v>10088</v>
      </c>
      <c r="B10175" s="83">
        <v>0.66</v>
      </c>
      <c r="C10175" s="83">
        <v>0.34</v>
      </c>
      <c r="J10175" s="49">
        <f t="shared" si="322"/>
        <v>5.32987153184949</v>
      </c>
    </row>
    <row r="10176" ht="19.5" spans="1:10">
      <c r="A10176" s="72" t="s">
        <v>10089</v>
      </c>
      <c r="B10176" s="83">
        <v>0.65</v>
      </c>
      <c r="C10176" s="83">
        <v>0.35</v>
      </c>
      <c r="J10176" s="49">
        <f t="shared" si="322"/>
        <v>5.38317695174756</v>
      </c>
    </row>
    <row r="10177" ht="19.5" spans="1:10">
      <c r="A10177" s="72" t="s">
        <v>10090</v>
      </c>
      <c r="B10177" s="83">
        <v>0.64</v>
      </c>
      <c r="C10177" s="83">
        <v>0.36</v>
      </c>
      <c r="J10177" s="49">
        <f t="shared" si="322"/>
        <v>5.43282728490278</v>
      </c>
    </row>
    <row r="10178" ht="19.5" spans="1:10">
      <c r="A10178" s="72" t="s">
        <v>10091</v>
      </c>
      <c r="B10178" s="83">
        <v>0.63</v>
      </c>
      <c r="C10178" s="83">
        <v>0.37</v>
      </c>
      <c r="J10178" s="49">
        <f t="shared" si="322"/>
        <v>5.47886855628027</v>
      </c>
    </row>
    <row r="10179" ht="19.5" spans="1:10">
      <c r="A10179" s="72" t="s">
        <v>10092</v>
      </c>
      <c r="B10179" s="83">
        <v>0.62</v>
      </c>
      <c r="C10179" s="83">
        <v>0.38</v>
      </c>
      <c r="J10179" s="49">
        <f t="shared" si="322"/>
        <v>5.52134258652173</v>
      </c>
    </row>
    <row r="10180" ht="19.5" spans="1:10">
      <c r="A10180" s="72" t="s">
        <v>10093</v>
      </c>
      <c r="B10180" s="83">
        <v>0.61</v>
      </c>
      <c r="C10180" s="83">
        <v>0.39</v>
      </c>
      <c r="J10180" s="49">
        <f t="shared" si="322"/>
        <v>5.56028724318294</v>
      </c>
    </row>
    <row r="10181" ht="19.5" spans="1:10">
      <c r="A10181" s="72" t="s">
        <v>10094</v>
      </c>
      <c r="B10181" s="83">
        <v>0.6</v>
      </c>
      <c r="C10181" s="83">
        <v>0.4</v>
      </c>
      <c r="J10181" s="49">
        <f t="shared" si="322"/>
        <v>5.59573666102179</v>
      </c>
    </row>
    <row r="10182" ht="19.5" spans="1:10">
      <c r="A10182" s="72" t="s">
        <v>10095</v>
      </c>
      <c r="B10182" s="83">
        <v>0.59</v>
      </c>
      <c r="C10182" s="83">
        <v>0.41</v>
      </c>
      <c r="J10182" s="49">
        <f t="shared" si="322"/>
        <v>5.62772143478844</v>
      </c>
    </row>
    <row r="10183" ht="19.5" spans="1:10">
      <c r="A10183" s="72" t="s">
        <v>10096</v>
      </c>
      <c r="B10183" s="83">
        <v>0.58</v>
      </c>
      <c r="C10183" s="83">
        <v>0.42</v>
      </c>
      <c r="J10183" s="49">
        <f t="shared" si="322"/>
        <v>5.65626878742166</v>
      </c>
    </row>
    <row r="10184" ht="19.5" spans="1:10">
      <c r="A10184" s="72" t="s">
        <v>10097</v>
      </c>
      <c r="B10184" s="83">
        <v>0.57</v>
      </c>
      <c r="C10184" s="83">
        <v>0.43</v>
      </c>
      <c r="J10184" s="49">
        <f t="shared" si="322"/>
        <v>5.68140271609482</v>
      </c>
    </row>
    <row r="10185" ht="19.5" spans="1:10">
      <c r="A10185" s="72" t="s">
        <v>10098</v>
      </c>
      <c r="B10185" s="83">
        <v>0.56</v>
      </c>
      <c r="C10185" s="83">
        <v>0.44</v>
      </c>
      <c r="J10185" s="49">
        <f t="shared" si="322"/>
        <v>5.70314411816395</v>
      </c>
    </row>
    <row r="10186" ht="19.5" spans="1:10">
      <c r="A10186" s="72" t="s">
        <v>10099</v>
      </c>
      <c r="B10186" s="83">
        <v>0.55</v>
      </c>
      <c r="C10186" s="83">
        <v>0.45</v>
      </c>
      <c r="J10186" s="49">
        <f t="shared" si="322"/>
        <v>5.72151089873485</v>
      </c>
    </row>
    <row r="10187" ht="19.5" spans="1:10">
      <c r="A10187" s="72" t="s">
        <v>10100</v>
      </c>
      <c r="B10187" s="83">
        <v>0.54</v>
      </c>
      <c r="C10187" s="83">
        <v>0.46</v>
      </c>
      <c r="J10187" s="49">
        <f t="shared" si="322"/>
        <v>5.73651806127713</v>
      </c>
    </row>
    <row r="10188" ht="19.5" spans="1:10">
      <c r="A10188" s="72" t="s">
        <v>10101</v>
      </c>
      <c r="B10188" s="83">
        <v>0.53</v>
      </c>
      <c r="C10188" s="83">
        <v>0.47</v>
      </c>
      <c r="J10188" s="49">
        <f t="shared" si="322"/>
        <v>5.74817778245919</v>
      </c>
    </row>
    <row r="10189" ht="19.5" spans="1:10">
      <c r="A10189" s="72" t="s">
        <v>10102</v>
      </c>
      <c r="B10189" s="83">
        <v>0.52</v>
      </c>
      <c r="C10189" s="83">
        <v>0.48</v>
      </c>
      <c r="J10189" s="49">
        <f t="shared" si="322"/>
        <v>5.75649947215441</v>
      </c>
    </row>
    <row r="10190" ht="19.5" spans="1:10">
      <c r="A10190" s="72" t="s">
        <v>10103</v>
      </c>
      <c r="B10190" s="83">
        <v>0.51</v>
      </c>
      <c r="C10190" s="83">
        <v>0.49</v>
      </c>
      <c r="J10190" s="49">
        <f t="shared" si="322"/>
        <v>5.76148981936724</v>
      </c>
    </row>
    <row r="10191" ht="19.5" spans="1:10">
      <c r="A10191" s="72" t="s">
        <v>10104</v>
      </c>
      <c r="B10191" s="83">
        <v>0.5</v>
      </c>
      <c r="C10191" s="83">
        <v>0.5</v>
      </c>
      <c r="J10191" s="49">
        <f t="shared" si="322"/>
        <v>5.76315282464461</v>
      </c>
    </row>
    <row r="10192" ht="19.5" spans="1:10">
      <c r="A10192" s="72" t="s">
        <v>10105</v>
      </c>
      <c r="B10192" s="83">
        <v>0.49</v>
      </c>
      <c r="C10192" s="83">
        <v>0.51</v>
      </c>
      <c r="J10192" s="49">
        <f t="shared" si="322"/>
        <v>5.76148981936724</v>
      </c>
    </row>
    <row r="10193" ht="19.5" spans="1:10">
      <c r="A10193" s="72" t="s">
        <v>10106</v>
      </c>
      <c r="B10193" s="83">
        <v>0.48</v>
      </c>
      <c r="C10193" s="83">
        <v>0.52</v>
      </c>
      <c r="J10193" s="49">
        <f t="shared" si="322"/>
        <v>5.75649947215441</v>
      </c>
    </row>
    <row r="10194" ht="19.5" spans="1:10">
      <c r="A10194" s="72" t="s">
        <v>10107</v>
      </c>
      <c r="B10194" s="83">
        <v>0.47</v>
      </c>
      <c r="C10194" s="83">
        <v>0.53</v>
      </c>
      <c r="J10194" s="49">
        <f t="shared" si="322"/>
        <v>5.74817778245919</v>
      </c>
    </row>
    <row r="10195" ht="19.5" spans="1:10">
      <c r="A10195" s="72" t="s">
        <v>10108</v>
      </c>
      <c r="B10195" s="83">
        <v>0.46</v>
      </c>
      <c r="C10195" s="83">
        <v>0.54</v>
      </c>
      <c r="J10195" s="49">
        <f t="shared" si="322"/>
        <v>5.73651806127713</v>
      </c>
    </row>
    <row r="10196" ht="19.5" spans="1:10">
      <c r="A10196" s="72" t="s">
        <v>10109</v>
      </c>
      <c r="B10196" s="83">
        <v>0.45</v>
      </c>
      <c r="C10196" s="83">
        <v>0.55</v>
      </c>
      <c r="J10196" s="49">
        <f t="shared" si="322"/>
        <v>5.72151089873485</v>
      </c>
    </row>
    <row r="10197" ht="19.5" spans="1:10">
      <c r="A10197" s="72" t="s">
        <v>10110</v>
      </c>
      <c r="B10197" s="83">
        <v>0.44</v>
      </c>
      <c r="C10197" s="83">
        <v>0.56</v>
      </c>
      <c r="J10197" s="49">
        <f t="shared" si="322"/>
        <v>5.70314411816395</v>
      </c>
    </row>
    <row r="10198" ht="19.5" spans="1:10">
      <c r="A10198" s="72" t="s">
        <v>10111</v>
      </c>
      <c r="B10198" s="83">
        <v>0.429999999999999</v>
      </c>
      <c r="C10198" s="83">
        <v>0.57</v>
      </c>
      <c r="J10198" s="49">
        <f t="shared" si="322"/>
        <v>5.68140271609482</v>
      </c>
    </row>
    <row r="10199" ht="19.5" spans="1:10">
      <c r="A10199" s="72" t="s">
        <v>10112</v>
      </c>
      <c r="B10199" s="83">
        <v>0.419999999999999</v>
      </c>
      <c r="C10199" s="83">
        <v>0.58</v>
      </c>
      <c r="J10199" s="49">
        <f t="shared" si="322"/>
        <v>5.65626878742165</v>
      </c>
    </row>
    <row r="10200" ht="19.5" spans="1:10">
      <c r="A10200" s="72" t="s">
        <v>10113</v>
      </c>
      <c r="B10200" s="83">
        <v>0.409999999999999</v>
      </c>
      <c r="C10200" s="83">
        <v>0.59</v>
      </c>
      <c r="J10200" s="49">
        <f t="shared" si="322"/>
        <v>5.62772143478844</v>
      </c>
    </row>
    <row r="10201" ht="19.5" spans="1:10">
      <c r="A10201" s="72" t="s">
        <v>10114</v>
      </c>
      <c r="B10201" s="83">
        <v>0.399999999999999</v>
      </c>
      <c r="C10201" s="83">
        <v>0.6</v>
      </c>
      <c r="J10201" s="49">
        <f t="shared" si="322"/>
        <v>5.59573666102179</v>
      </c>
    </row>
    <row r="10202" ht="19.5" spans="1:10">
      <c r="A10202" s="72" t="s">
        <v>10115</v>
      </c>
      <c r="B10202" s="83">
        <v>0.389999999999999</v>
      </c>
      <c r="C10202" s="83">
        <v>0.61</v>
      </c>
      <c r="J10202" s="49">
        <f t="shared" si="322"/>
        <v>5.56028724318294</v>
      </c>
    </row>
    <row r="10203" ht="19.5" spans="1:10">
      <c r="A10203" s="72" t="s">
        <v>10116</v>
      </c>
      <c r="B10203" s="83">
        <v>0.379999999999999</v>
      </c>
      <c r="C10203" s="83">
        <v>0.62</v>
      </c>
      <c r="J10203" s="49">
        <f t="shared" si="322"/>
        <v>5.52134258652173</v>
      </c>
    </row>
    <row r="10204" ht="19.5" spans="1:10">
      <c r="A10204" s="72" t="s">
        <v>10117</v>
      </c>
      <c r="B10204" s="83">
        <v>0.369999999999999</v>
      </c>
      <c r="C10204" s="83">
        <v>0.63</v>
      </c>
      <c r="J10204" s="49">
        <f t="shared" si="322"/>
        <v>5.47886855628026</v>
      </c>
    </row>
    <row r="10205" ht="19.5" spans="1:10">
      <c r="A10205" s="72" t="s">
        <v>10118</v>
      </c>
      <c r="B10205" s="83">
        <v>0.359999999999999</v>
      </c>
      <c r="C10205" s="83">
        <v>0.64</v>
      </c>
      <c r="J10205" s="49">
        <f t="shared" si="322"/>
        <v>5.43282728490278</v>
      </c>
    </row>
    <row r="10206" ht="19.5" spans="1:10">
      <c r="A10206" s="72" t="s">
        <v>10119</v>
      </c>
      <c r="B10206" s="83">
        <v>0.349999999999999</v>
      </c>
      <c r="C10206" s="83">
        <v>0.65</v>
      </c>
      <c r="J10206" s="49">
        <f t="shared" ref="J10206:J10240" si="323">-8.314472*(B10206*LN(B10206)+C10206*LN(C10206))</f>
        <v>5.38317695174756</v>
      </c>
    </row>
    <row r="10207" ht="19.5" spans="1:10">
      <c r="A10207" s="72" t="s">
        <v>10120</v>
      </c>
      <c r="B10207" s="83">
        <v>0.339999999999999</v>
      </c>
      <c r="C10207" s="83">
        <v>0.66</v>
      </c>
      <c r="J10207" s="49">
        <f t="shared" si="323"/>
        <v>5.32987153184949</v>
      </c>
    </row>
    <row r="10208" ht="19.5" spans="1:10">
      <c r="A10208" s="72" t="s">
        <v>10121</v>
      </c>
      <c r="B10208" s="83">
        <v>0.329999999999999</v>
      </c>
      <c r="C10208" s="83">
        <v>0.67</v>
      </c>
      <c r="J10208" s="49">
        <f t="shared" si="323"/>
        <v>5.27286050962733</v>
      </c>
    </row>
    <row r="10209" ht="19.5" spans="1:10">
      <c r="A10209" s="72" t="s">
        <v>10122</v>
      </c>
      <c r="B10209" s="83">
        <v>0.319999999999999</v>
      </c>
      <c r="C10209" s="83">
        <v>0.68</v>
      </c>
      <c r="J10209" s="49">
        <f t="shared" si="323"/>
        <v>5.21208855264112</v>
      </c>
    </row>
    <row r="10210" ht="19.5" spans="1:10">
      <c r="A10210" s="72" t="s">
        <v>10123</v>
      </c>
      <c r="B10210" s="83">
        <v>0.309999999999999</v>
      </c>
      <c r="C10210" s="83">
        <v>0.69</v>
      </c>
      <c r="J10210" s="49">
        <f t="shared" si="323"/>
        <v>5.14749513954794</v>
      </c>
    </row>
    <row r="10211" ht="19.5" spans="1:10">
      <c r="A10211" s="72" t="s">
        <v>10124</v>
      </c>
      <c r="B10211" s="83">
        <v>0.299999999999999</v>
      </c>
      <c r="C10211" s="83">
        <v>0.7</v>
      </c>
      <c r="J10211" s="49">
        <f t="shared" si="323"/>
        <v>5.07901413523495</v>
      </c>
    </row>
    <row r="10212" ht="19.5" spans="1:10">
      <c r="A10212" s="72" t="s">
        <v>10125</v>
      </c>
      <c r="B10212" s="83">
        <v>0.289999999999999</v>
      </c>
      <c r="C10212" s="83">
        <v>0.71</v>
      </c>
      <c r="J10212" s="49">
        <f t="shared" si="323"/>
        <v>5.00657330466972</v>
      </c>
    </row>
    <row r="10213" ht="19.5" spans="1:10">
      <c r="A10213" s="72" t="s">
        <v>10126</v>
      </c>
      <c r="B10213" s="83">
        <v>0.279999999999999</v>
      </c>
      <c r="C10213" s="83">
        <v>0.72</v>
      </c>
      <c r="J10213" s="49">
        <f t="shared" si="323"/>
        <v>4.93009375522413</v>
      </c>
    </row>
    <row r="10214" ht="19.5" spans="1:10">
      <c r="A10214" s="72" t="s">
        <v>10127</v>
      </c>
      <c r="B10214" s="83">
        <v>0.269999999999999</v>
      </c>
      <c r="C10214" s="83">
        <v>0.73</v>
      </c>
      <c r="J10214" s="49">
        <f t="shared" si="323"/>
        <v>4.84948929500169</v>
      </c>
    </row>
    <row r="10215" ht="19.5" spans="1:10">
      <c r="A10215" s="72" t="s">
        <v>10128</v>
      </c>
      <c r="B10215" s="83">
        <v>0.259999999999999</v>
      </c>
      <c r="C10215" s="83">
        <v>0.74</v>
      </c>
      <c r="J10215" s="49">
        <f t="shared" si="323"/>
        <v>4.76466569189551</v>
      </c>
    </row>
    <row r="10216" ht="19.5" spans="1:10">
      <c r="A10216" s="72" t="s">
        <v>10129</v>
      </c>
      <c r="B10216" s="83">
        <v>0.249999999999999</v>
      </c>
      <c r="C10216" s="83">
        <v>0.75</v>
      </c>
      <c r="J10216" s="49">
        <f t="shared" si="323"/>
        <v>4.67551981454903</v>
      </c>
    </row>
    <row r="10217" ht="19.5" spans="1:10">
      <c r="A10217" s="72" t="s">
        <v>10130</v>
      </c>
      <c r="B10217" s="83">
        <v>0.239999999999999</v>
      </c>
      <c r="C10217" s="83">
        <v>0.76</v>
      </c>
      <c r="J10217" s="49">
        <f t="shared" si="323"/>
        <v>4.58193863184114</v>
      </c>
    </row>
    <row r="10218" ht="19.5" spans="1:10">
      <c r="A10218" s="72" t="s">
        <v>10131</v>
      </c>
      <c r="B10218" s="83">
        <v>0.229999999999999</v>
      </c>
      <c r="C10218" s="83">
        <v>0.77</v>
      </c>
      <c r="J10218" s="49">
        <f t="shared" si="323"/>
        <v>4.48379804163966</v>
      </c>
    </row>
    <row r="10219" ht="19.5" spans="1:10">
      <c r="A10219" s="72" t="s">
        <v>10132</v>
      </c>
      <c r="B10219" s="83">
        <v>0.219999999999999</v>
      </c>
      <c r="C10219" s="83">
        <v>0.78</v>
      </c>
      <c r="J10219" s="49">
        <f t="shared" si="323"/>
        <v>4.38096149189829</v>
      </c>
    </row>
    <row r="10220" ht="19.5" spans="1:10">
      <c r="A10220" s="72" t="s">
        <v>10133</v>
      </c>
      <c r="B10220" s="83">
        <v>0.209999999999999</v>
      </c>
      <c r="C10220" s="83">
        <v>0.79</v>
      </c>
      <c r="J10220" s="49">
        <f t="shared" si="323"/>
        <v>4.27327834706014</v>
      </c>
    </row>
    <row r="10221" ht="19.5" spans="1:10">
      <c r="A10221" s="72" t="s">
        <v>10134</v>
      </c>
      <c r="B10221" s="83">
        <v>0.199999999999999</v>
      </c>
      <c r="C10221" s="83">
        <v>0.8</v>
      </c>
      <c r="J10221" s="49">
        <f t="shared" si="323"/>
        <v>4.1605819392404</v>
      </c>
    </row>
    <row r="10222" ht="19.5" spans="1:10">
      <c r="A10222" s="72" t="s">
        <v>10135</v>
      </c>
      <c r="B10222" s="83">
        <v>0.189999999999999</v>
      </c>
      <c r="C10222" s="83">
        <v>0.81</v>
      </c>
      <c r="J10222" s="49">
        <f t="shared" si="323"/>
        <v>4.04268722543745</v>
      </c>
    </row>
    <row r="10223" ht="19.5" spans="1:10">
      <c r="A10223" s="72" t="s">
        <v>10136</v>
      </c>
      <c r="B10223" s="83">
        <v>0.179999999999999</v>
      </c>
      <c r="C10223" s="83">
        <v>0.820000000000001</v>
      </c>
      <c r="J10223" s="49">
        <f t="shared" si="323"/>
        <v>3.91938794706489</v>
      </c>
    </row>
    <row r="10224" ht="19.5" spans="1:10">
      <c r="A10224" s="72" t="s">
        <v>10137</v>
      </c>
      <c r="B10224" s="83">
        <v>0.169999999999999</v>
      </c>
      <c r="C10224" s="83">
        <v>0.830000000000001</v>
      </c>
      <c r="J10224" s="49">
        <f t="shared" si="323"/>
        <v>3.790453153402</v>
      </c>
    </row>
    <row r="10225" ht="19.5" spans="1:10">
      <c r="A10225" s="72" t="s">
        <v>10138</v>
      </c>
      <c r="B10225" s="83">
        <v>0.159999999999999</v>
      </c>
      <c r="C10225" s="83">
        <v>0.840000000000001</v>
      </c>
      <c r="J10225" s="49">
        <f t="shared" si="323"/>
        <v>3.65562290152583</v>
      </c>
    </row>
    <row r="10226" ht="19.5" spans="1:10">
      <c r="A10226" s="72" t="s">
        <v>10139</v>
      </c>
      <c r="B10226" s="83">
        <v>0.149999999999999</v>
      </c>
      <c r="C10226" s="83">
        <v>0.850000000000001</v>
      </c>
      <c r="J10226" s="49">
        <f t="shared" si="323"/>
        <v>3.51460287470844</v>
      </c>
    </row>
    <row r="10227" ht="19.5" spans="1:10">
      <c r="A10227" s="72" t="s">
        <v>10140</v>
      </c>
      <c r="B10227" s="83">
        <v>0.139999999999999</v>
      </c>
      <c r="C10227" s="83">
        <v>0.860000000000001</v>
      </c>
      <c r="J10227" s="49">
        <f t="shared" si="323"/>
        <v>3.36705755758652</v>
      </c>
    </row>
    <row r="10228" ht="19.5" spans="1:10">
      <c r="A10228" s="72" t="s">
        <v>10141</v>
      </c>
      <c r="B10228" s="83">
        <v>0.129999999999999</v>
      </c>
      <c r="C10228" s="83">
        <v>0.870000000000001</v>
      </c>
      <c r="J10228" s="49">
        <f t="shared" si="323"/>
        <v>3.21260145060881</v>
      </c>
    </row>
    <row r="10229" ht="19.5" spans="1:10">
      <c r="A10229" s="72" t="s">
        <v>10142</v>
      </c>
      <c r="B10229" s="83">
        <v>0.119999999999999</v>
      </c>
      <c r="C10229" s="83">
        <v>0.880000000000001</v>
      </c>
      <c r="J10229" s="49">
        <f t="shared" si="323"/>
        <v>3.05078756603718</v>
      </c>
    </row>
    <row r="10230" ht="19.5" spans="1:10">
      <c r="A10230" s="72" t="s">
        <v>10143</v>
      </c>
      <c r="B10230" s="83">
        <v>0.109999999999999</v>
      </c>
      <c r="C10230" s="83">
        <v>0.890000000000001</v>
      </c>
      <c r="J10230" s="49">
        <f t="shared" si="323"/>
        <v>2.8810920663808</v>
      </c>
    </row>
    <row r="10231" ht="19.5" spans="1:10">
      <c r="A10231" s="72" t="s">
        <v>10144</v>
      </c>
      <c r="B10231" s="83">
        <v>0.0999999999999992</v>
      </c>
      <c r="C10231" s="83">
        <v>0.900000000000001</v>
      </c>
      <c r="J10231" s="49">
        <f t="shared" si="323"/>
        <v>2.70289327993993</v>
      </c>
    </row>
    <row r="10232" ht="19.5" spans="1:10">
      <c r="A10232" s="72" t="s">
        <v>10145</v>
      </c>
      <c r="B10232" s="83">
        <v>0.0899999999999992</v>
      </c>
      <c r="C10232" s="83">
        <v>0.910000000000001</v>
      </c>
      <c r="J10232" s="49">
        <f t="shared" si="323"/>
        <v>2.51544225908509</v>
      </c>
    </row>
    <row r="10233" ht="19.5" spans="1:10">
      <c r="A10233" s="72" t="s">
        <v>10146</v>
      </c>
      <c r="B10233" s="83">
        <v>0.0799999999999992</v>
      </c>
      <c r="C10233" s="83">
        <v>0.920000000000001</v>
      </c>
      <c r="J10233" s="49">
        <f t="shared" si="323"/>
        <v>2.3178201360275</v>
      </c>
    </row>
    <row r="10234" ht="19.5" spans="1:10">
      <c r="A10234" s="72" t="s">
        <v>10147</v>
      </c>
      <c r="B10234" s="83">
        <v>0.0699999999999992</v>
      </c>
      <c r="C10234" s="83">
        <v>0.930000000000001</v>
      </c>
      <c r="J10234" s="49">
        <f t="shared" si="323"/>
        <v>2.10887392228987</v>
      </c>
    </row>
    <row r="10235" ht="19.5" spans="1:10">
      <c r="A10235" s="72" t="s">
        <v>10148</v>
      </c>
      <c r="B10235" s="83">
        <v>0.0599999999999992</v>
      </c>
      <c r="C10235" s="83">
        <v>0.940000000000001</v>
      </c>
      <c r="J10235" s="49">
        <f t="shared" si="323"/>
        <v>1.88711511074063</v>
      </c>
    </row>
    <row r="10236" ht="19.5" spans="1:10">
      <c r="A10236" s="72" t="s">
        <v>10149</v>
      </c>
      <c r="B10236" s="83">
        <v>0.0499999999999992</v>
      </c>
      <c r="C10236" s="83">
        <v>0.950000000000001</v>
      </c>
      <c r="J10236" s="49">
        <f t="shared" si="323"/>
        <v>1.65054943237242</v>
      </c>
    </row>
    <row r="10237" ht="19.5" spans="1:10">
      <c r="A10237" s="72" t="s">
        <v>10150</v>
      </c>
      <c r="B10237" s="83">
        <v>0.0399999999999991</v>
      </c>
      <c r="C10237" s="83">
        <v>0.960000000000001</v>
      </c>
      <c r="J10237" s="49">
        <f t="shared" si="323"/>
        <v>1.39636691389962</v>
      </c>
    </row>
    <row r="10238" ht="19.5" spans="1:10">
      <c r="A10238" s="72" t="s">
        <v>10151</v>
      </c>
      <c r="B10238" s="83">
        <v>0.0299999999999991</v>
      </c>
      <c r="C10238" s="83">
        <v>0.970000000000001</v>
      </c>
      <c r="J10238" s="49">
        <f t="shared" si="323"/>
        <v>1.12030998454994</v>
      </c>
    </row>
    <row r="10239" ht="19.5" spans="1:10">
      <c r="A10239" s="72" t="s">
        <v>10152</v>
      </c>
      <c r="B10239" s="83">
        <v>0.0199999999999991</v>
      </c>
      <c r="C10239" s="83">
        <v>0.980000000000001</v>
      </c>
      <c r="J10239" s="49">
        <f t="shared" si="323"/>
        <v>0.815143462269133</v>
      </c>
    </row>
    <row r="10240" ht="19.5" spans="1:10">
      <c r="A10240" s="72" t="s">
        <v>10153</v>
      </c>
      <c r="B10240" s="83">
        <v>0.00999999999999912</v>
      </c>
      <c r="C10240" s="83">
        <v>0.990000000000001</v>
      </c>
      <c r="J10240" s="49">
        <f t="shared" si="323"/>
        <v>0.465623189350385</v>
      </c>
    </row>
    <row r="10241" ht="19.5" spans="1:10">
      <c r="A10241" s="72" t="s">
        <v>10154</v>
      </c>
      <c r="B10241" s="83">
        <v>0</v>
      </c>
      <c r="C10241" s="83">
        <v>1</v>
      </c>
      <c r="J10241" s="49">
        <f>-8.314472*(C10241*LN(C10241))</f>
        <v>0</v>
      </c>
    </row>
    <row r="10242" s="47" customFormat="1" spans="1:10">
      <c r="A10242" s="80"/>
      <c r="B10242" s="81"/>
      <c r="C10242" s="81"/>
      <c r="D10242" s="81"/>
      <c r="E10242" s="81"/>
      <c r="F10242" s="81"/>
      <c r="G10242" s="81"/>
      <c r="H10242" s="81"/>
      <c r="I10242" s="81"/>
      <c r="J10242" s="86"/>
    </row>
    <row r="10243" ht="19.5" spans="1:10">
      <c r="A10243" s="72" t="s">
        <v>10155</v>
      </c>
      <c r="B10243" s="83">
        <v>1</v>
      </c>
      <c r="C10243" s="83">
        <v>0</v>
      </c>
      <c r="J10243" s="49">
        <f>-8.314472*(B10243*LN(B10243))</f>
        <v>0</v>
      </c>
    </row>
    <row r="10244" ht="19.5" spans="1:10">
      <c r="A10244" s="72" t="s">
        <v>10156</v>
      </c>
      <c r="B10244" s="83">
        <v>0.99</v>
      </c>
      <c r="C10244" s="83">
        <v>0.01</v>
      </c>
      <c r="J10244" s="49">
        <f t="shared" ref="J10244:J10275" si="324">-8.314472*(B10244*LN(B10244)+C10244*LN(C10244))</f>
        <v>0.465623189350416</v>
      </c>
    </row>
    <row r="10245" ht="19.5" spans="1:10">
      <c r="A10245" s="72" t="s">
        <v>10157</v>
      </c>
      <c r="B10245" s="83">
        <v>0.98</v>
      </c>
      <c r="C10245" s="83">
        <v>0.02</v>
      </c>
      <c r="J10245" s="49">
        <f t="shared" si="324"/>
        <v>0.81514346226916</v>
      </c>
    </row>
    <row r="10246" ht="19.5" spans="1:10">
      <c r="A10246" s="72" t="s">
        <v>10158</v>
      </c>
      <c r="B10246" s="83">
        <v>0.97</v>
      </c>
      <c r="C10246" s="83">
        <v>0.03</v>
      </c>
      <c r="J10246" s="49">
        <f t="shared" si="324"/>
        <v>1.12030998454996</v>
      </c>
    </row>
    <row r="10247" ht="19.5" spans="1:10">
      <c r="A10247" s="72" t="s">
        <v>10159</v>
      </c>
      <c r="B10247" s="83">
        <v>0.96</v>
      </c>
      <c r="C10247" s="83">
        <v>0.04</v>
      </c>
      <c r="J10247" s="49">
        <f t="shared" si="324"/>
        <v>1.39636691389964</v>
      </c>
    </row>
    <row r="10248" ht="19.5" spans="1:10">
      <c r="A10248" s="72" t="s">
        <v>10160</v>
      </c>
      <c r="B10248" s="83">
        <v>0.95</v>
      </c>
      <c r="C10248" s="83">
        <v>0.05</v>
      </c>
      <c r="J10248" s="49">
        <f t="shared" si="324"/>
        <v>1.65054943237244</v>
      </c>
    </row>
    <row r="10249" ht="19.5" spans="1:10">
      <c r="A10249" s="72" t="s">
        <v>10161</v>
      </c>
      <c r="B10249" s="83">
        <v>0.94</v>
      </c>
      <c r="C10249" s="83">
        <v>0.06</v>
      </c>
      <c r="J10249" s="49">
        <f t="shared" si="324"/>
        <v>1.88711511074065</v>
      </c>
    </row>
    <row r="10250" ht="19.5" spans="1:10">
      <c r="A10250" s="72" t="s">
        <v>10162</v>
      </c>
      <c r="B10250" s="83">
        <v>0.93</v>
      </c>
      <c r="C10250" s="83">
        <v>0.07</v>
      </c>
      <c r="J10250" s="49">
        <f t="shared" si="324"/>
        <v>2.10887392228989</v>
      </c>
    </row>
    <row r="10251" ht="19.5" spans="1:10">
      <c r="A10251" s="72" t="s">
        <v>10163</v>
      </c>
      <c r="B10251" s="83">
        <v>0.92</v>
      </c>
      <c r="C10251" s="83">
        <v>0.08</v>
      </c>
      <c r="J10251" s="49">
        <f t="shared" si="324"/>
        <v>2.31782013602751</v>
      </c>
    </row>
    <row r="10252" ht="19.5" spans="1:10">
      <c r="A10252" s="72" t="s">
        <v>10164</v>
      </c>
      <c r="B10252" s="83">
        <v>0.91</v>
      </c>
      <c r="C10252" s="83">
        <v>0.09</v>
      </c>
      <c r="J10252" s="49">
        <f t="shared" si="324"/>
        <v>2.5154422590851</v>
      </c>
    </row>
    <row r="10253" ht="19.5" spans="1:10">
      <c r="A10253" s="72" t="s">
        <v>10165</v>
      </c>
      <c r="B10253" s="83">
        <v>0.9</v>
      </c>
      <c r="C10253" s="83">
        <v>0.1</v>
      </c>
      <c r="J10253" s="49">
        <f t="shared" si="324"/>
        <v>2.70289327993994</v>
      </c>
    </row>
    <row r="10254" ht="19.5" spans="1:10">
      <c r="A10254" s="72" t="s">
        <v>10166</v>
      </c>
      <c r="B10254" s="83">
        <v>0.89</v>
      </c>
      <c r="C10254" s="83">
        <v>0.11</v>
      </c>
      <c r="J10254" s="49">
        <f t="shared" si="324"/>
        <v>2.88109206638082</v>
      </c>
    </row>
    <row r="10255" ht="19.5" spans="1:10">
      <c r="A10255" s="72" t="s">
        <v>10167</v>
      </c>
      <c r="B10255" s="83">
        <v>0.88</v>
      </c>
      <c r="C10255" s="83">
        <v>0.12</v>
      </c>
      <c r="J10255" s="49">
        <f t="shared" si="324"/>
        <v>3.05078756603719</v>
      </c>
    </row>
    <row r="10256" ht="19.5" spans="1:10">
      <c r="A10256" s="72" t="s">
        <v>10168</v>
      </c>
      <c r="B10256" s="83">
        <v>0.87</v>
      </c>
      <c r="C10256" s="83">
        <v>0.13</v>
      </c>
      <c r="J10256" s="49">
        <f t="shared" si="324"/>
        <v>3.21260145060882</v>
      </c>
    </row>
    <row r="10257" ht="19.5" spans="1:10">
      <c r="A10257" s="72" t="s">
        <v>10169</v>
      </c>
      <c r="B10257" s="83">
        <v>0.86</v>
      </c>
      <c r="C10257" s="83">
        <v>0.14</v>
      </c>
      <c r="J10257" s="49">
        <f t="shared" si="324"/>
        <v>3.36705755758654</v>
      </c>
    </row>
    <row r="10258" ht="19.5" spans="1:10">
      <c r="A10258" s="72" t="s">
        <v>10170</v>
      </c>
      <c r="B10258" s="83">
        <v>0.85</v>
      </c>
      <c r="C10258" s="83">
        <v>0.15</v>
      </c>
      <c r="J10258" s="49">
        <f t="shared" si="324"/>
        <v>3.51460287470845</v>
      </c>
    </row>
    <row r="10259" ht="19.5" spans="1:10">
      <c r="A10259" s="72" t="s">
        <v>10171</v>
      </c>
      <c r="B10259" s="83">
        <v>0.84</v>
      </c>
      <c r="C10259" s="83">
        <v>0.16</v>
      </c>
      <c r="J10259" s="49">
        <f t="shared" si="324"/>
        <v>3.65562290152584</v>
      </c>
    </row>
    <row r="10260" ht="19.5" spans="1:10">
      <c r="A10260" s="72" t="s">
        <v>10172</v>
      </c>
      <c r="B10260" s="83">
        <v>0.83</v>
      </c>
      <c r="C10260" s="83">
        <v>0.17</v>
      </c>
      <c r="J10260" s="49">
        <f t="shared" si="324"/>
        <v>3.79045315340201</v>
      </c>
    </row>
    <row r="10261" ht="19.5" spans="1:10">
      <c r="A10261" s="72" t="s">
        <v>10173</v>
      </c>
      <c r="B10261" s="83">
        <v>0.82</v>
      </c>
      <c r="C10261" s="83">
        <v>0.18</v>
      </c>
      <c r="J10261" s="49">
        <f t="shared" si="324"/>
        <v>3.9193879470649</v>
      </c>
    </row>
    <row r="10262" ht="19.5" spans="1:10">
      <c r="A10262" s="72" t="s">
        <v>10174</v>
      </c>
      <c r="B10262" s="83">
        <v>0.81</v>
      </c>
      <c r="C10262" s="83">
        <v>0.19</v>
      </c>
      <c r="J10262" s="49">
        <f t="shared" si="324"/>
        <v>4.04268722543746</v>
      </c>
    </row>
    <row r="10263" ht="19.5" spans="1:10">
      <c r="A10263" s="72" t="s">
        <v>10175</v>
      </c>
      <c r="B10263" s="83">
        <v>0.8</v>
      </c>
      <c r="C10263" s="83">
        <v>0.2</v>
      </c>
      <c r="J10263" s="49">
        <f t="shared" si="324"/>
        <v>4.16058193924041</v>
      </c>
    </row>
    <row r="10264" ht="19.5" spans="1:10">
      <c r="A10264" s="72" t="s">
        <v>10176</v>
      </c>
      <c r="B10264" s="83">
        <v>0.79</v>
      </c>
      <c r="C10264" s="83">
        <v>0.21</v>
      </c>
      <c r="J10264" s="49">
        <f t="shared" si="324"/>
        <v>4.27327834706015</v>
      </c>
    </row>
    <row r="10265" ht="19.5" spans="1:10">
      <c r="A10265" s="72" t="s">
        <v>10177</v>
      </c>
      <c r="B10265" s="83">
        <v>0.78</v>
      </c>
      <c r="C10265" s="83">
        <v>0.22</v>
      </c>
      <c r="J10265" s="49">
        <f t="shared" si="324"/>
        <v>4.38096149189829</v>
      </c>
    </row>
    <row r="10266" ht="19.5" spans="1:10">
      <c r="A10266" s="72" t="s">
        <v>10178</v>
      </c>
      <c r="B10266" s="83">
        <v>0.77</v>
      </c>
      <c r="C10266" s="83">
        <v>0.23</v>
      </c>
      <c r="J10266" s="49">
        <f t="shared" si="324"/>
        <v>4.48379804163966</v>
      </c>
    </row>
    <row r="10267" ht="19.5" spans="1:10">
      <c r="A10267" s="72" t="s">
        <v>10179</v>
      </c>
      <c r="B10267" s="83">
        <v>0.76</v>
      </c>
      <c r="C10267" s="83">
        <v>0.24</v>
      </c>
      <c r="J10267" s="49">
        <f t="shared" si="324"/>
        <v>4.58193863184115</v>
      </c>
    </row>
    <row r="10268" ht="19.5" spans="1:10">
      <c r="A10268" s="72" t="s">
        <v>10180</v>
      </c>
      <c r="B10268" s="83">
        <v>0.75</v>
      </c>
      <c r="C10268" s="83">
        <v>0.25</v>
      </c>
      <c r="J10268" s="49">
        <f t="shared" si="324"/>
        <v>4.67551981454903</v>
      </c>
    </row>
    <row r="10269" ht="19.5" spans="1:10">
      <c r="A10269" s="72" t="s">
        <v>10181</v>
      </c>
      <c r="B10269" s="83">
        <v>0.74</v>
      </c>
      <c r="C10269" s="83">
        <v>0.26</v>
      </c>
      <c r="J10269" s="49">
        <f t="shared" si="324"/>
        <v>4.76466569189552</v>
      </c>
    </row>
    <row r="10270" ht="19.5" spans="1:10">
      <c r="A10270" s="72" t="s">
        <v>10182</v>
      </c>
      <c r="B10270" s="83">
        <v>0.73</v>
      </c>
      <c r="C10270" s="83">
        <v>0.27</v>
      </c>
      <c r="J10270" s="49">
        <f t="shared" si="324"/>
        <v>4.8494892950017</v>
      </c>
    </row>
    <row r="10271" ht="19.5" spans="1:10">
      <c r="A10271" s="72" t="s">
        <v>10183</v>
      </c>
      <c r="B10271" s="83">
        <v>0.72</v>
      </c>
      <c r="C10271" s="83">
        <v>0.28</v>
      </c>
      <c r="J10271" s="49">
        <f t="shared" si="324"/>
        <v>4.93009375522414</v>
      </c>
    </row>
    <row r="10272" ht="19.5" spans="1:10">
      <c r="A10272" s="72" t="s">
        <v>10184</v>
      </c>
      <c r="B10272" s="83">
        <v>0.71</v>
      </c>
      <c r="C10272" s="83">
        <v>0.29</v>
      </c>
      <c r="J10272" s="49">
        <f t="shared" si="324"/>
        <v>5.00657330466973</v>
      </c>
    </row>
    <row r="10273" ht="19.5" spans="1:10">
      <c r="A10273" s="72" t="s">
        <v>10185</v>
      </c>
      <c r="B10273" s="83">
        <v>0.7</v>
      </c>
      <c r="C10273" s="83">
        <v>0.3</v>
      </c>
      <c r="J10273" s="49">
        <f t="shared" si="324"/>
        <v>5.07901413523496</v>
      </c>
    </row>
    <row r="10274" ht="19.5" spans="1:10">
      <c r="A10274" s="72" t="s">
        <v>10186</v>
      </c>
      <c r="B10274" s="83">
        <v>0.69</v>
      </c>
      <c r="C10274" s="83">
        <v>0.31</v>
      </c>
      <c r="J10274" s="49">
        <f t="shared" si="324"/>
        <v>5.14749513954794</v>
      </c>
    </row>
    <row r="10275" ht="19.5" spans="1:10">
      <c r="A10275" s="72" t="s">
        <v>10187</v>
      </c>
      <c r="B10275" s="83">
        <v>0.68</v>
      </c>
      <c r="C10275" s="83">
        <v>0.32</v>
      </c>
      <c r="J10275" s="49">
        <f t="shared" si="324"/>
        <v>5.21208855264113</v>
      </c>
    </row>
    <row r="10276" ht="19.5" spans="1:10">
      <c r="A10276" s="72" t="s">
        <v>10188</v>
      </c>
      <c r="B10276" s="83">
        <v>0.67</v>
      </c>
      <c r="C10276" s="83">
        <v>0.33</v>
      </c>
      <c r="J10276" s="49">
        <f t="shared" ref="J10276:J10307" si="325">-8.314472*(B10276*LN(B10276)+C10276*LN(C10276))</f>
        <v>5.27286050962734</v>
      </c>
    </row>
    <row r="10277" ht="19.5" spans="1:10">
      <c r="A10277" s="72" t="s">
        <v>10189</v>
      </c>
      <c r="B10277" s="83">
        <v>0.66</v>
      </c>
      <c r="C10277" s="83">
        <v>0.34</v>
      </c>
      <c r="J10277" s="49">
        <f t="shared" si="325"/>
        <v>5.32987153184949</v>
      </c>
    </row>
    <row r="10278" ht="19.5" spans="1:10">
      <c r="A10278" s="72" t="s">
        <v>10190</v>
      </c>
      <c r="B10278" s="83">
        <v>0.65</v>
      </c>
      <c r="C10278" s="83">
        <v>0.35</v>
      </c>
      <c r="J10278" s="49">
        <f t="shared" si="325"/>
        <v>5.38317695174756</v>
      </c>
    </row>
    <row r="10279" ht="19.5" spans="1:10">
      <c r="A10279" s="72" t="s">
        <v>10191</v>
      </c>
      <c r="B10279" s="83">
        <v>0.64</v>
      </c>
      <c r="C10279" s="83">
        <v>0.36</v>
      </c>
      <c r="J10279" s="49">
        <f t="shared" si="325"/>
        <v>5.43282728490278</v>
      </c>
    </row>
    <row r="10280" ht="19.5" spans="1:10">
      <c r="A10280" s="72" t="s">
        <v>10192</v>
      </c>
      <c r="B10280" s="83">
        <v>0.63</v>
      </c>
      <c r="C10280" s="83">
        <v>0.37</v>
      </c>
      <c r="J10280" s="49">
        <f t="shared" si="325"/>
        <v>5.47886855628027</v>
      </c>
    </row>
    <row r="10281" ht="19.5" spans="1:10">
      <c r="A10281" s="72" t="s">
        <v>10193</v>
      </c>
      <c r="B10281" s="83">
        <v>0.62</v>
      </c>
      <c r="C10281" s="83">
        <v>0.38</v>
      </c>
      <c r="J10281" s="49">
        <f t="shared" si="325"/>
        <v>5.52134258652173</v>
      </c>
    </row>
    <row r="10282" ht="19.5" spans="1:10">
      <c r="A10282" s="72" t="s">
        <v>10194</v>
      </c>
      <c r="B10282" s="83">
        <v>0.61</v>
      </c>
      <c r="C10282" s="83">
        <v>0.39</v>
      </c>
      <c r="J10282" s="49">
        <f t="shared" si="325"/>
        <v>5.56028724318294</v>
      </c>
    </row>
    <row r="10283" ht="19.5" spans="1:10">
      <c r="A10283" s="72" t="s">
        <v>10195</v>
      </c>
      <c r="B10283" s="83">
        <v>0.6</v>
      </c>
      <c r="C10283" s="83">
        <v>0.4</v>
      </c>
      <c r="J10283" s="49">
        <f t="shared" si="325"/>
        <v>5.59573666102179</v>
      </c>
    </row>
    <row r="10284" ht="19.5" spans="1:10">
      <c r="A10284" s="72" t="s">
        <v>10196</v>
      </c>
      <c r="B10284" s="83">
        <v>0.59</v>
      </c>
      <c r="C10284" s="83">
        <v>0.41</v>
      </c>
      <c r="J10284" s="49">
        <f t="shared" si="325"/>
        <v>5.62772143478844</v>
      </c>
    </row>
    <row r="10285" ht="19.5" spans="1:10">
      <c r="A10285" s="72" t="s">
        <v>10197</v>
      </c>
      <c r="B10285" s="83">
        <v>0.58</v>
      </c>
      <c r="C10285" s="83">
        <v>0.42</v>
      </c>
      <c r="J10285" s="49">
        <f t="shared" si="325"/>
        <v>5.65626878742166</v>
      </c>
    </row>
    <row r="10286" ht="19.5" spans="1:10">
      <c r="A10286" s="72" t="s">
        <v>10198</v>
      </c>
      <c r="B10286" s="83">
        <v>0.57</v>
      </c>
      <c r="C10286" s="83">
        <v>0.43</v>
      </c>
      <c r="J10286" s="49">
        <f t="shared" si="325"/>
        <v>5.68140271609482</v>
      </c>
    </row>
    <row r="10287" ht="19.5" spans="1:10">
      <c r="A10287" s="72" t="s">
        <v>10199</v>
      </c>
      <c r="B10287" s="83">
        <v>0.56</v>
      </c>
      <c r="C10287" s="83">
        <v>0.44</v>
      </c>
      <c r="J10287" s="49">
        <f t="shared" si="325"/>
        <v>5.70314411816395</v>
      </c>
    </row>
    <row r="10288" ht="19.5" spans="1:10">
      <c r="A10288" s="72" t="s">
        <v>10200</v>
      </c>
      <c r="B10288" s="83">
        <v>0.55</v>
      </c>
      <c r="C10288" s="83">
        <v>0.45</v>
      </c>
      <c r="J10288" s="49">
        <f t="shared" si="325"/>
        <v>5.72151089873485</v>
      </c>
    </row>
    <row r="10289" ht="19.5" spans="1:10">
      <c r="A10289" s="72" t="s">
        <v>10201</v>
      </c>
      <c r="B10289" s="83">
        <v>0.54</v>
      </c>
      <c r="C10289" s="83">
        <v>0.46</v>
      </c>
      <c r="J10289" s="49">
        <f t="shared" si="325"/>
        <v>5.73651806127713</v>
      </c>
    </row>
    <row r="10290" ht="19.5" spans="1:10">
      <c r="A10290" s="72" t="s">
        <v>10202</v>
      </c>
      <c r="B10290" s="83">
        <v>0.53</v>
      </c>
      <c r="C10290" s="83">
        <v>0.47</v>
      </c>
      <c r="J10290" s="49">
        <f t="shared" si="325"/>
        <v>5.74817778245919</v>
      </c>
    </row>
    <row r="10291" ht="19.5" spans="1:10">
      <c r="A10291" s="72" t="s">
        <v>10203</v>
      </c>
      <c r="B10291" s="83">
        <v>0.52</v>
      </c>
      <c r="C10291" s="83">
        <v>0.48</v>
      </c>
      <c r="J10291" s="49">
        <f t="shared" si="325"/>
        <v>5.75649947215441</v>
      </c>
    </row>
    <row r="10292" ht="19.5" spans="1:10">
      <c r="A10292" s="72" t="s">
        <v>10204</v>
      </c>
      <c r="B10292" s="83">
        <v>0.51</v>
      </c>
      <c r="C10292" s="83">
        <v>0.49</v>
      </c>
      <c r="J10292" s="49">
        <f t="shared" si="325"/>
        <v>5.76148981936724</v>
      </c>
    </row>
    <row r="10293" ht="19.5" spans="1:10">
      <c r="A10293" s="72" t="s">
        <v>10205</v>
      </c>
      <c r="B10293" s="83">
        <v>0.5</v>
      </c>
      <c r="C10293" s="83">
        <v>0.5</v>
      </c>
      <c r="J10293" s="49">
        <f t="shared" si="325"/>
        <v>5.76315282464461</v>
      </c>
    </row>
    <row r="10294" ht="19.5" spans="1:10">
      <c r="A10294" s="72" t="s">
        <v>10206</v>
      </c>
      <c r="B10294" s="83">
        <v>0.49</v>
      </c>
      <c r="C10294" s="83">
        <v>0.51</v>
      </c>
      <c r="J10294" s="49">
        <f t="shared" si="325"/>
        <v>5.76148981936724</v>
      </c>
    </row>
    <row r="10295" ht="19.5" spans="1:10">
      <c r="A10295" s="72" t="s">
        <v>10207</v>
      </c>
      <c r="B10295" s="83">
        <v>0.48</v>
      </c>
      <c r="C10295" s="83">
        <v>0.52</v>
      </c>
      <c r="J10295" s="49">
        <f t="shared" si="325"/>
        <v>5.75649947215441</v>
      </c>
    </row>
    <row r="10296" ht="19.5" spans="1:10">
      <c r="A10296" s="72" t="s">
        <v>10208</v>
      </c>
      <c r="B10296" s="83">
        <v>0.47</v>
      </c>
      <c r="C10296" s="83">
        <v>0.53</v>
      </c>
      <c r="J10296" s="49">
        <f t="shared" si="325"/>
        <v>5.74817778245919</v>
      </c>
    </row>
    <row r="10297" ht="19.5" spans="1:10">
      <c r="A10297" s="72" t="s">
        <v>10209</v>
      </c>
      <c r="B10297" s="83">
        <v>0.46</v>
      </c>
      <c r="C10297" s="83">
        <v>0.54</v>
      </c>
      <c r="J10297" s="49">
        <f t="shared" si="325"/>
        <v>5.73651806127713</v>
      </c>
    </row>
    <row r="10298" ht="19.5" spans="1:10">
      <c r="A10298" s="72" t="s">
        <v>10210</v>
      </c>
      <c r="B10298" s="83">
        <v>0.45</v>
      </c>
      <c r="C10298" s="83">
        <v>0.55</v>
      </c>
      <c r="J10298" s="49">
        <f t="shared" si="325"/>
        <v>5.72151089873485</v>
      </c>
    </row>
    <row r="10299" ht="19.5" spans="1:10">
      <c r="A10299" s="72" t="s">
        <v>10211</v>
      </c>
      <c r="B10299" s="83">
        <v>0.44</v>
      </c>
      <c r="C10299" s="83">
        <v>0.56</v>
      </c>
      <c r="J10299" s="49">
        <f t="shared" si="325"/>
        <v>5.70314411816395</v>
      </c>
    </row>
    <row r="10300" ht="19.5" spans="1:10">
      <c r="A10300" s="72" t="s">
        <v>10212</v>
      </c>
      <c r="B10300" s="83">
        <v>0.429999999999999</v>
      </c>
      <c r="C10300" s="83">
        <v>0.57</v>
      </c>
      <c r="J10300" s="49">
        <f t="shared" si="325"/>
        <v>5.68140271609482</v>
      </c>
    </row>
    <row r="10301" ht="19.5" spans="1:10">
      <c r="A10301" s="72" t="s">
        <v>10213</v>
      </c>
      <c r="B10301" s="83">
        <v>0.419999999999999</v>
      </c>
      <c r="C10301" s="83">
        <v>0.58</v>
      </c>
      <c r="J10301" s="49">
        <f t="shared" si="325"/>
        <v>5.65626878742165</v>
      </c>
    </row>
    <row r="10302" ht="19.5" spans="1:10">
      <c r="A10302" s="72" t="s">
        <v>10214</v>
      </c>
      <c r="B10302" s="83">
        <v>0.409999999999999</v>
      </c>
      <c r="C10302" s="83">
        <v>0.59</v>
      </c>
      <c r="J10302" s="49">
        <f t="shared" si="325"/>
        <v>5.62772143478844</v>
      </c>
    </row>
    <row r="10303" ht="19.5" spans="1:10">
      <c r="A10303" s="72" t="s">
        <v>10215</v>
      </c>
      <c r="B10303" s="83">
        <v>0.399999999999999</v>
      </c>
      <c r="C10303" s="83">
        <v>0.6</v>
      </c>
      <c r="J10303" s="49">
        <f t="shared" si="325"/>
        <v>5.59573666102179</v>
      </c>
    </row>
    <row r="10304" ht="19.5" spans="1:10">
      <c r="A10304" s="72" t="s">
        <v>10216</v>
      </c>
      <c r="B10304" s="83">
        <v>0.389999999999999</v>
      </c>
      <c r="C10304" s="83">
        <v>0.61</v>
      </c>
      <c r="J10304" s="49">
        <f t="shared" si="325"/>
        <v>5.56028724318294</v>
      </c>
    </row>
    <row r="10305" ht="19.5" spans="1:10">
      <c r="A10305" s="72" t="s">
        <v>10217</v>
      </c>
      <c r="B10305" s="83">
        <v>0.379999999999999</v>
      </c>
      <c r="C10305" s="83">
        <v>0.62</v>
      </c>
      <c r="J10305" s="49">
        <f t="shared" si="325"/>
        <v>5.52134258652173</v>
      </c>
    </row>
    <row r="10306" ht="19.5" spans="1:10">
      <c r="A10306" s="72" t="s">
        <v>10218</v>
      </c>
      <c r="B10306" s="83">
        <v>0.369999999999999</v>
      </c>
      <c r="C10306" s="83">
        <v>0.63</v>
      </c>
      <c r="J10306" s="49">
        <f t="shared" si="325"/>
        <v>5.47886855628026</v>
      </c>
    </row>
    <row r="10307" ht="19.5" spans="1:10">
      <c r="A10307" s="72" t="s">
        <v>10219</v>
      </c>
      <c r="B10307" s="83">
        <v>0.359999999999999</v>
      </c>
      <c r="C10307" s="83">
        <v>0.64</v>
      </c>
      <c r="J10307" s="49">
        <f t="shared" si="325"/>
        <v>5.43282728490278</v>
      </c>
    </row>
    <row r="10308" ht="19.5" spans="1:10">
      <c r="A10308" s="72" t="s">
        <v>10220</v>
      </c>
      <c r="B10308" s="83">
        <v>0.349999999999999</v>
      </c>
      <c r="C10308" s="83">
        <v>0.65</v>
      </c>
      <c r="J10308" s="49">
        <f t="shared" ref="J10308:J10342" si="326">-8.314472*(B10308*LN(B10308)+C10308*LN(C10308))</f>
        <v>5.38317695174756</v>
      </c>
    </row>
    <row r="10309" ht="19.5" spans="1:10">
      <c r="A10309" s="72" t="s">
        <v>10221</v>
      </c>
      <c r="B10309" s="83">
        <v>0.339999999999999</v>
      </c>
      <c r="C10309" s="83">
        <v>0.66</v>
      </c>
      <c r="J10309" s="49">
        <f t="shared" si="326"/>
        <v>5.32987153184949</v>
      </c>
    </row>
    <row r="10310" ht="19.5" spans="1:10">
      <c r="A10310" s="72" t="s">
        <v>10222</v>
      </c>
      <c r="B10310" s="83">
        <v>0.329999999999999</v>
      </c>
      <c r="C10310" s="83">
        <v>0.67</v>
      </c>
      <c r="J10310" s="49">
        <f t="shared" si="326"/>
        <v>5.27286050962733</v>
      </c>
    </row>
    <row r="10311" ht="19.5" spans="1:10">
      <c r="A10311" s="72" t="s">
        <v>10223</v>
      </c>
      <c r="B10311" s="83">
        <v>0.319999999999999</v>
      </c>
      <c r="C10311" s="83">
        <v>0.68</v>
      </c>
      <c r="J10311" s="49">
        <f t="shared" si="326"/>
        <v>5.21208855264112</v>
      </c>
    </row>
    <row r="10312" ht="19.5" spans="1:10">
      <c r="A10312" s="72" t="s">
        <v>10224</v>
      </c>
      <c r="B10312" s="83">
        <v>0.309999999999999</v>
      </c>
      <c r="C10312" s="83">
        <v>0.69</v>
      </c>
      <c r="J10312" s="49">
        <f t="shared" si="326"/>
        <v>5.14749513954794</v>
      </c>
    </row>
    <row r="10313" ht="19.5" spans="1:10">
      <c r="A10313" s="72" t="s">
        <v>10225</v>
      </c>
      <c r="B10313" s="83">
        <v>0.299999999999999</v>
      </c>
      <c r="C10313" s="83">
        <v>0.7</v>
      </c>
      <c r="J10313" s="49">
        <f t="shared" si="326"/>
        <v>5.07901413523495</v>
      </c>
    </row>
    <row r="10314" ht="19.5" spans="1:10">
      <c r="A10314" s="72" t="s">
        <v>10226</v>
      </c>
      <c r="B10314" s="83">
        <v>0.289999999999999</v>
      </c>
      <c r="C10314" s="83">
        <v>0.71</v>
      </c>
      <c r="J10314" s="49">
        <f t="shared" si="326"/>
        <v>5.00657330466972</v>
      </c>
    </row>
    <row r="10315" ht="19.5" spans="1:10">
      <c r="A10315" s="72" t="s">
        <v>10227</v>
      </c>
      <c r="B10315" s="83">
        <v>0.279999999999999</v>
      </c>
      <c r="C10315" s="83">
        <v>0.72</v>
      </c>
      <c r="J10315" s="49">
        <f t="shared" si="326"/>
        <v>4.93009375522413</v>
      </c>
    </row>
    <row r="10316" ht="19.5" spans="1:10">
      <c r="A10316" s="72" t="s">
        <v>10228</v>
      </c>
      <c r="B10316" s="83">
        <v>0.269999999999999</v>
      </c>
      <c r="C10316" s="83">
        <v>0.73</v>
      </c>
      <c r="J10316" s="49">
        <f t="shared" si="326"/>
        <v>4.84948929500169</v>
      </c>
    </row>
    <row r="10317" ht="19.5" spans="1:10">
      <c r="A10317" s="72" t="s">
        <v>10229</v>
      </c>
      <c r="B10317" s="83">
        <v>0.259999999999999</v>
      </c>
      <c r="C10317" s="83">
        <v>0.74</v>
      </c>
      <c r="J10317" s="49">
        <f t="shared" si="326"/>
        <v>4.76466569189551</v>
      </c>
    </row>
    <row r="10318" ht="19.5" spans="1:10">
      <c r="A10318" s="72" t="s">
        <v>10230</v>
      </c>
      <c r="B10318" s="83">
        <v>0.249999999999999</v>
      </c>
      <c r="C10318" s="83">
        <v>0.75</v>
      </c>
      <c r="J10318" s="49">
        <f t="shared" si="326"/>
        <v>4.67551981454903</v>
      </c>
    </row>
    <row r="10319" ht="19.5" spans="1:10">
      <c r="A10319" s="72" t="s">
        <v>10231</v>
      </c>
      <c r="B10319" s="83">
        <v>0.239999999999999</v>
      </c>
      <c r="C10319" s="83">
        <v>0.76</v>
      </c>
      <c r="J10319" s="49">
        <f t="shared" si="326"/>
        <v>4.58193863184114</v>
      </c>
    </row>
    <row r="10320" ht="19.5" spans="1:10">
      <c r="A10320" s="72" t="s">
        <v>10232</v>
      </c>
      <c r="B10320" s="83">
        <v>0.229999999999999</v>
      </c>
      <c r="C10320" s="83">
        <v>0.77</v>
      </c>
      <c r="J10320" s="49">
        <f t="shared" si="326"/>
        <v>4.48379804163966</v>
      </c>
    </row>
    <row r="10321" ht="19.5" spans="1:10">
      <c r="A10321" s="72" t="s">
        <v>10233</v>
      </c>
      <c r="B10321" s="83">
        <v>0.219999999999999</v>
      </c>
      <c r="C10321" s="83">
        <v>0.78</v>
      </c>
      <c r="J10321" s="49">
        <f t="shared" si="326"/>
        <v>4.38096149189829</v>
      </c>
    </row>
    <row r="10322" ht="19.5" spans="1:10">
      <c r="A10322" s="72" t="s">
        <v>10234</v>
      </c>
      <c r="B10322" s="83">
        <v>0.209999999999999</v>
      </c>
      <c r="C10322" s="83">
        <v>0.79</v>
      </c>
      <c r="J10322" s="49">
        <f t="shared" si="326"/>
        <v>4.27327834706014</v>
      </c>
    </row>
    <row r="10323" ht="19.5" spans="1:10">
      <c r="A10323" s="72" t="s">
        <v>10235</v>
      </c>
      <c r="B10323" s="83">
        <v>0.199999999999999</v>
      </c>
      <c r="C10323" s="83">
        <v>0.8</v>
      </c>
      <c r="J10323" s="49">
        <f t="shared" si="326"/>
        <v>4.1605819392404</v>
      </c>
    </row>
    <row r="10324" ht="19.5" spans="1:10">
      <c r="A10324" s="72" t="s">
        <v>10236</v>
      </c>
      <c r="B10324" s="83">
        <v>0.189999999999999</v>
      </c>
      <c r="C10324" s="83">
        <v>0.81</v>
      </c>
      <c r="J10324" s="49">
        <f t="shared" si="326"/>
        <v>4.04268722543745</v>
      </c>
    </row>
    <row r="10325" ht="19.5" spans="1:10">
      <c r="A10325" s="72" t="s">
        <v>10237</v>
      </c>
      <c r="B10325" s="83">
        <v>0.179999999999999</v>
      </c>
      <c r="C10325" s="83">
        <v>0.820000000000001</v>
      </c>
      <c r="J10325" s="49">
        <f t="shared" si="326"/>
        <v>3.91938794706489</v>
      </c>
    </row>
    <row r="10326" ht="19.5" spans="1:10">
      <c r="A10326" s="72" t="s">
        <v>10238</v>
      </c>
      <c r="B10326" s="83">
        <v>0.169999999999999</v>
      </c>
      <c r="C10326" s="83">
        <v>0.830000000000001</v>
      </c>
      <c r="J10326" s="49">
        <f t="shared" si="326"/>
        <v>3.790453153402</v>
      </c>
    </row>
    <row r="10327" ht="19.5" spans="1:10">
      <c r="A10327" s="72" t="s">
        <v>10239</v>
      </c>
      <c r="B10327" s="83">
        <v>0.159999999999999</v>
      </c>
      <c r="C10327" s="83">
        <v>0.840000000000001</v>
      </c>
      <c r="J10327" s="49">
        <f t="shared" si="326"/>
        <v>3.65562290152583</v>
      </c>
    </row>
    <row r="10328" ht="19.5" spans="1:10">
      <c r="A10328" s="72" t="s">
        <v>10240</v>
      </c>
      <c r="B10328" s="83">
        <v>0.149999999999999</v>
      </c>
      <c r="C10328" s="83">
        <v>0.850000000000001</v>
      </c>
      <c r="J10328" s="49">
        <f t="shared" si="326"/>
        <v>3.51460287470844</v>
      </c>
    </row>
    <row r="10329" ht="19.5" spans="1:10">
      <c r="A10329" s="72" t="s">
        <v>10241</v>
      </c>
      <c r="B10329" s="83">
        <v>0.139999999999999</v>
      </c>
      <c r="C10329" s="83">
        <v>0.860000000000001</v>
      </c>
      <c r="J10329" s="49">
        <f t="shared" si="326"/>
        <v>3.36705755758652</v>
      </c>
    </row>
    <row r="10330" ht="19.5" spans="1:10">
      <c r="A10330" s="72" t="s">
        <v>10242</v>
      </c>
      <c r="B10330" s="83">
        <v>0.129999999999999</v>
      </c>
      <c r="C10330" s="83">
        <v>0.870000000000001</v>
      </c>
      <c r="J10330" s="49">
        <f t="shared" si="326"/>
        <v>3.21260145060881</v>
      </c>
    </row>
    <row r="10331" ht="19.5" spans="1:10">
      <c r="A10331" s="72" t="s">
        <v>10243</v>
      </c>
      <c r="B10331" s="83">
        <v>0.119999999999999</v>
      </c>
      <c r="C10331" s="83">
        <v>0.880000000000001</v>
      </c>
      <c r="J10331" s="49">
        <f t="shared" si="326"/>
        <v>3.05078756603718</v>
      </c>
    </row>
    <row r="10332" ht="19.5" spans="1:10">
      <c r="A10332" s="72" t="s">
        <v>10244</v>
      </c>
      <c r="B10332" s="83">
        <v>0.109999999999999</v>
      </c>
      <c r="C10332" s="83">
        <v>0.890000000000001</v>
      </c>
      <c r="J10332" s="49">
        <f t="shared" si="326"/>
        <v>2.8810920663808</v>
      </c>
    </row>
    <row r="10333" ht="19.5" spans="1:10">
      <c r="A10333" s="72" t="s">
        <v>10245</v>
      </c>
      <c r="B10333" s="83">
        <v>0.0999999999999992</v>
      </c>
      <c r="C10333" s="83">
        <v>0.900000000000001</v>
      </c>
      <c r="J10333" s="49">
        <f t="shared" si="326"/>
        <v>2.70289327993993</v>
      </c>
    </row>
    <row r="10334" ht="19.5" spans="1:10">
      <c r="A10334" s="72" t="s">
        <v>10246</v>
      </c>
      <c r="B10334" s="83">
        <v>0.0899999999999992</v>
      </c>
      <c r="C10334" s="83">
        <v>0.910000000000001</v>
      </c>
      <c r="J10334" s="49">
        <f t="shared" si="326"/>
        <v>2.51544225908509</v>
      </c>
    </row>
    <row r="10335" ht="19.5" spans="1:10">
      <c r="A10335" s="72" t="s">
        <v>10247</v>
      </c>
      <c r="B10335" s="83">
        <v>0.0799999999999992</v>
      </c>
      <c r="C10335" s="83">
        <v>0.920000000000001</v>
      </c>
      <c r="J10335" s="49">
        <f t="shared" si="326"/>
        <v>2.3178201360275</v>
      </c>
    </row>
    <row r="10336" ht="19.5" spans="1:10">
      <c r="A10336" s="72" t="s">
        <v>10248</v>
      </c>
      <c r="B10336" s="83">
        <v>0.0699999999999992</v>
      </c>
      <c r="C10336" s="83">
        <v>0.930000000000001</v>
      </c>
      <c r="J10336" s="49">
        <f t="shared" si="326"/>
        <v>2.10887392228987</v>
      </c>
    </row>
    <row r="10337" ht="19.5" spans="1:10">
      <c r="A10337" s="72" t="s">
        <v>10249</v>
      </c>
      <c r="B10337" s="83">
        <v>0.0599999999999992</v>
      </c>
      <c r="C10337" s="83">
        <v>0.940000000000001</v>
      </c>
      <c r="J10337" s="49">
        <f t="shared" si="326"/>
        <v>1.88711511074063</v>
      </c>
    </row>
    <row r="10338" ht="19.5" spans="1:10">
      <c r="A10338" s="72" t="s">
        <v>10250</v>
      </c>
      <c r="B10338" s="83">
        <v>0.0499999999999992</v>
      </c>
      <c r="C10338" s="83">
        <v>0.950000000000001</v>
      </c>
      <c r="J10338" s="49">
        <f t="shared" si="326"/>
        <v>1.65054943237242</v>
      </c>
    </row>
    <row r="10339" ht="19.5" spans="1:10">
      <c r="A10339" s="72" t="s">
        <v>10251</v>
      </c>
      <c r="B10339" s="83">
        <v>0.0399999999999991</v>
      </c>
      <c r="C10339" s="83">
        <v>0.960000000000001</v>
      </c>
      <c r="J10339" s="49">
        <f t="shared" si="326"/>
        <v>1.39636691389962</v>
      </c>
    </row>
    <row r="10340" ht="19.5" spans="1:10">
      <c r="A10340" s="72" t="s">
        <v>10252</v>
      </c>
      <c r="B10340" s="83">
        <v>0.0299999999999991</v>
      </c>
      <c r="C10340" s="83">
        <v>0.970000000000001</v>
      </c>
      <c r="J10340" s="49">
        <f t="shared" si="326"/>
        <v>1.12030998454994</v>
      </c>
    </row>
    <row r="10341" ht="19.5" spans="1:10">
      <c r="A10341" s="72" t="s">
        <v>10253</v>
      </c>
      <c r="B10341" s="83">
        <v>0.0199999999999991</v>
      </c>
      <c r="C10341" s="83">
        <v>0.980000000000001</v>
      </c>
      <c r="J10341" s="49">
        <f t="shared" si="326"/>
        <v>0.815143462269133</v>
      </c>
    </row>
    <row r="10342" ht="19.5" spans="1:10">
      <c r="A10342" s="72" t="s">
        <v>10254</v>
      </c>
      <c r="B10342" s="83">
        <v>0.00999999999999912</v>
      </c>
      <c r="C10342" s="83">
        <v>0.990000000000001</v>
      </c>
      <c r="J10342" s="49">
        <f t="shared" si="326"/>
        <v>0.465623189350385</v>
      </c>
    </row>
    <row r="10343" ht="19.5" spans="1:10">
      <c r="A10343" s="72" t="s">
        <v>10255</v>
      </c>
      <c r="B10343" s="83">
        <v>0</v>
      </c>
      <c r="C10343" s="83">
        <v>1</v>
      </c>
      <c r="J10343" s="49">
        <f>-8.314472*(C10343*LN(C10343))</f>
        <v>0</v>
      </c>
    </row>
    <row r="10344" s="47" customFormat="1" spans="1:10">
      <c r="A10344" s="80"/>
      <c r="B10344" s="81"/>
      <c r="C10344" s="81"/>
      <c r="D10344" s="81"/>
      <c r="E10344" s="81"/>
      <c r="F10344" s="81"/>
      <c r="G10344" s="81"/>
      <c r="H10344" s="81"/>
      <c r="I10344" s="81"/>
      <c r="J10344" s="86"/>
    </row>
    <row r="10345" ht="19.5" spans="1:10">
      <c r="A10345" s="72" t="s">
        <v>10256</v>
      </c>
      <c r="B10345" s="83">
        <v>1</v>
      </c>
      <c r="C10345" s="83">
        <v>0</v>
      </c>
      <c r="J10345" s="49">
        <f>-8.314472*(B10345*LN(B10345))</f>
        <v>0</v>
      </c>
    </row>
    <row r="10346" ht="19.5" spans="1:10">
      <c r="A10346" s="72" t="s">
        <v>10257</v>
      </c>
      <c r="B10346" s="83">
        <v>0.99</v>
      </c>
      <c r="C10346" s="83">
        <v>0.01</v>
      </c>
      <c r="J10346" s="49">
        <f t="shared" ref="J10346:J10377" si="327">-8.314472*(B10346*LN(B10346)+C10346*LN(C10346))</f>
        <v>0.465623189350416</v>
      </c>
    </row>
    <row r="10347" ht="19.5" spans="1:10">
      <c r="A10347" s="72" t="s">
        <v>10258</v>
      </c>
      <c r="B10347" s="83">
        <v>0.98</v>
      </c>
      <c r="C10347" s="83">
        <v>0.02</v>
      </c>
      <c r="J10347" s="49">
        <f t="shared" si="327"/>
        <v>0.81514346226916</v>
      </c>
    </row>
    <row r="10348" ht="19.5" spans="1:10">
      <c r="A10348" s="72" t="s">
        <v>10259</v>
      </c>
      <c r="B10348" s="83">
        <v>0.97</v>
      </c>
      <c r="C10348" s="83">
        <v>0.03</v>
      </c>
      <c r="J10348" s="49">
        <f t="shared" si="327"/>
        <v>1.12030998454996</v>
      </c>
    </row>
    <row r="10349" ht="19.5" spans="1:10">
      <c r="A10349" s="72" t="s">
        <v>10260</v>
      </c>
      <c r="B10349" s="83">
        <v>0.96</v>
      </c>
      <c r="C10349" s="83">
        <v>0.04</v>
      </c>
      <c r="J10349" s="49">
        <f t="shared" si="327"/>
        <v>1.39636691389964</v>
      </c>
    </row>
    <row r="10350" ht="19.5" spans="1:10">
      <c r="A10350" s="72" t="s">
        <v>10261</v>
      </c>
      <c r="B10350" s="83">
        <v>0.95</v>
      </c>
      <c r="C10350" s="83">
        <v>0.05</v>
      </c>
      <c r="J10350" s="49">
        <f t="shared" si="327"/>
        <v>1.65054943237244</v>
      </c>
    </row>
    <row r="10351" ht="19.5" spans="1:10">
      <c r="A10351" s="72" t="s">
        <v>10262</v>
      </c>
      <c r="B10351" s="83">
        <v>0.94</v>
      </c>
      <c r="C10351" s="83">
        <v>0.06</v>
      </c>
      <c r="J10351" s="49">
        <f t="shared" si="327"/>
        <v>1.88711511074065</v>
      </c>
    </row>
    <row r="10352" ht="19.5" spans="1:10">
      <c r="A10352" s="72" t="s">
        <v>10263</v>
      </c>
      <c r="B10352" s="83">
        <v>0.93</v>
      </c>
      <c r="C10352" s="83">
        <v>0.07</v>
      </c>
      <c r="J10352" s="49">
        <f t="shared" si="327"/>
        <v>2.10887392228989</v>
      </c>
    </row>
    <row r="10353" ht="19.5" spans="1:10">
      <c r="A10353" s="72" t="s">
        <v>10264</v>
      </c>
      <c r="B10353" s="83">
        <v>0.92</v>
      </c>
      <c r="C10353" s="83">
        <v>0.08</v>
      </c>
      <c r="J10353" s="49">
        <f t="shared" si="327"/>
        <v>2.31782013602751</v>
      </c>
    </row>
    <row r="10354" ht="19.5" spans="1:10">
      <c r="A10354" s="72" t="s">
        <v>10265</v>
      </c>
      <c r="B10354" s="83">
        <v>0.91</v>
      </c>
      <c r="C10354" s="83">
        <v>0.09</v>
      </c>
      <c r="J10354" s="49">
        <f t="shared" si="327"/>
        <v>2.5154422590851</v>
      </c>
    </row>
    <row r="10355" ht="19.5" spans="1:10">
      <c r="A10355" s="72" t="s">
        <v>10266</v>
      </c>
      <c r="B10355" s="83">
        <v>0.9</v>
      </c>
      <c r="C10355" s="83">
        <v>0.1</v>
      </c>
      <c r="J10355" s="49">
        <f t="shared" si="327"/>
        <v>2.70289327993994</v>
      </c>
    </row>
    <row r="10356" ht="19.5" spans="1:10">
      <c r="A10356" s="72" t="s">
        <v>10267</v>
      </c>
      <c r="B10356" s="83">
        <v>0.89</v>
      </c>
      <c r="C10356" s="83">
        <v>0.11</v>
      </c>
      <c r="J10356" s="49">
        <f t="shared" si="327"/>
        <v>2.88109206638082</v>
      </c>
    </row>
    <row r="10357" ht="19.5" spans="1:10">
      <c r="A10357" s="72" t="s">
        <v>10268</v>
      </c>
      <c r="B10357" s="83">
        <v>0.88</v>
      </c>
      <c r="C10357" s="83">
        <v>0.12</v>
      </c>
      <c r="J10357" s="49">
        <f t="shared" si="327"/>
        <v>3.05078756603719</v>
      </c>
    </row>
    <row r="10358" ht="19.5" spans="1:10">
      <c r="A10358" s="72" t="s">
        <v>10269</v>
      </c>
      <c r="B10358" s="83">
        <v>0.87</v>
      </c>
      <c r="C10358" s="83">
        <v>0.13</v>
      </c>
      <c r="J10358" s="49">
        <f t="shared" si="327"/>
        <v>3.21260145060882</v>
      </c>
    </row>
    <row r="10359" ht="19.5" spans="1:10">
      <c r="A10359" s="72" t="s">
        <v>10270</v>
      </c>
      <c r="B10359" s="83">
        <v>0.86</v>
      </c>
      <c r="C10359" s="83">
        <v>0.14</v>
      </c>
      <c r="J10359" s="49">
        <f t="shared" si="327"/>
        <v>3.36705755758654</v>
      </c>
    </row>
    <row r="10360" ht="19.5" spans="1:10">
      <c r="A10360" s="72" t="s">
        <v>10271</v>
      </c>
      <c r="B10360" s="83">
        <v>0.85</v>
      </c>
      <c r="C10360" s="83">
        <v>0.15</v>
      </c>
      <c r="J10360" s="49">
        <f t="shared" si="327"/>
        <v>3.51460287470845</v>
      </c>
    </row>
    <row r="10361" ht="19.5" spans="1:10">
      <c r="A10361" s="72" t="s">
        <v>10272</v>
      </c>
      <c r="B10361" s="83">
        <v>0.84</v>
      </c>
      <c r="C10361" s="83">
        <v>0.16</v>
      </c>
      <c r="J10361" s="49">
        <f t="shared" si="327"/>
        <v>3.65562290152584</v>
      </c>
    </row>
    <row r="10362" ht="19.5" spans="1:10">
      <c r="A10362" s="72" t="s">
        <v>10273</v>
      </c>
      <c r="B10362" s="83">
        <v>0.83</v>
      </c>
      <c r="C10362" s="83">
        <v>0.17</v>
      </c>
      <c r="J10362" s="49">
        <f t="shared" si="327"/>
        <v>3.79045315340201</v>
      </c>
    </row>
    <row r="10363" ht="19.5" spans="1:10">
      <c r="A10363" s="72" t="s">
        <v>10274</v>
      </c>
      <c r="B10363" s="83">
        <v>0.82</v>
      </c>
      <c r="C10363" s="83">
        <v>0.18</v>
      </c>
      <c r="J10363" s="49">
        <f t="shared" si="327"/>
        <v>3.9193879470649</v>
      </c>
    </row>
    <row r="10364" ht="19.5" spans="1:10">
      <c r="A10364" s="72" t="s">
        <v>10275</v>
      </c>
      <c r="B10364" s="83">
        <v>0.81</v>
      </c>
      <c r="C10364" s="83">
        <v>0.19</v>
      </c>
      <c r="J10364" s="49">
        <f t="shared" si="327"/>
        <v>4.04268722543746</v>
      </c>
    </row>
    <row r="10365" ht="19.5" spans="1:10">
      <c r="A10365" s="72" t="s">
        <v>10276</v>
      </c>
      <c r="B10365" s="83">
        <v>0.8</v>
      </c>
      <c r="C10365" s="83">
        <v>0.2</v>
      </c>
      <c r="J10365" s="49">
        <f t="shared" si="327"/>
        <v>4.16058193924041</v>
      </c>
    </row>
    <row r="10366" ht="19.5" spans="1:10">
      <c r="A10366" s="72" t="s">
        <v>10277</v>
      </c>
      <c r="B10366" s="83">
        <v>0.79</v>
      </c>
      <c r="C10366" s="83">
        <v>0.21</v>
      </c>
      <c r="J10366" s="49">
        <f t="shared" si="327"/>
        <v>4.27327834706015</v>
      </c>
    </row>
    <row r="10367" ht="19.5" spans="1:10">
      <c r="A10367" s="72" t="s">
        <v>10278</v>
      </c>
      <c r="B10367" s="83">
        <v>0.78</v>
      </c>
      <c r="C10367" s="83">
        <v>0.22</v>
      </c>
      <c r="J10367" s="49">
        <f t="shared" si="327"/>
        <v>4.38096149189829</v>
      </c>
    </row>
    <row r="10368" ht="19.5" spans="1:10">
      <c r="A10368" s="72" t="s">
        <v>10279</v>
      </c>
      <c r="B10368" s="83">
        <v>0.77</v>
      </c>
      <c r="C10368" s="83">
        <v>0.23</v>
      </c>
      <c r="J10368" s="49">
        <f t="shared" si="327"/>
        <v>4.48379804163966</v>
      </c>
    </row>
    <row r="10369" ht="19.5" spans="1:10">
      <c r="A10369" s="72" t="s">
        <v>10280</v>
      </c>
      <c r="B10369" s="83">
        <v>0.76</v>
      </c>
      <c r="C10369" s="83">
        <v>0.24</v>
      </c>
      <c r="J10369" s="49">
        <f t="shared" si="327"/>
        <v>4.58193863184115</v>
      </c>
    </row>
    <row r="10370" ht="19.5" spans="1:10">
      <c r="A10370" s="72" t="s">
        <v>10281</v>
      </c>
      <c r="B10370" s="83">
        <v>0.75</v>
      </c>
      <c r="C10370" s="83">
        <v>0.25</v>
      </c>
      <c r="J10370" s="49">
        <f t="shared" si="327"/>
        <v>4.67551981454903</v>
      </c>
    </row>
    <row r="10371" ht="19.5" spans="1:10">
      <c r="A10371" s="72" t="s">
        <v>10282</v>
      </c>
      <c r="B10371" s="83">
        <v>0.74</v>
      </c>
      <c r="C10371" s="83">
        <v>0.26</v>
      </c>
      <c r="J10371" s="49">
        <f t="shared" si="327"/>
        <v>4.76466569189552</v>
      </c>
    </row>
    <row r="10372" ht="19.5" spans="1:10">
      <c r="A10372" s="72" t="s">
        <v>10283</v>
      </c>
      <c r="B10372" s="83">
        <v>0.73</v>
      </c>
      <c r="C10372" s="83">
        <v>0.27</v>
      </c>
      <c r="J10372" s="49">
        <f t="shared" si="327"/>
        <v>4.8494892950017</v>
      </c>
    </row>
    <row r="10373" ht="19.5" spans="1:10">
      <c r="A10373" s="72" t="s">
        <v>10284</v>
      </c>
      <c r="B10373" s="83">
        <v>0.72</v>
      </c>
      <c r="C10373" s="83">
        <v>0.28</v>
      </c>
      <c r="J10373" s="49">
        <f t="shared" si="327"/>
        <v>4.93009375522414</v>
      </c>
    </row>
    <row r="10374" ht="19.5" spans="1:10">
      <c r="A10374" s="72" t="s">
        <v>10285</v>
      </c>
      <c r="B10374" s="83">
        <v>0.71</v>
      </c>
      <c r="C10374" s="83">
        <v>0.29</v>
      </c>
      <c r="J10374" s="49">
        <f t="shared" si="327"/>
        <v>5.00657330466973</v>
      </c>
    </row>
    <row r="10375" ht="19.5" spans="1:10">
      <c r="A10375" s="72" t="s">
        <v>10286</v>
      </c>
      <c r="B10375" s="83">
        <v>0.7</v>
      </c>
      <c r="C10375" s="83">
        <v>0.3</v>
      </c>
      <c r="J10375" s="49">
        <f t="shared" si="327"/>
        <v>5.07901413523496</v>
      </c>
    </row>
    <row r="10376" ht="19.5" spans="1:10">
      <c r="A10376" s="72" t="s">
        <v>10287</v>
      </c>
      <c r="B10376" s="83">
        <v>0.69</v>
      </c>
      <c r="C10376" s="83">
        <v>0.31</v>
      </c>
      <c r="J10376" s="49">
        <f t="shared" si="327"/>
        <v>5.14749513954794</v>
      </c>
    </row>
    <row r="10377" ht="19.5" spans="1:10">
      <c r="A10377" s="72" t="s">
        <v>10288</v>
      </c>
      <c r="B10377" s="83">
        <v>0.68</v>
      </c>
      <c r="C10377" s="83">
        <v>0.32</v>
      </c>
      <c r="J10377" s="49">
        <f t="shared" si="327"/>
        <v>5.21208855264113</v>
      </c>
    </row>
    <row r="10378" ht="19.5" spans="1:10">
      <c r="A10378" s="72" t="s">
        <v>10289</v>
      </c>
      <c r="B10378" s="83">
        <v>0.67</v>
      </c>
      <c r="C10378" s="83">
        <v>0.33</v>
      </c>
      <c r="J10378" s="49">
        <f t="shared" ref="J10378:J10409" si="328">-8.314472*(B10378*LN(B10378)+C10378*LN(C10378))</f>
        <v>5.27286050962734</v>
      </c>
    </row>
    <row r="10379" ht="19.5" spans="1:10">
      <c r="A10379" s="72" t="s">
        <v>10290</v>
      </c>
      <c r="B10379" s="83">
        <v>0.66</v>
      </c>
      <c r="C10379" s="83">
        <v>0.34</v>
      </c>
      <c r="J10379" s="49">
        <f t="shared" si="328"/>
        <v>5.32987153184949</v>
      </c>
    </row>
    <row r="10380" ht="19.5" spans="1:10">
      <c r="A10380" s="72" t="s">
        <v>10291</v>
      </c>
      <c r="B10380" s="83">
        <v>0.65</v>
      </c>
      <c r="C10380" s="83">
        <v>0.35</v>
      </c>
      <c r="J10380" s="49">
        <f t="shared" si="328"/>
        <v>5.38317695174756</v>
      </c>
    </row>
    <row r="10381" ht="19.5" spans="1:10">
      <c r="A10381" s="72" t="s">
        <v>10292</v>
      </c>
      <c r="B10381" s="83">
        <v>0.64</v>
      </c>
      <c r="C10381" s="83">
        <v>0.36</v>
      </c>
      <c r="J10381" s="49">
        <f t="shared" si="328"/>
        <v>5.43282728490278</v>
      </c>
    </row>
    <row r="10382" ht="19.5" spans="1:10">
      <c r="A10382" s="72" t="s">
        <v>10293</v>
      </c>
      <c r="B10382" s="83">
        <v>0.63</v>
      </c>
      <c r="C10382" s="83">
        <v>0.37</v>
      </c>
      <c r="J10382" s="49">
        <f t="shared" si="328"/>
        <v>5.47886855628027</v>
      </c>
    </row>
    <row r="10383" ht="19.5" spans="1:10">
      <c r="A10383" s="72" t="s">
        <v>10294</v>
      </c>
      <c r="B10383" s="83">
        <v>0.62</v>
      </c>
      <c r="C10383" s="83">
        <v>0.38</v>
      </c>
      <c r="J10383" s="49">
        <f t="shared" si="328"/>
        <v>5.52134258652173</v>
      </c>
    </row>
    <row r="10384" ht="19.5" spans="1:10">
      <c r="A10384" s="72" t="s">
        <v>10295</v>
      </c>
      <c r="B10384" s="83">
        <v>0.61</v>
      </c>
      <c r="C10384" s="83">
        <v>0.39</v>
      </c>
      <c r="J10384" s="49">
        <f t="shared" si="328"/>
        <v>5.56028724318294</v>
      </c>
    </row>
    <row r="10385" ht="19.5" spans="1:10">
      <c r="A10385" s="72" t="s">
        <v>10296</v>
      </c>
      <c r="B10385" s="83">
        <v>0.6</v>
      </c>
      <c r="C10385" s="83">
        <v>0.4</v>
      </c>
      <c r="J10385" s="49">
        <f t="shared" si="328"/>
        <v>5.59573666102179</v>
      </c>
    </row>
    <row r="10386" ht="19.5" spans="1:10">
      <c r="A10386" s="72" t="s">
        <v>10297</v>
      </c>
      <c r="B10386" s="83">
        <v>0.59</v>
      </c>
      <c r="C10386" s="83">
        <v>0.41</v>
      </c>
      <c r="J10386" s="49">
        <f t="shared" si="328"/>
        <v>5.62772143478844</v>
      </c>
    </row>
    <row r="10387" ht="19.5" spans="1:10">
      <c r="A10387" s="72" t="s">
        <v>10298</v>
      </c>
      <c r="B10387" s="83">
        <v>0.58</v>
      </c>
      <c r="C10387" s="83">
        <v>0.42</v>
      </c>
      <c r="J10387" s="49">
        <f t="shared" si="328"/>
        <v>5.65626878742166</v>
      </c>
    </row>
    <row r="10388" ht="19.5" spans="1:10">
      <c r="A10388" s="72" t="s">
        <v>10299</v>
      </c>
      <c r="B10388" s="83">
        <v>0.57</v>
      </c>
      <c r="C10388" s="83">
        <v>0.43</v>
      </c>
      <c r="J10388" s="49">
        <f t="shared" si="328"/>
        <v>5.68140271609482</v>
      </c>
    </row>
    <row r="10389" ht="19.5" spans="1:10">
      <c r="A10389" s="72" t="s">
        <v>10300</v>
      </c>
      <c r="B10389" s="83">
        <v>0.56</v>
      </c>
      <c r="C10389" s="83">
        <v>0.44</v>
      </c>
      <c r="J10389" s="49">
        <f t="shared" si="328"/>
        <v>5.70314411816395</v>
      </c>
    </row>
    <row r="10390" ht="19.5" spans="1:10">
      <c r="A10390" s="72" t="s">
        <v>10301</v>
      </c>
      <c r="B10390" s="83">
        <v>0.55</v>
      </c>
      <c r="C10390" s="83">
        <v>0.45</v>
      </c>
      <c r="J10390" s="49">
        <f t="shared" si="328"/>
        <v>5.72151089873485</v>
      </c>
    </row>
    <row r="10391" ht="19.5" spans="1:10">
      <c r="A10391" s="72" t="s">
        <v>10302</v>
      </c>
      <c r="B10391" s="83">
        <v>0.54</v>
      </c>
      <c r="C10391" s="83">
        <v>0.46</v>
      </c>
      <c r="J10391" s="49">
        <f t="shared" si="328"/>
        <v>5.73651806127713</v>
      </c>
    </row>
    <row r="10392" ht="19.5" spans="1:10">
      <c r="A10392" s="72" t="s">
        <v>10303</v>
      </c>
      <c r="B10392" s="83">
        <v>0.53</v>
      </c>
      <c r="C10392" s="83">
        <v>0.47</v>
      </c>
      <c r="J10392" s="49">
        <f t="shared" si="328"/>
        <v>5.74817778245919</v>
      </c>
    </row>
    <row r="10393" ht="19.5" spans="1:10">
      <c r="A10393" s="72" t="s">
        <v>10304</v>
      </c>
      <c r="B10393" s="83">
        <v>0.52</v>
      </c>
      <c r="C10393" s="83">
        <v>0.48</v>
      </c>
      <c r="J10393" s="49">
        <f t="shared" si="328"/>
        <v>5.75649947215441</v>
      </c>
    </row>
    <row r="10394" ht="19.5" spans="1:10">
      <c r="A10394" s="72" t="s">
        <v>10305</v>
      </c>
      <c r="B10394" s="83">
        <v>0.51</v>
      </c>
      <c r="C10394" s="83">
        <v>0.49</v>
      </c>
      <c r="J10394" s="49">
        <f t="shared" si="328"/>
        <v>5.76148981936724</v>
      </c>
    </row>
    <row r="10395" ht="19.5" spans="1:10">
      <c r="A10395" s="72" t="s">
        <v>10306</v>
      </c>
      <c r="B10395" s="83">
        <v>0.5</v>
      </c>
      <c r="C10395" s="83">
        <v>0.5</v>
      </c>
      <c r="J10395" s="49">
        <f t="shared" si="328"/>
        <v>5.76315282464461</v>
      </c>
    </row>
    <row r="10396" ht="19.5" spans="1:10">
      <c r="A10396" s="72" t="s">
        <v>10307</v>
      </c>
      <c r="B10396" s="83">
        <v>0.49</v>
      </c>
      <c r="C10396" s="83">
        <v>0.51</v>
      </c>
      <c r="J10396" s="49">
        <f t="shared" si="328"/>
        <v>5.76148981936724</v>
      </c>
    </row>
    <row r="10397" ht="19.5" spans="1:10">
      <c r="A10397" s="72" t="s">
        <v>10308</v>
      </c>
      <c r="B10397" s="83">
        <v>0.48</v>
      </c>
      <c r="C10397" s="83">
        <v>0.52</v>
      </c>
      <c r="J10397" s="49">
        <f t="shared" si="328"/>
        <v>5.75649947215441</v>
      </c>
    </row>
    <row r="10398" ht="19.5" spans="1:10">
      <c r="A10398" s="72" t="s">
        <v>10309</v>
      </c>
      <c r="B10398" s="83">
        <v>0.47</v>
      </c>
      <c r="C10398" s="83">
        <v>0.53</v>
      </c>
      <c r="J10398" s="49">
        <f t="shared" si="328"/>
        <v>5.74817778245919</v>
      </c>
    </row>
    <row r="10399" ht="19.5" spans="1:10">
      <c r="A10399" s="72" t="s">
        <v>10310</v>
      </c>
      <c r="B10399" s="83">
        <v>0.46</v>
      </c>
      <c r="C10399" s="83">
        <v>0.54</v>
      </c>
      <c r="J10399" s="49">
        <f t="shared" si="328"/>
        <v>5.73651806127713</v>
      </c>
    </row>
    <row r="10400" ht="19.5" spans="1:10">
      <c r="A10400" s="72" t="s">
        <v>10311</v>
      </c>
      <c r="B10400" s="83">
        <v>0.45</v>
      </c>
      <c r="C10400" s="83">
        <v>0.55</v>
      </c>
      <c r="J10400" s="49">
        <f t="shared" si="328"/>
        <v>5.72151089873485</v>
      </c>
    </row>
    <row r="10401" ht="19.5" spans="1:10">
      <c r="A10401" s="72" t="s">
        <v>10312</v>
      </c>
      <c r="B10401" s="83">
        <v>0.44</v>
      </c>
      <c r="C10401" s="83">
        <v>0.56</v>
      </c>
      <c r="J10401" s="49">
        <f t="shared" si="328"/>
        <v>5.70314411816395</v>
      </c>
    </row>
    <row r="10402" ht="19.5" spans="1:10">
      <c r="A10402" s="72" t="s">
        <v>10313</v>
      </c>
      <c r="B10402" s="83">
        <v>0.429999999999999</v>
      </c>
      <c r="C10402" s="83">
        <v>0.57</v>
      </c>
      <c r="J10402" s="49">
        <f t="shared" si="328"/>
        <v>5.68140271609482</v>
      </c>
    </row>
    <row r="10403" ht="19.5" spans="1:10">
      <c r="A10403" s="72" t="s">
        <v>10314</v>
      </c>
      <c r="B10403" s="83">
        <v>0.419999999999999</v>
      </c>
      <c r="C10403" s="83">
        <v>0.58</v>
      </c>
      <c r="J10403" s="49">
        <f t="shared" si="328"/>
        <v>5.65626878742165</v>
      </c>
    </row>
    <row r="10404" ht="19.5" spans="1:10">
      <c r="A10404" s="72" t="s">
        <v>10315</v>
      </c>
      <c r="B10404" s="83">
        <v>0.409999999999999</v>
      </c>
      <c r="C10404" s="83">
        <v>0.59</v>
      </c>
      <c r="J10404" s="49">
        <f t="shared" si="328"/>
        <v>5.62772143478844</v>
      </c>
    </row>
    <row r="10405" ht="19.5" spans="1:10">
      <c r="A10405" s="72" t="s">
        <v>10316</v>
      </c>
      <c r="B10405" s="83">
        <v>0.399999999999999</v>
      </c>
      <c r="C10405" s="83">
        <v>0.6</v>
      </c>
      <c r="J10405" s="49">
        <f t="shared" si="328"/>
        <v>5.59573666102179</v>
      </c>
    </row>
    <row r="10406" ht="19.5" spans="1:10">
      <c r="A10406" s="72" t="s">
        <v>10317</v>
      </c>
      <c r="B10406" s="83">
        <v>0.389999999999999</v>
      </c>
      <c r="C10406" s="83">
        <v>0.61</v>
      </c>
      <c r="J10406" s="49">
        <f t="shared" si="328"/>
        <v>5.56028724318294</v>
      </c>
    </row>
    <row r="10407" ht="19.5" spans="1:10">
      <c r="A10407" s="72" t="s">
        <v>10318</v>
      </c>
      <c r="B10407" s="83">
        <v>0.379999999999999</v>
      </c>
      <c r="C10407" s="83">
        <v>0.62</v>
      </c>
      <c r="J10407" s="49">
        <f t="shared" si="328"/>
        <v>5.52134258652173</v>
      </c>
    </row>
    <row r="10408" ht="19.5" spans="1:10">
      <c r="A10408" s="72" t="s">
        <v>10319</v>
      </c>
      <c r="B10408" s="83">
        <v>0.369999999999999</v>
      </c>
      <c r="C10408" s="83">
        <v>0.63</v>
      </c>
      <c r="J10408" s="49">
        <f t="shared" si="328"/>
        <v>5.47886855628026</v>
      </c>
    </row>
    <row r="10409" ht="19.5" spans="1:10">
      <c r="A10409" s="72" t="s">
        <v>10320</v>
      </c>
      <c r="B10409" s="83">
        <v>0.359999999999999</v>
      </c>
      <c r="C10409" s="83">
        <v>0.64</v>
      </c>
      <c r="J10409" s="49">
        <f t="shared" si="328"/>
        <v>5.43282728490278</v>
      </c>
    </row>
    <row r="10410" ht="19.5" spans="1:10">
      <c r="A10410" s="72" t="s">
        <v>10321</v>
      </c>
      <c r="B10410" s="83">
        <v>0.349999999999999</v>
      </c>
      <c r="C10410" s="83">
        <v>0.65</v>
      </c>
      <c r="J10410" s="49">
        <f t="shared" ref="J10410:J10444" si="329">-8.314472*(B10410*LN(B10410)+C10410*LN(C10410))</f>
        <v>5.38317695174756</v>
      </c>
    </row>
    <row r="10411" ht="19.5" spans="1:10">
      <c r="A10411" s="72" t="s">
        <v>10322</v>
      </c>
      <c r="B10411" s="83">
        <v>0.339999999999999</v>
      </c>
      <c r="C10411" s="83">
        <v>0.66</v>
      </c>
      <c r="J10411" s="49">
        <f t="shared" si="329"/>
        <v>5.32987153184949</v>
      </c>
    </row>
    <row r="10412" ht="19.5" spans="1:10">
      <c r="A10412" s="72" t="s">
        <v>10323</v>
      </c>
      <c r="B10412" s="83">
        <v>0.329999999999999</v>
      </c>
      <c r="C10412" s="83">
        <v>0.67</v>
      </c>
      <c r="J10412" s="49">
        <f t="shared" si="329"/>
        <v>5.27286050962733</v>
      </c>
    </row>
    <row r="10413" ht="19.5" spans="1:10">
      <c r="A10413" s="72" t="s">
        <v>10324</v>
      </c>
      <c r="B10413" s="83">
        <v>0.319999999999999</v>
      </c>
      <c r="C10413" s="83">
        <v>0.68</v>
      </c>
      <c r="J10413" s="49">
        <f t="shared" si="329"/>
        <v>5.21208855264112</v>
      </c>
    </row>
    <row r="10414" ht="19.5" spans="1:10">
      <c r="A10414" s="72" t="s">
        <v>10325</v>
      </c>
      <c r="B10414" s="83">
        <v>0.309999999999999</v>
      </c>
      <c r="C10414" s="83">
        <v>0.69</v>
      </c>
      <c r="J10414" s="49">
        <f t="shared" si="329"/>
        <v>5.14749513954794</v>
      </c>
    </row>
    <row r="10415" ht="19.5" spans="1:10">
      <c r="A10415" s="72" t="s">
        <v>10326</v>
      </c>
      <c r="B10415" s="83">
        <v>0.299999999999999</v>
      </c>
      <c r="C10415" s="83">
        <v>0.7</v>
      </c>
      <c r="J10415" s="49">
        <f t="shared" si="329"/>
        <v>5.07901413523495</v>
      </c>
    </row>
    <row r="10416" ht="19.5" spans="1:10">
      <c r="A10416" s="72" t="s">
        <v>10327</v>
      </c>
      <c r="B10416" s="83">
        <v>0.289999999999999</v>
      </c>
      <c r="C10416" s="83">
        <v>0.71</v>
      </c>
      <c r="J10416" s="49">
        <f t="shared" si="329"/>
        <v>5.00657330466972</v>
      </c>
    </row>
    <row r="10417" ht="19.5" spans="1:10">
      <c r="A10417" s="72" t="s">
        <v>10328</v>
      </c>
      <c r="B10417" s="83">
        <v>0.279999999999999</v>
      </c>
      <c r="C10417" s="83">
        <v>0.72</v>
      </c>
      <c r="J10417" s="49">
        <f t="shared" si="329"/>
        <v>4.93009375522413</v>
      </c>
    </row>
    <row r="10418" ht="19.5" spans="1:10">
      <c r="A10418" s="72" t="s">
        <v>10329</v>
      </c>
      <c r="B10418" s="83">
        <v>0.269999999999999</v>
      </c>
      <c r="C10418" s="83">
        <v>0.73</v>
      </c>
      <c r="J10418" s="49">
        <f t="shared" si="329"/>
        <v>4.84948929500169</v>
      </c>
    </row>
    <row r="10419" ht="19.5" spans="1:10">
      <c r="A10419" s="72" t="s">
        <v>10330</v>
      </c>
      <c r="B10419" s="83">
        <v>0.259999999999999</v>
      </c>
      <c r="C10419" s="83">
        <v>0.74</v>
      </c>
      <c r="J10419" s="49">
        <f t="shared" si="329"/>
        <v>4.76466569189551</v>
      </c>
    </row>
    <row r="10420" ht="19.5" spans="1:10">
      <c r="A10420" s="72" t="s">
        <v>10331</v>
      </c>
      <c r="B10420" s="83">
        <v>0.249999999999999</v>
      </c>
      <c r="C10420" s="83">
        <v>0.75</v>
      </c>
      <c r="J10420" s="49">
        <f t="shared" si="329"/>
        <v>4.67551981454903</v>
      </c>
    </row>
    <row r="10421" ht="19.5" spans="1:10">
      <c r="A10421" s="72" t="s">
        <v>10332</v>
      </c>
      <c r="B10421" s="83">
        <v>0.239999999999999</v>
      </c>
      <c r="C10421" s="83">
        <v>0.76</v>
      </c>
      <c r="J10421" s="49">
        <f t="shared" si="329"/>
        <v>4.58193863184114</v>
      </c>
    </row>
    <row r="10422" ht="19.5" spans="1:10">
      <c r="A10422" s="72" t="s">
        <v>10333</v>
      </c>
      <c r="B10422" s="83">
        <v>0.229999999999999</v>
      </c>
      <c r="C10422" s="83">
        <v>0.77</v>
      </c>
      <c r="J10422" s="49">
        <f t="shared" si="329"/>
        <v>4.48379804163966</v>
      </c>
    </row>
    <row r="10423" ht="19.5" spans="1:10">
      <c r="A10423" s="72" t="s">
        <v>10334</v>
      </c>
      <c r="B10423" s="83">
        <v>0.219999999999999</v>
      </c>
      <c r="C10423" s="83">
        <v>0.78</v>
      </c>
      <c r="J10423" s="49">
        <f t="shared" si="329"/>
        <v>4.38096149189829</v>
      </c>
    </row>
    <row r="10424" ht="19.5" spans="1:10">
      <c r="A10424" s="72" t="s">
        <v>10335</v>
      </c>
      <c r="B10424" s="83">
        <v>0.209999999999999</v>
      </c>
      <c r="C10424" s="83">
        <v>0.79</v>
      </c>
      <c r="J10424" s="49">
        <f t="shared" si="329"/>
        <v>4.27327834706014</v>
      </c>
    </row>
    <row r="10425" ht="19.5" spans="1:10">
      <c r="A10425" s="72" t="s">
        <v>10336</v>
      </c>
      <c r="B10425" s="83">
        <v>0.199999999999999</v>
      </c>
      <c r="C10425" s="83">
        <v>0.8</v>
      </c>
      <c r="J10425" s="49">
        <f t="shared" si="329"/>
        <v>4.1605819392404</v>
      </c>
    </row>
    <row r="10426" ht="19.5" spans="1:10">
      <c r="A10426" s="72" t="s">
        <v>10337</v>
      </c>
      <c r="B10426" s="83">
        <v>0.189999999999999</v>
      </c>
      <c r="C10426" s="83">
        <v>0.81</v>
      </c>
      <c r="J10426" s="49">
        <f t="shared" si="329"/>
        <v>4.04268722543745</v>
      </c>
    </row>
    <row r="10427" ht="19.5" spans="1:10">
      <c r="A10427" s="72" t="s">
        <v>10338</v>
      </c>
      <c r="B10427" s="83">
        <v>0.179999999999999</v>
      </c>
      <c r="C10427" s="83">
        <v>0.820000000000001</v>
      </c>
      <c r="J10427" s="49">
        <f t="shared" si="329"/>
        <v>3.91938794706489</v>
      </c>
    </row>
    <row r="10428" ht="19.5" spans="1:10">
      <c r="A10428" s="72" t="s">
        <v>10339</v>
      </c>
      <c r="B10428" s="83">
        <v>0.169999999999999</v>
      </c>
      <c r="C10428" s="83">
        <v>0.830000000000001</v>
      </c>
      <c r="J10428" s="49">
        <f t="shared" si="329"/>
        <v>3.790453153402</v>
      </c>
    </row>
    <row r="10429" ht="19.5" spans="1:10">
      <c r="A10429" s="72" t="s">
        <v>10340</v>
      </c>
      <c r="B10429" s="83">
        <v>0.159999999999999</v>
      </c>
      <c r="C10429" s="83">
        <v>0.840000000000001</v>
      </c>
      <c r="J10429" s="49">
        <f t="shared" si="329"/>
        <v>3.65562290152583</v>
      </c>
    </row>
    <row r="10430" ht="19.5" spans="1:10">
      <c r="A10430" s="72" t="s">
        <v>10341</v>
      </c>
      <c r="B10430" s="83">
        <v>0.149999999999999</v>
      </c>
      <c r="C10430" s="83">
        <v>0.850000000000001</v>
      </c>
      <c r="J10430" s="49">
        <f t="shared" si="329"/>
        <v>3.51460287470844</v>
      </c>
    </row>
    <row r="10431" ht="19.5" spans="1:10">
      <c r="A10431" s="72" t="s">
        <v>10342</v>
      </c>
      <c r="B10431" s="83">
        <v>0.139999999999999</v>
      </c>
      <c r="C10431" s="83">
        <v>0.860000000000001</v>
      </c>
      <c r="J10431" s="49">
        <f t="shared" si="329"/>
        <v>3.36705755758652</v>
      </c>
    </row>
    <row r="10432" ht="19.5" spans="1:10">
      <c r="A10432" s="72" t="s">
        <v>10343</v>
      </c>
      <c r="B10432" s="83">
        <v>0.129999999999999</v>
      </c>
      <c r="C10432" s="83">
        <v>0.870000000000001</v>
      </c>
      <c r="J10432" s="49">
        <f t="shared" si="329"/>
        <v>3.21260145060881</v>
      </c>
    </row>
    <row r="10433" ht="19.5" spans="1:10">
      <c r="A10433" s="72" t="s">
        <v>10344</v>
      </c>
      <c r="B10433" s="83">
        <v>0.119999999999999</v>
      </c>
      <c r="C10433" s="83">
        <v>0.880000000000001</v>
      </c>
      <c r="J10433" s="49">
        <f t="shared" si="329"/>
        <v>3.05078756603718</v>
      </c>
    </row>
    <row r="10434" ht="19.5" spans="1:10">
      <c r="A10434" s="72" t="s">
        <v>10345</v>
      </c>
      <c r="B10434" s="83">
        <v>0.109999999999999</v>
      </c>
      <c r="C10434" s="83">
        <v>0.890000000000001</v>
      </c>
      <c r="J10434" s="49">
        <f t="shared" si="329"/>
        <v>2.8810920663808</v>
      </c>
    </row>
    <row r="10435" ht="19.5" spans="1:10">
      <c r="A10435" s="72" t="s">
        <v>10346</v>
      </c>
      <c r="B10435" s="83">
        <v>0.0999999999999992</v>
      </c>
      <c r="C10435" s="83">
        <v>0.900000000000001</v>
      </c>
      <c r="J10435" s="49">
        <f t="shared" si="329"/>
        <v>2.70289327993993</v>
      </c>
    </row>
    <row r="10436" ht="19.5" spans="1:10">
      <c r="A10436" s="72" t="s">
        <v>10347</v>
      </c>
      <c r="B10436" s="83">
        <v>0.0899999999999992</v>
      </c>
      <c r="C10436" s="83">
        <v>0.910000000000001</v>
      </c>
      <c r="J10436" s="49">
        <f t="shared" si="329"/>
        <v>2.51544225908509</v>
      </c>
    </row>
    <row r="10437" ht="19.5" spans="1:10">
      <c r="A10437" s="72" t="s">
        <v>10348</v>
      </c>
      <c r="B10437" s="83">
        <v>0.0799999999999992</v>
      </c>
      <c r="C10437" s="83">
        <v>0.920000000000001</v>
      </c>
      <c r="J10437" s="49">
        <f t="shared" si="329"/>
        <v>2.3178201360275</v>
      </c>
    </row>
    <row r="10438" ht="19.5" spans="1:10">
      <c r="A10438" s="72" t="s">
        <v>10349</v>
      </c>
      <c r="B10438" s="83">
        <v>0.0699999999999992</v>
      </c>
      <c r="C10438" s="83">
        <v>0.930000000000001</v>
      </c>
      <c r="J10438" s="49">
        <f t="shared" si="329"/>
        <v>2.10887392228987</v>
      </c>
    </row>
    <row r="10439" ht="19.5" spans="1:10">
      <c r="A10439" s="72" t="s">
        <v>10350</v>
      </c>
      <c r="B10439" s="83">
        <v>0.0599999999999992</v>
      </c>
      <c r="C10439" s="83">
        <v>0.940000000000001</v>
      </c>
      <c r="J10439" s="49">
        <f t="shared" si="329"/>
        <v>1.88711511074063</v>
      </c>
    </row>
    <row r="10440" ht="19.5" spans="1:10">
      <c r="A10440" s="72" t="s">
        <v>10351</v>
      </c>
      <c r="B10440" s="83">
        <v>0.0499999999999992</v>
      </c>
      <c r="C10440" s="83">
        <v>0.950000000000001</v>
      </c>
      <c r="J10440" s="49">
        <f t="shared" si="329"/>
        <v>1.65054943237242</v>
      </c>
    </row>
    <row r="10441" ht="19.5" spans="1:10">
      <c r="A10441" s="72" t="s">
        <v>10352</v>
      </c>
      <c r="B10441" s="83">
        <v>0.0399999999999991</v>
      </c>
      <c r="C10441" s="83">
        <v>0.960000000000001</v>
      </c>
      <c r="J10441" s="49">
        <f t="shared" si="329"/>
        <v>1.39636691389962</v>
      </c>
    </row>
    <row r="10442" ht="19.5" spans="1:10">
      <c r="A10442" s="72" t="s">
        <v>10353</v>
      </c>
      <c r="B10442" s="83">
        <v>0.0299999999999991</v>
      </c>
      <c r="C10442" s="83">
        <v>0.970000000000001</v>
      </c>
      <c r="J10442" s="49">
        <f t="shared" si="329"/>
        <v>1.12030998454994</v>
      </c>
    </row>
    <row r="10443" ht="19.5" spans="1:10">
      <c r="A10443" s="72" t="s">
        <v>10354</v>
      </c>
      <c r="B10443" s="83">
        <v>0.0199999999999991</v>
      </c>
      <c r="C10443" s="83">
        <v>0.980000000000001</v>
      </c>
      <c r="J10443" s="49">
        <f t="shared" si="329"/>
        <v>0.815143462269133</v>
      </c>
    </row>
    <row r="10444" ht="19.5" spans="1:10">
      <c r="A10444" s="72" t="s">
        <v>10355</v>
      </c>
      <c r="B10444" s="83">
        <v>0.00999999999999912</v>
      </c>
      <c r="C10444" s="83">
        <v>0.990000000000001</v>
      </c>
      <c r="J10444" s="49">
        <f t="shared" si="329"/>
        <v>0.465623189350385</v>
      </c>
    </row>
    <row r="10445" ht="19.5" spans="1:10">
      <c r="A10445" s="72" t="s">
        <v>10356</v>
      </c>
      <c r="B10445" s="83">
        <v>0</v>
      </c>
      <c r="C10445" s="83">
        <v>1</v>
      </c>
      <c r="J10445" s="49">
        <f>-8.314472*(C10445*LN(C10445))</f>
        <v>0</v>
      </c>
    </row>
    <row r="10446" s="47" customFormat="1" spans="1:10">
      <c r="A10446" s="80"/>
      <c r="B10446" s="81"/>
      <c r="C10446" s="81"/>
      <c r="D10446" s="81"/>
      <c r="E10446" s="81"/>
      <c r="F10446" s="81"/>
      <c r="G10446" s="81"/>
      <c r="H10446" s="81"/>
      <c r="I10446" s="81"/>
      <c r="J10446" s="86"/>
    </row>
    <row r="10447" ht="17" spans="1:10">
      <c r="A10447" s="95" t="s">
        <v>10357</v>
      </c>
      <c r="B10447" s="83">
        <v>0.784</v>
      </c>
      <c r="C10447" s="83">
        <v>0.196</v>
      </c>
      <c r="D10447" s="83">
        <v>0.01</v>
      </c>
      <c r="E10447" s="83">
        <v>0.01</v>
      </c>
      <c r="J10447" s="49">
        <f>-8.314472*(B10447*LN(B10447)+C10447*LN(C10447)+D10447*LN(D10447)+E10447*LN(E10447))</f>
        <v>5.00777681921765</v>
      </c>
    </row>
    <row r="10448" ht="17" spans="1:10">
      <c r="A10448" s="95" t="s">
        <v>10358</v>
      </c>
      <c r="B10448" s="83">
        <v>0.768</v>
      </c>
      <c r="C10448" s="83">
        <v>0.192</v>
      </c>
      <c r="D10448" s="83">
        <v>0.02</v>
      </c>
      <c r="E10448" s="83">
        <v>0.02</v>
      </c>
      <c r="J10448" s="49">
        <f t="shared" ref="J10448:J10484" si="330">-8.314472*(B10448*LN(B10448)+C10448*LN(C10448)+D10448*LN(D10448)+E10448*LN(E10448))</f>
        <v>5.62105168855622</v>
      </c>
    </row>
    <row r="10449" ht="17" spans="1:10">
      <c r="A10449" s="95" t="s">
        <v>10359</v>
      </c>
      <c r="B10449" s="83">
        <v>0.752</v>
      </c>
      <c r="C10449" s="83">
        <v>0.188</v>
      </c>
      <c r="D10449" s="83">
        <v>0.03</v>
      </c>
      <c r="E10449" s="83">
        <v>0.03</v>
      </c>
      <c r="J10449" s="49">
        <f t="shared" si="330"/>
        <v>6.1438513031053</v>
      </c>
    </row>
    <row r="10450" ht="17" spans="1:10">
      <c r="A10450" s="95" t="s">
        <v>10360</v>
      </c>
      <c r="B10450" s="83">
        <v>0.736</v>
      </c>
      <c r="C10450" s="83">
        <v>0.184</v>
      </c>
      <c r="D10450" s="83">
        <v>0.04</v>
      </c>
      <c r="E10450" s="83">
        <v>0.04</v>
      </c>
      <c r="J10450" s="49">
        <f t="shared" si="330"/>
        <v>6.60660774610025</v>
      </c>
    </row>
    <row r="10451" ht="17" spans="1:10">
      <c r="A10451" s="95" t="s">
        <v>10361</v>
      </c>
      <c r="B10451" s="83">
        <v>0.75</v>
      </c>
      <c r="C10451" s="83">
        <v>0.19</v>
      </c>
      <c r="D10451" s="83">
        <v>0.05</v>
      </c>
      <c r="E10451" s="83">
        <v>0.01</v>
      </c>
      <c r="J10451" s="49">
        <f t="shared" si="330"/>
        <v>6.04577518583362</v>
      </c>
    </row>
    <row r="10452" ht="17" spans="1:10">
      <c r="A10452" s="95" t="s">
        <v>10362</v>
      </c>
      <c r="B10452" s="83">
        <v>0.75</v>
      </c>
      <c r="C10452" s="83">
        <v>0.17</v>
      </c>
      <c r="D10452" s="83">
        <v>0.05</v>
      </c>
      <c r="E10452" s="83">
        <v>0.03</v>
      </c>
      <c r="J10452" s="49">
        <f t="shared" si="330"/>
        <v>6.41858587430082</v>
      </c>
    </row>
    <row r="10453" ht="17" spans="1:10">
      <c r="A10453" s="95" t="s">
        <v>10363</v>
      </c>
      <c r="B10453" s="83">
        <v>0.75</v>
      </c>
      <c r="C10453" s="83">
        <v>0.15</v>
      </c>
      <c r="D10453" s="83">
        <v>0.05</v>
      </c>
      <c r="E10453" s="83">
        <v>0.05</v>
      </c>
      <c r="J10453" s="49">
        <f t="shared" si="330"/>
        <v>6.65076926226894</v>
      </c>
    </row>
    <row r="10454" ht="17" spans="1:10">
      <c r="A10454" s="95" t="s">
        <v>10364</v>
      </c>
      <c r="B10454" s="83">
        <v>0.79</v>
      </c>
      <c r="C10454" s="83">
        <v>0.2</v>
      </c>
      <c r="D10454" s="83">
        <v>0.01</v>
      </c>
      <c r="E10454" s="83"/>
      <c r="J10454" s="49">
        <f>-8.314472*(B10454*LN(B10454)+C10454*LN(C10454)+D10454*LN(D10454))</f>
        <v>4.60754720345081</v>
      </c>
    </row>
    <row r="10455" ht="17" spans="1:10">
      <c r="A10455" s="95" t="s">
        <v>10365</v>
      </c>
      <c r="B10455" s="83">
        <v>0.77</v>
      </c>
      <c r="C10455" s="83">
        <v>0.2</v>
      </c>
      <c r="D10455" s="83">
        <v>0.03</v>
      </c>
      <c r="E10455" s="83"/>
      <c r="J10455" s="49">
        <f>-8.314472*(B10455*LN(B10455)+C10455*LN(C10455)+D10455*LN(D10455))</f>
        <v>5.22427532549398</v>
      </c>
    </row>
    <row r="10456" ht="17" spans="1:10">
      <c r="A10456" s="95" t="s">
        <v>10366</v>
      </c>
      <c r="B10456" s="83">
        <v>0.75</v>
      </c>
      <c r="C10456" s="83">
        <v>0.2</v>
      </c>
      <c r="D10456" s="83">
        <v>0.05</v>
      </c>
      <c r="E10456" s="83"/>
      <c r="J10456" s="49">
        <f>-8.314472*(B10456*LN(B10456)+C10456*LN(C10456)+D10456*LN(D10456))</f>
        <v>5.71566529935913</v>
      </c>
    </row>
    <row r="10457" ht="17" spans="1:10">
      <c r="A10457" s="95" t="s">
        <v>10367</v>
      </c>
      <c r="B10457" s="83">
        <v>0.75</v>
      </c>
      <c r="C10457" s="83">
        <v>0.19</v>
      </c>
      <c r="D10457" s="83">
        <v>0.05</v>
      </c>
      <c r="E10457" s="83">
        <v>0.01</v>
      </c>
      <c r="J10457" s="49">
        <f t="shared" si="330"/>
        <v>6.04577518583362</v>
      </c>
    </row>
    <row r="10458" ht="17" spans="1:10">
      <c r="A10458" s="95" t="s">
        <v>10368</v>
      </c>
      <c r="B10458" s="83">
        <v>0.75</v>
      </c>
      <c r="C10458" s="83">
        <v>0.17</v>
      </c>
      <c r="D10458" s="83">
        <v>0.05</v>
      </c>
      <c r="E10458" s="83">
        <v>0.03</v>
      </c>
      <c r="J10458" s="49">
        <f t="shared" si="330"/>
        <v>6.41858587430082</v>
      </c>
    </row>
    <row r="10459" ht="17" spans="1:10">
      <c r="A10459" s="95" t="s">
        <v>10369</v>
      </c>
      <c r="B10459" s="83">
        <v>0.75</v>
      </c>
      <c r="C10459" s="83">
        <v>0.15</v>
      </c>
      <c r="D10459" s="83">
        <v>0.05</v>
      </c>
      <c r="E10459" s="83">
        <v>0.05</v>
      </c>
      <c r="J10459" s="49">
        <f t="shared" si="330"/>
        <v>6.65076926226894</v>
      </c>
    </row>
    <row r="10460" ht="17" spans="1:10">
      <c r="A10460" s="95" t="s">
        <v>10370</v>
      </c>
      <c r="B10460" s="83">
        <v>0.3</v>
      </c>
      <c r="C10460" s="83">
        <v>0.15</v>
      </c>
      <c r="D10460" s="83">
        <v>0.33</v>
      </c>
      <c r="E10460" s="83">
        <v>0.22</v>
      </c>
      <c r="J10460" s="49">
        <f t="shared" si="330"/>
        <v>11.1806917157476</v>
      </c>
    </row>
    <row r="10461" ht="17" spans="1:10">
      <c r="A10461" s="95" t="s">
        <v>10371</v>
      </c>
      <c r="B10461" s="83">
        <v>0.32</v>
      </c>
      <c r="C10461" s="83">
        <v>0.16</v>
      </c>
      <c r="D10461" s="83">
        <v>0.312</v>
      </c>
      <c r="E10461" s="83">
        <v>0.208</v>
      </c>
      <c r="J10461" s="49">
        <f t="shared" si="330"/>
        <v>11.2065765662332</v>
      </c>
    </row>
    <row r="10462" ht="17" spans="1:10">
      <c r="A10462" s="95" t="s">
        <v>10372</v>
      </c>
      <c r="B10462" s="83">
        <v>0.34</v>
      </c>
      <c r="C10462" s="83">
        <v>0.17</v>
      </c>
      <c r="D10462" s="83">
        <v>0.294</v>
      </c>
      <c r="E10462" s="83">
        <v>0.196</v>
      </c>
      <c r="J10462" s="49">
        <f t="shared" si="330"/>
        <v>11.2024631905121</v>
      </c>
    </row>
    <row r="10463" ht="17" spans="1:10">
      <c r="A10463" s="95" t="s">
        <v>10373</v>
      </c>
      <c r="B10463" s="83">
        <v>0.28</v>
      </c>
      <c r="C10463" s="83">
        <v>0.14</v>
      </c>
      <c r="D10463" s="83">
        <v>0.3712</v>
      </c>
      <c r="E10463" s="83">
        <v>0.2088</v>
      </c>
      <c r="J10463" s="49">
        <f t="shared" si="330"/>
        <v>11.0300658892193</v>
      </c>
    </row>
    <row r="10464" ht="17" spans="1:10">
      <c r="A10464" s="95" t="s">
        <v>10374</v>
      </c>
      <c r="B10464" s="83">
        <v>0.3</v>
      </c>
      <c r="C10464" s="83">
        <v>0.15</v>
      </c>
      <c r="D10464" s="83">
        <v>0.352</v>
      </c>
      <c r="E10464" s="83">
        <v>0.198</v>
      </c>
      <c r="J10464" s="49">
        <f t="shared" si="330"/>
        <v>11.0910915588821</v>
      </c>
    </row>
    <row r="10465" ht="17" spans="1:10">
      <c r="A10465" s="95" t="s">
        <v>10375</v>
      </c>
      <c r="B10465" s="83">
        <v>0.32</v>
      </c>
      <c r="C10465" s="83">
        <v>0.16</v>
      </c>
      <c r="D10465" s="83">
        <v>0.3328</v>
      </c>
      <c r="E10465" s="83">
        <v>0.1872</v>
      </c>
      <c r="J10465" s="49">
        <f t="shared" si="330"/>
        <v>11.1218636906513</v>
      </c>
    </row>
    <row r="10466" ht="17" spans="1:10">
      <c r="A10466" s="95" t="s">
        <v>10376</v>
      </c>
      <c r="B10466" s="83">
        <v>0.34</v>
      </c>
      <c r="C10466" s="83">
        <v>0.17</v>
      </c>
      <c r="D10466" s="83">
        <v>0.3136</v>
      </c>
      <c r="E10466" s="83">
        <v>0.1764</v>
      </c>
      <c r="J10466" s="49">
        <f t="shared" si="330"/>
        <v>11.1226375962138</v>
      </c>
    </row>
    <row r="10467" ht="17" spans="1:10">
      <c r="A10467" s="95" t="s">
        <v>10377</v>
      </c>
      <c r="B10467" s="83">
        <v>0.32</v>
      </c>
      <c r="C10467" s="83">
        <v>0.16</v>
      </c>
      <c r="D10467" s="83">
        <v>0.3328</v>
      </c>
      <c r="E10467" s="83">
        <v>0.1872</v>
      </c>
      <c r="J10467" s="49">
        <f t="shared" si="330"/>
        <v>11.1218636906513</v>
      </c>
    </row>
    <row r="10468" ht="17" spans="1:10">
      <c r="A10468" s="95" t="s">
        <v>10378</v>
      </c>
      <c r="B10468" s="83">
        <v>0.3</v>
      </c>
      <c r="C10468" s="83">
        <v>0.15</v>
      </c>
      <c r="D10468" s="83">
        <v>0.352</v>
      </c>
      <c r="E10468" s="83">
        <v>0.198</v>
      </c>
      <c r="J10468" s="49">
        <f t="shared" si="330"/>
        <v>11.0910915588821</v>
      </c>
    </row>
    <row r="10469" ht="17" spans="1:10">
      <c r="A10469" s="95" t="s">
        <v>10379</v>
      </c>
      <c r="B10469" s="83">
        <v>0.28</v>
      </c>
      <c r="C10469" s="83">
        <v>0.14</v>
      </c>
      <c r="D10469" s="83">
        <v>0.3712</v>
      </c>
      <c r="E10469" s="83">
        <v>0.2088</v>
      </c>
      <c r="J10469" s="49">
        <f t="shared" si="330"/>
        <v>11.0300658892193</v>
      </c>
    </row>
    <row r="10470" ht="17" spans="1:10">
      <c r="A10470" s="95" t="s">
        <v>10380</v>
      </c>
      <c r="B10470" s="83">
        <v>0.36</v>
      </c>
      <c r="C10470" s="83">
        <v>0.18</v>
      </c>
      <c r="D10470" s="83">
        <v>0.276</v>
      </c>
      <c r="E10470" s="83">
        <v>0.184</v>
      </c>
      <c r="J10470" s="49">
        <f t="shared" si="330"/>
        <v>11.168387709488</v>
      </c>
    </row>
    <row r="10471" ht="17" spans="1:10">
      <c r="A10471" s="95" t="s">
        <v>10381</v>
      </c>
      <c r="B10471" s="83">
        <v>0.38</v>
      </c>
      <c r="C10471" s="83">
        <v>0.19</v>
      </c>
      <c r="D10471" s="83">
        <v>0.258</v>
      </c>
      <c r="E10471" s="83">
        <v>0.172</v>
      </c>
      <c r="J10471" s="49">
        <f t="shared" si="330"/>
        <v>11.1041686413718</v>
      </c>
    </row>
    <row r="10472" ht="17" spans="1:10">
      <c r="A10472" s="95" t="s">
        <v>10382</v>
      </c>
      <c r="B10472" s="83">
        <v>0.4</v>
      </c>
      <c r="C10472" s="83">
        <v>0.2</v>
      </c>
      <c r="D10472" s="83">
        <v>0.24</v>
      </c>
      <c r="E10472" s="83">
        <v>0.16</v>
      </c>
      <c r="J10472" s="49">
        <f t="shared" si="330"/>
        <v>11.0093988633648</v>
      </c>
    </row>
    <row r="10473" ht="17" spans="1:10">
      <c r="A10473" s="95" t="s">
        <v>10383</v>
      </c>
      <c r="B10473" s="83">
        <v>0.36</v>
      </c>
      <c r="C10473" s="83">
        <v>0.18</v>
      </c>
      <c r="D10473" s="83">
        <v>0.23</v>
      </c>
      <c r="E10473" s="83">
        <v>0.23</v>
      </c>
      <c r="J10473" s="49">
        <f t="shared" si="330"/>
        <v>11.2453991447545</v>
      </c>
    </row>
    <row r="10474" ht="17" spans="1:10">
      <c r="A10474" s="95" t="s">
        <v>10384</v>
      </c>
      <c r="B10474" s="83">
        <v>0.341023</v>
      </c>
      <c r="C10474" s="83">
        <v>0.170512</v>
      </c>
      <c r="D10474" s="83">
        <v>0.242728</v>
      </c>
      <c r="E10474" s="83">
        <v>0.245737</v>
      </c>
      <c r="J10474" s="49">
        <f t="shared" si="330"/>
        <v>11.2831494071123</v>
      </c>
    </row>
    <row r="10475" ht="17" spans="1:10">
      <c r="A10475" s="95" t="s">
        <v>10385</v>
      </c>
      <c r="B10475" s="83">
        <v>0.85</v>
      </c>
      <c r="C10475" s="83">
        <v>0.15</v>
      </c>
      <c r="D10475" s="83"/>
      <c r="E10475" s="83"/>
      <c r="J10475" s="49">
        <f>-8.314472*(B10475*LN(B10475)+C10475*LN(C10475))</f>
        <v>3.51460287470845</v>
      </c>
    </row>
    <row r="10476" ht="17" spans="1:10">
      <c r="A10476" s="95" t="s">
        <v>10386</v>
      </c>
      <c r="B10476" s="83">
        <v>0.82</v>
      </c>
      <c r="C10476" s="83">
        <v>0.15</v>
      </c>
      <c r="D10476" s="83">
        <v>0.03</v>
      </c>
      <c r="E10476" s="83"/>
      <c r="J10476" s="49">
        <f>-8.314472*(B10476*LN(B10476)+C10476*LN(C10476)+D10476*LN(D10476))</f>
        <v>4.5937000870378</v>
      </c>
    </row>
    <row r="10477" ht="17" spans="1:10">
      <c r="A10477" s="95" t="s">
        <v>10387</v>
      </c>
      <c r="B10477" s="83">
        <v>0.79</v>
      </c>
      <c r="C10477" s="83">
        <v>0.15</v>
      </c>
      <c r="D10477" s="83">
        <v>0.06</v>
      </c>
      <c r="E10477" s="83"/>
      <c r="J10477" s="49">
        <f t="shared" ref="J10477:J10484" si="331">-8.314472*(B10477*LN(B10477)+C10477*LN(C10477)+D10477*LN(D10477))</f>
        <v>5.31788045303631</v>
      </c>
    </row>
    <row r="10478" ht="17" spans="1:10">
      <c r="A10478" s="95" t="s">
        <v>10388</v>
      </c>
      <c r="B10478" s="83">
        <v>0.75</v>
      </c>
      <c r="C10478" s="83">
        <v>0.15</v>
      </c>
      <c r="D10478" s="83">
        <v>0.1</v>
      </c>
      <c r="E10478" s="83"/>
      <c r="J10478" s="49">
        <f t="shared" si="331"/>
        <v>6.07445397980448</v>
      </c>
    </row>
    <row r="10479" ht="17" spans="1:10">
      <c r="A10479" s="95" t="s">
        <v>10389</v>
      </c>
      <c r="B10479" s="83">
        <v>0.82</v>
      </c>
      <c r="C10479" s="83">
        <v>0.15</v>
      </c>
      <c r="D10479" s="83">
        <v>0.03</v>
      </c>
      <c r="E10479" s="83"/>
      <c r="J10479" s="49">
        <f t="shared" si="331"/>
        <v>4.5937000870378</v>
      </c>
    </row>
    <row r="10480" ht="17" spans="1:10">
      <c r="A10480" s="95" t="s">
        <v>10390</v>
      </c>
      <c r="B10480" s="83">
        <v>0.79</v>
      </c>
      <c r="C10480" s="83">
        <v>0.15</v>
      </c>
      <c r="D10480" s="83">
        <v>0.06</v>
      </c>
      <c r="E10480" s="83"/>
      <c r="J10480" s="49">
        <f t="shared" si="331"/>
        <v>5.31788045303631</v>
      </c>
    </row>
    <row r="10481" ht="17" spans="1:10">
      <c r="A10481" s="95" t="s">
        <v>10391</v>
      </c>
      <c r="B10481" s="83">
        <v>0.75</v>
      </c>
      <c r="C10481" s="83">
        <v>0.15</v>
      </c>
      <c r="D10481" s="83">
        <v>0.01</v>
      </c>
      <c r="E10481" s="83"/>
      <c r="J10481" s="49">
        <f t="shared" si="331"/>
        <v>4.54287163713917</v>
      </c>
    </row>
    <row r="10482" ht="17" spans="1:10">
      <c r="A10482" s="95" t="s">
        <v>10392</v>
      </c>
      <c r="B10482" s="83">
        <v>0.82</v>
      </c>
      <c r="C10482" s="83">
        <v>0.15</v>
      </c>
      <c r="D10482" s="83">
        <v>0.03</v>
      </c>
      <c r="E10482" s="83"/>
      <c r="J10482" s="49">
        <f t="shared" si="331"/>
        <v>4.5937000870378</v>
      </c>
    </row>
    <row r="10483" ht="17" spans="1:10">
      <c r="A10483" s="95" t="s">
        <v>10393</v>
      </c>
      <c r="B10483" s="83">
        <v>0.79</v>
      </c>
      <c r="C10483" s="83">
        <v>0.15</v>
      </c>
      <c r="D10483" s="83">
        <v>0.06</v>
      </c>
      <c r="E10483" s="83"/>
      <c r="J10483" s="49">
        <f t="shared" si="331"/>
        <v>5.31788045303631</v>
      </c>
    </row>
    <row r="10484" ht="17" spans="1:10">
      <c r="A10484" s="95" t="s">
        <v>10394</v>
      </c>
      <c r="B10484" s="83">
        <v>0.75</v>
      </c>
      <c r="C10484" s="83">
        <v>0.15</v>
      </c>
      <c r="D10484" s="83">
        <v>0.1</v>
      </c>
      <c r="E10484" s="83"/>
      <c r="J10484" s="49">
        <f t="shared" si="331"/>
        <v>6.07445397980448</v>
      </c>
    </row>
    <row r="10485" s="47" customFormat="1" spans="1:10">
      <c r="A10485" s="80"/>
      <c r="B10485" s="81"/>
      <c r="C10485" s="81"/>
      <c r="D10485" s="81"/>
      <c r="E10485" s="81"/>
      <c r="F10485" s="81"/>
      <c r="G10485" s="81"/>
      <c r="H10485" s="81"/>
      <c r="I10485" s="81"/>
      <c r="J10485" s="86"/>
    </row>
    <row r="10486" ht="19.5" spans="1:10">
      <c r="A10486" s="72" t="s">
        <v>10395</v>
      </c>
      <c r="B10486" s="83">
        <v>1</v>
      </c>
      <c r="C10486" s="83">
        <v>0</v>
      </c>
      <c r="J10486" s="49">
        <f>-8.314472*(B10486*LN(B10486))</f>
        <v>0</v>
      </c>
    </row>
    <row r="10487" ht="19.5" spans="1:10">
      <c r="A10487" s="72" t="s">
        <v>10396</v>
      </c>
      <c r="B10487" s="83">
        <v>0.99</v>
      </c>
      <c r="C10487" s="83">
        <v>0.01</v>
      </c>
      <c r="J10487" s="49">
        <f t="shared" ref="J10487:J10518" si="332">-8.314472*(B10487*LN(B10487)+C10487*LN(C10487))</f>
        <v>0.465623189350416</v>
      </c>
    </row>
    <row r="10488" ht="19.5" spans="1:10">
      <c r="A10488" s="72" t="s">
        <v>10397</v>
      </c>
      <c r="B10488" s="83">
        <v>0.98</v>
      </c>
      <c r="C10488" s="83">
        <v>0.02</v>
      </c>
      <c r="J10488" s="49">
        <f t="shared" si="332"/>
        <v>0.81514346226916</v>
      </c>
    </row>
    <row r="10489" ht="19.5" spans="1:10">
      <c r="A10489" s="72" t="s">
        <v>10398</v>
      </c>
      <c r="B10489" s="83">
        <v>0.97</v>
      </c>
      <c r="C10489" s="83">
        <v>0.03</v>
      </c>
      <c r="J10489" s="49">
        <f t="shared" si="332"/>
        <v>1.12030998454996</v>
      </c>
    </row>
    <row r="10490" ht="19.5" spans="1:10">
      <c r="A10490" s="72" t="s">
        <v>10399</v>
      </c>
      <c r="B10490" s="83">
        <v>0.96</v>
      </c>
      <c r="C10490" s="83">
        <v>0.04</v>
      </c>
      <c r="J10490" s="49">
        <f t="shared" si="332"/>
        <v>1.39636691389964</v>
      </c>
    </row>
    <row r="10491" ht="19.5" spans="1:10">
      <c r="A10491" s="72" t="s">
        <v>10400</v>
      </c>
      <c r="B10491" s="83">
        <v>0.95</v>
      </c>
      <c r="C10491" s="83">
        <v>0.05</v>
      </c>
      <c r="J10491" s="49">
        <f t="shared" si="332"/>
        <v>1.65054943237244</v>
      </c>
    </row>
    <row r="10492" ht="19.5" spans="1:10">
      <c r="A10492" s="72" t="s">
        <v>10401</v>
      </c>
      <c r="B10492" s="83">
        <v>0.94</v>
      </c>
      <c r="C10492" s="83">
        <v>0.06</v>
      </c>
      <c r="J10492" s="49">
        <f t="shared" si="332"/>
        <v>1.88711511074065</v>
      </c>
    </row>
    <row r="10493" ht="19.5" spans="1:10">
      <c r="A10493" s="72" t="s">
        <v>10402</v>
      </c>
      <c r="B10493" s="83">
        <v>0.93</v>
      </c>
      <c r="C10493" s="83">
        <v>0.07</v>
      </c>
      <c r="J10493" s="49">
        <f t="shared" si="332"/>
        <v>2.10887392228989</v>
      </c>
    </row>
    <row r="10494" ht="19.5" spans="1:10">
      <c r="A10494" s="72" t="s">
        <v>10403</v>
      </c>
      <c r="B10494" s="83">
        <v>0.92</v>
      </c>
      <c r="C10494" s="83">
        <v>0.08</v>
      </c>
      <c r="J10494" s="49">
        <f t="shared" si="332"/>
        <v>2.31782013602751</v>
      </c>
    </row>
    <row r="10495" ht="19.5" spans="1:10">
      <c r="A10495" s="72" t="s">
        <v>10404</v>
      </c>
      <c r="B10495" s="83">
        <v>0.91</v>
      </c>
      <c r="C10495" s="83">
        <v>0.09</v>
      </c>
      <c r="J10495" s="49">
        <f t="shared" si="332"/>
        <v>2.5154422590851</v>
      </c>
    </row>
    <row r="10496" ht="19.5" spans="1:10">
      <c r="A10496" s="72" t="s">
        <v>10405</v>
      </c>
      <c r="B10496" s="83">
        <v>0.9</v>
      </c>
      <c r="C10496" s="83">
        <v>0.1</v>
      </c>
      <c r="J10496" s="49">
        <f t="shared" si="332"/>
        <v>2.70289327993994</v>
      </c>
    </row>
    <row r="10497" ht="19.5" spans="1:10">
      <c r="A10497" s="72" t="s">
        <v>10406</v>
      </c>
      <c r="B10497" s="83">
        <v>0.89</v>
      </c>
      <c r="C10497" s="83">
        <v>0.11</v>
      </c>
      <c r="J10497" s="49">
        <f t="shared" si="332"/>
        <v>2.88109206638082</v>
      </c>
    </row>
    <row r="10498" ht="19.5" spans="1:10">
      <c r="A10498" s="72" t="s">
        <v>10407</v>
      </c>
      <c r="B10498" s="83">
        <v>0.88</v>
      </c>
      <c r="C10498" s="83">
        <v>0.12</v>
      </c>
      <c r="J10498" s="49">
        <f t="shared" si="332"/>
        <v>3.05078756603719</v>
      </c>
    </row>
    <row r="10499" ht="19.5" spans="1:10">
      <c r="A10499" s="72" t="s">
        <v>10408</v>
      </c>
      <c r="B10499" s="83">
        <v>0.87</v>
      </c>
      <c r="C10499" s="83">
        <v>0.13</v>
      </c>
      <c r="J10499" s="49">
        <f t="shared" si="332"/>
        <v>3.21260145060882</v>
      </c>
    </row>
    <row r="10500" ht="19.5" spans="1:10">
      <c r="A10500" s="72" t="s">
        <v>10409</v>
      </c>
      <c r="B10500" s="83">
        <v>0.86</v>
      </c>
      <c r="C10500" s="83">
        <v>0.14</v>
      </c>
      <c r="J10500" s="49">
        <f t="shared" si="332"/>
        <v>3.36705755758654</v>
      </c>
    </row>
    <row r="10501" ht="19.5" spans="1:10">
      <c r="A10501" s="72" t="s">
        <v>10410</v>
      </c>
      <c r="B10501" s="83">
        <v>0.85</v>
      </c>
      <c r="C10501" s="83">
        <v>0.15</v>
      </c>
      <c r="J10501" s="49">
        <f t="shared" si="332"/>
        <v>3.51460287470845</v>
      </c>
    </row>
    <row r="10502" ht="19.5" spans="1:10">
      <c r="A10502" s="72" t="s">
        <v>10411</v>
      </c>
      <c r="B10502" s="83">
        <v>0.84</v>
      </c>
      <c r="C10502" s="83">
        <v>0.16</v>
      </c>
      <c r="J10502" s="49">
        <f t="shared" si="332"/>
        <v>3.65562290152584</v>
      </c>
    </row>
    <row r="10503" ht="19.5" spans="1:10">
      <c r="A10503" s="72" t="s">
        <v>10412</v>
      </c>
      <c r="B10503" s="83">
        <v>0.83</v>
      </c>
      <c r="C10503" s="83">
        <v>0.17</v>
      </c>
      <c r="J10503" s="49">
        <f t="shared" si="332"/>
        <v>3.79045315340201</v>
      </c>
    </row>
    <row r="10504" ht="19.5" spans="1:10">
      <c r="A10504" s="72" t="s">
        <v>10413</v>
      </c>
      <c r="B10504" s="83">
        <v>0.82</v>
      </c>
      <c r="C10504" s="83">
        <v>0.18</v>
      </c>
      <c r="J10504" s="49">
        <f t="shared" si="332"/>
        <v>3.9193879470649</v>
      </c>
    </row>
    <row r="10505" ht="19.5" spans="1:10">
      <c r="A10505" s="72" t="s">
        <v>10414</v>
      </c>
      <c r="B10505" s="83">
        <v>0.81</v>
      </c>
      <c r="C10505" s="83">
        <v>0.19</v>
      </c>
      <c r="J10505" s="49">
        <f t="shared" si="332"/>
        <v>4.04268722543746</v>
      </c>
    </row>
    <row r="10506" ht="19.5" spans="1:10">
      <c r="A10506" s="72" t="s">
        <v>10415</v>
      </c>
      <c r="B10506" s="83">
        <v>0.8</v>
      </c>
      <c r="C10506" s="83">
        <v>0.2</v>
      </c>
      <c r="J10506" s="49">
        <f t="shared" si="332"/>
        <v>4.16058193924041</v>
      </c>
    </row>
    <row r="10507" ht="19.5" spans="1:10">
      <c r="A10507" s="72" t="s">
        <v>10416</v>
      </c>
      <c r="B10507" s="83">
        <v>0.79</v>
      </c>
      <c r="C10507" s="83">
        <v>0.21</v>
      </c>
      <c r="J10507" s="49">
        <f t="shared" si="332"/>
        <v>4.27327834706015</v>
      </c>
    </row>
    <row r="10508" ht="19.5" spans="1:10">
      <c r="A10508" s="72" t="s">
        <v>10417</v>
      </c>
      <c r="B10508" s="83">
        <v>0.78</v>
      </c>
      <c r="C10508" s="83">
        <v>0.22</v>
      </c>
      <c r="J10508" s="49">
        <f t="shared" si="332"/>
        <v>4.38096149189829</v>
      </c>
    </row>
    <row r="10509" ht="19.5" spans="1:10">
      <c r="A10509" s="72" t="s">
        <v>10418</v>
      </c>
      <c r="B10509" s="83">
        <v>0.77</v>
      </c>
      <c r="C10509" s="83">
        <v>0.23</v>
      </c>
      <c r="J10509" s="49">
        <f t="shared" si="332"/>
        <v>4.48379804163966</v>
      </c>
    </row>
    <row r="10510" ht="19.5" spans="1:10">
      <c r="A10510" s="72" t="s">
        <v>10419</v>
      </c>
      <c r="B10510" s="83">
        <v>0.76</v>
      </c>
      <c r="C10510" s="83">
        <v>0.24</v>
      </c>
      <c r="J10510" s="49">
        <f t="shared" si="332"/>
        <v>4.58193863184115</v>
      </c>
    </row>
    <row r="10511" ht="19.5" spans="1:10">
      <c r="A10511" s="72" t="s">
        <v>10420</v>
      </c>
      <c r="B10511" s="83">
        <v>0.75</v>
      </c>
      <c r="C10511" s="83">
        <v>0.25</v>
      </c>
      <c r="J10511" s="49">
        <f t="shared" si="332"/>
        <v>4.67551981454903</v>
      </c>
    </row>
    <row r="10512" ht="19.5" spans="1:10">
      <c r="A10512" s="72" t="s">
        <v>10421</v>
      </c>
      <c r="B10512" s="83">
        <v>0.74</v>
      </c>
      <c r="C10512" s="83">
        <v>0.26</v>
      </c>
      <c r="J10512" s="49">
        <f t="shared" si="332"/>
        <v>4.76466569189552</v>
      </c>
    </row>
    <row r="10513" ht="19.5" spans="1:10">
      <c r="A10513" s="72" t="s">
        <v>10422</v>
      </c>
      <c r="B10513" s="83">
        <v>0.73</v>
      </c>
      <c r="C10513" s="83">
        <v>0.27</v>
      </c>
      <c r="J10513" s="49">
        <f t="shared" si="332"/>
        <v>4.8494892950017</v>
      </c>
    </row>
    <row r="10514" ht="19.5" spans="1:10">
      <c r="A10514" s="72" t="s">
        <v>10423</v>
      </c>
      <c r="B10514" s="83">
        <v>0.72</v>
      </c>
      <c r="C10514" s="83">
        <v>0.28</v>
      </c>
      <c r="J10514" s="49">
        <f t="shared" si="332"/>
        <v>4.93009375522414</v>
      </c>
    </row>
    <row r="10515" ht="19.5" spans="1:10">
      <c r="A10515" s="72" t="s">
        <v>10424</v>
      </c>
      <c r="B10515" s="83">
        <v>0.71</v>
      </c>
      <c r="C10515" s="83">
        <v>0.29</v>
      </c>
      <c r="J10515" s="49">
        <f t="shared" si="332"/>
        <v>5.00657330466973</v>
      </c>
    </row>
    <row r="10516" ht="19.5" spans="1:10">
      <c r="A10516" s="72" t="s">
        <v>10425</v>
      </c>
      <c r="B10516" s="83">
        <v>0.7</v>
      </c>
      <c r="C10516" s="83">
        <v>0.3</v>
      </c>
      <c r="J10516" s="49">
        <f t="shared" si="332"/>
        <v>5.07901413523496</v>
      </c>
    </row>
    <row r="10517" ht="19.5" spans="1:10">
      <c r="A10517" s="72" t="s">
        <v>10426</v>
      </c>
      <c r="B10517" s="83">
        <v>0.69</v>
      </c>
      <c r="C10517" s="83">
        <v>0.31</v>
      </c>
      <c r="J10517" s="49">
        <f t="shared" si="332"/>
        <v>5.14749513954794</v>
      </c>
    </row>
    <row r="10518" ht="19.5" spans="1:10">
      <c r="A10518" s="72" t="s">
        <v>10427</v>
      </c>
      <c r="B10518" s="83">
        <v>0.68</v>
      </c>
      <c r="C10518" s="83">
        <v>0.32</v>
      </c>
      <c r="J10518" s="49">
        <f t="shared" si="332"/>
        <v>5.21208855264113</v>
      </c>
    </row>
    <row r="10519" ht="19.5" spans="1:10">
      <c r="A10519" s="72" t="s">
        <v>10428</v>
      </c>
      <c r="B10519" s="83">
        <v>0.67</v>
      </c>
      <c r="C10519" s="83">
        <v>0.33</v>
      </c>
      <c r="J10519" s="49">
        <f t="shared" ref="J10519:J10550" si="333">-8.314472*(B10519*LN(B10519)+C10519*LN(C10519))</f>
        <v>5.27286050962734</v>
      </c>
    </row>
    <row r="10520" ht="19.5" spans="1:10">
      <c r="A10520" s="72" t="s">
        <v>10429</v>
      </c>
      <c r="B10520" s="83">
        <v>0.66</v>
      </c>
      <c r="C10520" s="83">
        <v>0.34</v>
      </c>
      <c r="J10520" s="49">
        <f t="shared" si="333"/>
        <v>5.32987153184949</v>
      </c>
    </row>
    <row r="10521" ht="19.5" spans="1:10">
      <c r="A10521" s="72" t="s">
        <v>10430</v>
      </c>
      <c r="B10521" s="83">
        <v>0.65</v>
      </c>
      <c r="C10521" s="83">
        <v>0.35</v>
      </c>
      <c r="J10521" s="49">
        <f t="shared" si="333"/>
        <v>5.38317695174756</v>
      </c>
    </row>
    <row r="10522" ht="19.5" spans="1:10">
      <c r="A10522" s="72" t="s">
        <v>10431</v>
      </c>
      <c r="B10522" s="83">
        <v>0.64</v>
      </c>
      <c r="C10522" s="83">
        <v>0.36</v>
      </c>
      <c r="J10522" s="49">
        <f t="shared" si="333"/>
        <v>5.43282728490278</v>
      </c>
    </row>
    <row r="10523" ht="19.5" spans="1:10">
      <c r="A10523" s="72" t="s">
        <v>10432</v>
      </c>
      <c r="B10523" s="83">
        <v>0.63</v>
      </c>
      <c r="C10523" s="83">
        <v>0.37</v>
      </c>
      <c r="J10523" s="49">
        <f t="shared" si="333"/>
        <v>5.47886855628027</v>
      </c>
    </row>
    <row r="10524" ht="19.5" spans="1:10">
      <c r="A10524" s="72" t="s">
        <v>10433</v>
      </c>
      <c r="B10524" s="83">
        <v>0.62</v>
      </c>
      <c r="C10524" s="83">
        <v>0.38</v>
      </c>
      <c r="J10524" s="49">
        <f t="shared" si="333"/>
        <v>5.52134258652173</v>
      </c>
    </row>
    <row r="10525" ht="19.5" spans="1:10">
      <c r="A10525" s="72" t="s">
        <v>10434</v>
      </c>
      <c r="B10525" s="83">
        <v>0.61</v>
      </c>
      <c r="C10525" s="83">
        <v>0.39</v>
      </c>
      <c r="J10525" s="49">
        <f t="shared" si="333"/>
        <v>5.56028724318294</v>
      </c>
    </row>
    <row r="10526" ht="19.5" spans="1:10">
      <c r="A10526" s="72" t="s">
        <v>10435</v>
      </c>
      <c r="B10526" s="83">
        <v>0.6</v>
      </c>
      <c r="C10526" s="83">
        <v>0.4</v>
      </c>
      <c r="J10526" s="49">
        <f t="shared" si="333"/>
        <v>5.59573666102179</v>
      </c>
    </row>
    <row r="10527" ht="19.5" spans="1:10">
      <c r="A10527" s="72" t="s">
        <v>10436</v>
      </c>
      <c r="B10527" s="83">
        <v>0.59</v>
      </c>
      <c r="C10527" s="83">
        <v>0.41</v>
      </c>
      <c r="J10527" s="49">
        <f t="shared" si="333"/>
        <v>5.62772143478844</v>
      </c>
    </row>
    <row r="10528" ht="19.5" spans="1:10">
      <c r="A10528" s="72" t="s">
        <v>10437</v>
      </c>
      <c r="B10528" s="83">
        <v>0.58</v>
      </c>
      <c r="C10528" s="83">
        <v>0.42</v>
      </c>
      <c r="J10528" s="49">
        <f t="shared" si="333"/>
        <v>5.65626878742166</v>
      </c>
    </row>
    <row r="10529" ht="19.5" spans="1:10">
      <c r="A10529" s="72" t="s">
        <v>10438</v>
      </c>
      <c r="B10529" s="83">
        <v>0.57</v>
      </c>
      <c r="C10529" s="83">
        <v>0.43</v>
      </c>
      <c r="J10529" s="49">
        <f t="shared" si="333"/>
        <v>5.68140271609482</v>
      </c>
    </row>
    <row r="10530" ht="19.5" spans="1:10">
      <c r="A10530" s="72" t="s">
        <v>10439</v>
      </c>
      <c r="B10530" s="83">
        <v>0.56</v>
      </c>
      <c r="C10530" s="83">
        <v>0.44</v>
      </c>
      <c r="J10530" s="49">
        <f t="shared" si="333"/>
        <v>5.70314411816395</v>
      </c>
    </row>
    <row r="10531" ht="19.5" spans="1:10">
      <c r="A10531" s="72" t="s">
        <v>10440</v>
      </c>
      <c r="B10531" s="83">
        <v>0.55</v>
      </c>
      <c r="C10531" s="83">
        <v>0.45</v>
      </c>
      <c r="J10531" s="49">
        <f t="shared" si="333"/>
        <v>5.72151089873485</v>
      </c>
    </row>
    <row r="10532" ht="19.5" spans="1:10">
      <c r="A10532" s="72" t="s">
        <v>10441</v>
      </c>
      <c r="B10532" s="83">
        <v>0.54</v>
      </c>
      <c r="C10532" s="83">
        <v>0.46</v>
      </c>
      <c r="J10532" s="49">
        <f t="shared" si="333"/>
        <v>5.73651806127713</v>
      </c>
    </row>
    <row r="10533" ht="19.5" spans="1:10">
      <c r="A10533" s="72" t="s">
        <v>10442</v>
      </c>
      <c r="B10533" s="83">
        <v>0.53</v>
      </c>
      <c r="C10533" s="83">
        <v>0.47</v>
      </c>
      <c r="J10533" s="49">
        <f t="shared" si="333"/>
        <v>5.74817778245919</v>
      </c>
    </row>
    <row r="10534" ht="19.5" spans="1:10">
      <c r="A10534" s="72" t="s">
        <v>10443</v>
      </c>
      <c r="B10534" s="83">
        <v>0.52</v>
      </c>
      <c r="C10534" s="83">
        <v>0.48</v>
      </c>
      <c r="J10534" s="49">
        <f t="shared" si="333"/>
        <v>5.75649947215441</v>
      </c>
    </row>
    <row r="10535" ht="19.5" spans="1:10">
      <c r="A10535" s="72" t="s">
        <v>10444</v>
      </c>
      <c r="B10535" s="83">
        <v>0.51</v>
      </c>
      <c r="C10535" s="83">
        <v>0.49</v>
      </c>
      <c r="J10535" s="49">
        <f t="shared" si="333"/>
        <v>5.76148981936724</v>
      </c>
    </row>
    <row r="10536" ht="19.5" spans="1:10">
      <c r="A10536" s="72" t="s">
        <v>10445</v>
      </c>
      <c r="B10536" s="83">
        <v>0.5</v>
      </c>
      <c r="C10536" s="83">
        <v>0.5</v>
      </c>
      <c r="J10536" s="49">
        <f t="shared" si="333"/>
        <v>5.76315282464461</v>
      </c>
    </row>
    <row r="10537" ht="19.5" spans="1:10">
      <c r="A10537" s="72" t="s">
        <v>10446</v>
      </c>
      <c r="B10537" s="83">
        <v>0.49</v>
      </c>
      <c r="C10537" s="83">
        <v>0.51</v>
      </c>
      <c r="J10537" s="49">
        <f t="shared" si="333"/>
        <v>5.76148981936724</v>
      </c>
    </row>
    <row r="10538" ht="19.5" spans="1:10">
      <c r="A10538" s="72" t="s">
        <v>10447</v>
      </c>
      <c r="B10538" s="83">
        <v>0.48</v>
      </c>
      <c r="C10538" s="83">
        <v>0.52</v>
      </c>
      <c r="J10538" s="49">
        <f t="shared" si="333"/>
        <v>5.75649947215441</v>
      </c>
    </row>
    <row r="10539" ht="19.5" spans="1:10">
      <c r="A10539" s="72" t="s">
        <v>10448</v>
      </c>
      <c r="B10539" s="83">
        <v>0.47</v>
      </c>
      <c r="C10539" s="83">
        <v>0.53</v>
      </c>
      <c r="J10539" s="49">
        <f t="shared" si="333"/>
        <v>5.74817778245919</v>
      </c>
    </row>
    <row r="10540" ht="19.5" spans="1:10">
      <c r="A10540" s="72" t="s">
        <v>10449</v>
      </c>
      <c r="B10540" s="83">
        <v>0.46</v>
      </c>
      <c r="C10540" s="83">
        <v>0.54</v>
      </c>
      <c r="J10540" s="49">
        <f t="shared" si="333"/>
        <v>5.73651806127713</v>
      </c>
    </row>
    <row r="10541" ht="19.5" spans="1:10">
      <c r="A10541" s="72" t="s">
        <v>10450</v>
      </c>
      <c r="B10541" s="83">
        <v>0.45</v>
      </c>
      <c r="C10541" s="83">
        <v>0.55</v>
      </c>
      <c r="J10541" s="49">
        <f t="shared" si="333"/>
        <v>5.72151089873485</v>
      </c>
    </row>
    <row r="10542" ht="19.5" spans="1:10">
      <c r="A10542" s="72" t="s">
        <v>10451</v>
      </c>
      <c r="B10542" s="83">
        <v>0.44</v>
      </c>
      <c r="C10542" s="83">
        <v>0.56</v>
      </c>
      <c r="J10542" s="49">
        <f t="shared" si="333"/>
        <v>5.70314411816395</v>
      </c>
    </row>
    <row r="10543" ht="19.5" spans="1:10">
      <c r="A10543" s="72" t="s">
        <v>10452</v>
      </c>
      <c r="B10543" s="83">
        <v>0.429999999999999</v>
      </c>
      <c r="C10543" s="83">
        <v>0.57</v>
      </c>
      <c r="J10543" s="49">
        <f t="shared" si="333"/>
        <v>5.68140271609482</v>
      </c>
    </row>
    <row r="10544" ht="19.5" spans="1:10">
      <c r="A10544" s="72" t="s">
        <v>10453</v>
      </c>
      <c r="B10544" s="83">
        <v>0.419999999999999</v>
      </c>
      <c r="C10544" s="83">
        <v>0.58</v>
      </c>
      <c r="J10544" s="49">
        <f t="shared" si="333"/>
        <v>5.65626878742165</v>
      </c>
    </row>
    <row r="10545" ht="19.5" spans="1:10">
      <c r="A10545" s="72" t="s">
        <v>10454</v>
      </c>
      <c r="B10545" s="83">
        <v>0.409999999999999</v>
      </c>
      <c r="C10545" s="83">
        <v>0.59</v>
      </c>
      <c r="J10545" s="49">
        <f t="shared" si="333"/>
        <v>5.62772143478844</v>
      </c>
    </row>
    <row r="10546" ht="19.5" spans="1:10">
      <c r="A10546" s="72" t="s">
        <v>10455</v>
      </c>
      <c r="B10546" s="83">
        <v>0.399999999999999</v>
      </c>
      <c r="C10546" s="83">
        <v>0.6</v>
      </c>
      <c r="J10546" s="49">
        <f t="shared" si="333"/>
        <v>5.59573666102179</v>
      </c>
    </row>
    <row r="10547" ht="19.5" spans="1:10">
      <c r="A10547" s="72" t="s">
        <v>10456</v>
      </c>
      <c r="B10547" s="83">
        <v>0.389999999999999</v>
      </c>
      <c r="C10547" s="83">
        <v>0.61</v>
      </c>
      <c r="J10547" s="49">
        <f t="shared" si="333"/>
        <v>5.56028724318294</v>
      </c>
    </row>
    <row r="10548" ht="19.5" spans="1:10">
      <c r="A10548" s="72" t="s">
        <v>10457</v>
      </c>
      <c r="B10548" s="83">
        <v>0.379999999999999</v>
      </c>
      <c r="C10548" s="83">
        <v>0.62</v>
      </c>
      <c r="J10548" s="49">
        <f t="shared" si="333"/>
        <v>5.52134258652173</v>
      </c>
    </row>
    <row r="10549" ht="19.5" spans="1:10">
      <c r="A10549" s="72" t="s">
        <v>10458</v>
      </c>
      <c r="B10549" s="83">
        <v>0.369999999999999</v>
      </c>
      <c r="C10549" s="83">
        <v>0.63</v>
      </c>
      <c r="J10549" s="49">
        <f t="shared" si="333"/>
        <v>5.47886855628026</v>
      </c>
    </row>
    <row r="10550" ht="19.5" spans="1:10">
      <c r="A10550" s="72" t="s">
        <v>10459</v>
      </c>
      <c r="B10550" s="83">
        <v>0.359999999999999</v>
      </c>
      <c r="C10550" s="83">
        <v>0.64</v>
      </c>
      <c r="J10550" s="49">
        <f t="shared" si="333"/>
        <v>5.43282728490278</v>
      </c>
    </row>
    <row r="10551" ht="19.5" spans="1:10">
      <c r="A10551" s="72" t="s">
        <v>10460</v>
      </c>
      <c r="B10551" s="83">
        <v>0.349999999999999</v>
      </c>
      <c r="C10551" s="83">
        <v>0.65</v>
      </c>
      <c r="J10551" s="49">
        <f t="shared" ref="J10551:J10585" si="334">-8.314472*(B10551*LN(B10551)+C10551*LN(C10551))</f>
        <v>5.38317695174756</v>
      </c>
    </row>
    <row r="10552" ht="19.5" spans="1:10">
      <c r="A10552" s="72" t="s">
        <v>10461</v>
      </c>
      <c r="B10552" s="83">
        <v>0.339999999999999</v>
      </c>
      <c r="C10552" s="83">
        <v>0.66</v>
      </c>
      <c r="J10552" s="49">
        <f t="shared" si="334"/>
        <v>5.32987153184949</v>
      </c>
    </row>
    <row r="10553" ht="19.5" spans="1:10">
      <c r="A10553" s="72" t="s">
        <v>10462</v>
      </c>
      <c r="B10553" s="83">
        <v>0.329999999999999</v>
      </c>
      <c r="C10553" s="83">
        <v>0.67</v>
      </c>
      <c r="J10553" s="49">
        <f t="shared" si="334"/>
        <v>5.27286050962733</v>
      </c>
    </row>
    <row r="10554" ht="19.5" spans="1:10">
      <c r="A10554" s="72" t="s">
        <v>10463</v>
      </c>
      <c r="B10554" s="83">
        <v>0.319999999999999</v>
      </c>
      <c r="C10554" s="83">
        <v>0.68</v>
      </c>
      <c r="J10554" s="49">
        <f t="shared" si="334"/>
        <v>5.21208855264112</v>
      </c>
    </row>
    <row r="10555" ht="19.5" spans="1:10">
      <c r="A10555" s="72" t="s">
        <v>10464</v>
      </c>
      <c r="B10555" s="83">
        <v>0.309999999999999</v>
      </c>
      <c r="C10555" s="83">
        <v>0.69</v>
      </c>
      <c r="J10555" s="49">
        <f t="shared" si="334"/>
        <v>5.14749513954794</v>
      </c>
    </row>
    <row r="10556" ht="19.5" spans="1:10">
      <c r="A10556" s="72" t="s">
        <v>10465</v>
      </c>
      <c r="B10556" s="83">
        <v>0.299999999999999</v>
      </c>
      <c r="C10556" s="83">
        <v>0.7</v>
      </c>
      <c r="J10556" s="49">
        <f t="shared" si="334"/>
        <v>5.07901413523495</v>
      </c>
    </row>
    <row r="10557" ht="19.5" spans="1:10">
      <c r="A10557" s="72" t="s">
        <v>10466</v>
      </c>
      <c r="B10557" s="83">
        <v>0.289999999999999</v>
      </c>
      <c r="C10557" s="83">
        <v>0.71</v>
      </c>
      <c r="J10557" s="49">
        <f t="shared" si="334"/>
        <v>5.00657330466972</v>
      </c>
    </row>
    <row r="10558" ht="19.5" spans="1:10">
      <c r="A10558" s="72" t="s">
        <v>10467</v>
      </c>
      <c r="B10558" s="83">
        <v>0.279999999999999</v>
      </c>
      <c r="C10558" s="83">
        <v>0.72</v>
      </c>
      <c r="J10558" s="49">
        <f t="shared" si="334"/>
        <v>4.93009375522413</v>
      </c>
    </row>
    <row r="10559" ht="19.5" spans="1:10">
      <c r="A10559" s="72" t="s">
        <v>10468</v>
      </c>
      <c r="B10559" s="83">
        <v>0.269999999999999</v>
      </c>
      <c r="C10559" s="83">
        <v>0.73</v>
      </c>
      <c r="J10559" s="49">
        <f t="shared" si="334"/>
        <v>4.84948929500169</v>
      </c>
    </row>
    <row r="10560" ht="19.5" spans="1:10">
      <c r="A10560" s="72" t="s">
        <v>10469</v>
      </c>
      <c r="B10560" s="83">
        <v>0.259999999999999</v>
      </c>
      <c r="C10560" s="83">
        <v>0.74</v>
      </c>
      <c r="J10560" s="49">
        <f t="shared" si="334"/>
        <v>4.76466569189551</v>
      </c>
    </row>
    <row r="10561" ht="19.5" spans="1:10">
      <c r="A10561" s="72" t="s">
        <v>10470</v>
      </c>
      <c r="B10561" s="83">
        <v>0.249999999999999</v>
      </c>
      <c r="C10561" s="83">
        <v>0.75</v>
      </c>
      <c r="J10561" s="49">
        <f t="shared" si="334"/>
        <v>4.67551981454903</v>
      </c>
    </row>
    <row r="10562" ht="19.5" spans="1:10">
      <c r="A10562" s="72" t="s">
        <v>10471</v>
      </c>
      <c r="B10562" s="83">
        <v>0.239999999999999</v>
      </c>
      <c r="C10562" s="83">
        <v>0.76</v>
      </c>
      <c r="J10562" s="49">
        <f t="shared" si="334"/>
        <v>4.58193863184114</v>
      </c>
    </row>
    <row r="10563" ht="19.5" spans="1:10">
      <c r="A10563" s="72" t="s">
        <v>10472</v>
      </c>
      <c r="B10563" s="83">
        <v>0.229999999999999</v>
      </c>
      <c r="C10563" s="83">
        <v>0.77</v>
      </c>
      <c r="J10563" s="49">
        <f t="shared" si="334"/>
        <v>4.48379804163966</v>
      </c>
    </row>
    <row r="10564" ht="19.5" spans="1:10">
      <c r="A10564" s="72" t="s">
        <v>10473</v>
      </c>
      <c r="B10564" s="83">
        <v>0.219999999999999</v>
      </c>
      <c r="C10564" s="83">
        <v>0.78</v>
      </c>
      <c r="J10564" s="49">
        <f t="shared" si="334"/>
        <v>4.38096149189829</v>
      </c>
    </row>
    <row r="10565" ht="19.5" spans="1:10">
      <c r="A10565" s="72" t="s">
        <v>10474</v>
      </c>
      <c r="B10565" s="83">
        <v>0.209999999999999</v>
      </c>
      <c r="C10565" s="83">
        <v>0.79</v>
      </c>
      <c r="J10565" s="49">
        <f t="shared" si="334"/>
        <v>4.27327834706014</v>
      </c>
    </row>
    <row r="10566" ht="19.5" spans="1:10">
      <c r="A10566" s="72" t="s">
        <v>10475</v>
      </c>
      <c r="B10566" s="83">
        <v>0.199999999999999</v>
      </c>
      <c r="C10566" s="83">
        <v>0.8</v>
      </c>
      <c r="J10566" s="49">
        <f t="shared" si="334"/>
        <v>4.1605819392404</v>
      </c>
    </row>
    <row r="10567" ht="19.5" spans="1:10">
      <c r="A10567" s="72" t="s">
        <v>10476</v>
      </c>
      <c r="B10567" s="83">
        <v>0.189999999999999</v>
      </c>
      <c r="C10567" s="83">
        <v>0.81</v>
      </c>
      <c r="J10567" s="49">
        <f t="shared" si="334"/>
        <v>4.04268722543745</v>
      </c>
    </row>
    <row r="10568" ht="19.5" spans="1:10">
      <c r="A10568" s="72" t="s">
        <v>10477</v>
      </c>
      <c r="B10568" s="83">
        <v>0.179999999999999</v>
      </c>
      <c r="C10568" s="83">
        <v>0.820000000000001</v>
      </c>
      <c r="J10568" s="49">
        <f t="shared" si="334"/>
        <v>3.91938794706489</v>
      </c>
    </row>
    <row r="10569" ht="19.5" spans="1:10">
      <c r="A10569" s="72" t="s">
        <v>10478</v>
      </c>
      <c r="B10569" s="83">
        <v>0.169999999999999</v>
      </c>
      <c r="C10569" s="83">
        <v>0.830000000000001</v>
      </c>
      <c r="J10569" s="49">
        <f t="shared" si="334"/>
        <v>3.790453153402</v>
      </c>
    </row>
    <row r="10570" ht="19.5" spans="1:10">
      <c r="A10570" s="72" t="s">
        <v>10479</v>
      </c>
      <c r="B10570" s="83">
        <v>0.159999999999999</v>
      </c>
      <c r="C10570" s="83">
        <v>0.840000000000001</v>
      </c>
      <c r="J10570" s="49">
        <f t="shared" si="334"/>
        <v>3.65562290152583</v>
      </c>
    </row>
    <row r="10571" ht="19.5" spans="1:10">
      <c r="A10571" s="72" t="s">
        <v>10480</v>
      </c>
      <c r="B10571" s="83">
        <v>0.149999999999999</v>
      </c>
      <c r="C10571" s="83">
        <v>0.850000000000001</v>
      </c>
      <c r="J10571" s="49">
        <f t="shared" si="334"/>
        <v>3.51460287470844</v>
      </c>
    </row>
    <row r="10572" ht="19.5" spans="1:10">
      <c r="A10572" s="72" t="s">
        <v>10481</v>
      </c>
      <c r="B10572" s="83">
        <v>0.139999999999999</v>
      </c>
      <c r="C10572" s="83">
        <v>0.860000000000001</v>
      </c>
      <c r="J10572" s="49">
        <f t="shared" si="334"/>
        <v>3.36705755758652</v>
      </c>
    </row>
    <row r="10573" ht="19.5" spans="1:10">
      <c r="A10573" s="72" t="s">
        <v>10482</v>
      </c>
      <c r="B10573" s="83">
        <v>0.129999999999999</v>
      </c>
      <c r="C10573" s="83">
        <v>0.870000000000001</v>
      </c>
      <c r="J10573" s="49">
        <f t="shared" si="334"/>
        <v>3.21260145060881</v>
      </c>
    </row>
    <row r="10574" ht="19.5" spans="1:10">
      <c r="A10574" s="72" t="s">
        <v>10483</v>
      </c>
      <c r="B10574" s="83">
        <v>0.119999999999999</v>
      </c>
      <c r="C10574" s="83">
        <v>0.880000000000001</v>
      </c>
      <c r="J10574" s="49">
        <f t="shared" si="334"/>
        <v>3.05078756603718</v>
      </c>
    </row>
    <row r="10575" ht="19.5" spans="1:10">
      <c r="A10575" s="72" t="s">
        <v>10484</v>
      </c>
      <c r="B10575" s="83">
        <v>0.109999999999999</v>
      </c>
      <c r="C10575" s="83">
        <v>0.890000000000001</v>
      </c>
      <c r="J10575" s="49">
        <f t="shared" si="334"/>
        <v>2.8810920663808</v>
      </c>
    </row>
    <row r="10576" ht="19.5" spans="1:10">
      <c r="A10576" s="72" t="s">
        <v>10485</v>
      </c>
      <c r="B10576" s="83">
        <v>0.0999999999999992</v>
      </c>
      <c r="C10576" s="83">
        <v>0.900000000000001</v>
      </c>
      <c r="J10576" s="49">
        <f t="shared" si="334"/>
        <v>2.70289327993993</v>
      </c>
    </row>
    <row r="10577" ht="19.5" spans="1:10">
      <c r="A10577" s="72" t="s">
        <v>10486</v>
      </c>
      <c r="B10577" s="83">
        <v>0.0899999999999992</v>
      </c>
      <c r="C10577" s="83">
        <v>0.910000000000001</v>
      </c>
      <c r="J10577" s="49">
        <f t="shared" si="334"/>
        <v>2.51544225908509</v>
      </c>
    </row>
    <row r="10578" ht="19.5" spans="1:10">
      <c r="A10578" s="72" t="s">
        <v>10487</v>
      </c>
      <c r="B10578" s="83">
        <v>0.0799999999999992</v>
      </c>
      <c r="C10578" s="83">
        <v>0.920000000000001</v>
      </c>
      <c r="J10578" s="49">
        <f t="shared" si="334"/>
        <v>2.3178201360275</v>
      </c>
    </row>
    <row r="10579" ht="19.5" spans="1:10">
      <c r="A10579" s="72" t="s">
        <v>10488</v>
      </c>
      <c r="B10579" s="83">
        <v>0.0699999999999992</v>
      </c>
      <c r="C10579" s="83">
        <v>0.930000000000001</v>
      </c>
      <c r="J10579" s="49">
        <f t="shared" si="334"/>
        <v>2.10887392228987</v>
      </c>
    </row>
    <row r="10580" ht="19.5" spans="1:10">
      <c r="A10580" s="72" t="s">
        <v>10489</v>
      </c>
      <c r="B10580" s="83">
        <v>0.0599999999999992</v>
      </c>
      <c r="C10580" s="83">
        <v>0.940000000000001</v>
      </c>
      <c r="J10580" s="49">
        <f t="shared" si="334"/>
        <v>1.88711511074063</v>
      </c>
    </row>
    <row r="10581" ht="19.5" spans="1:10">
      <c r="A10581" s="72" t="s">
        <v>10490</v>
      </c>
      <c r="B10581" s="83">
        <v>0.0499999999999992</v>
      </c>
      <c r="C10581" s="83">
        <v>0.950000000000001</v>
      </c>
      <c r="J10581" s="49">
        <f t="shared" si="334"/>
        <v>1.65054943237242</v>
      </c>
    </row>
    <row r="10582" ht="19.5" spans="1:10">
      <c r="A10582" s="72" t="s">
        <v>10491</v>
      </c>
      <c r="B10582" s="83">
        <v>0.0399999999999991</v>
      </c>
      <c r="C10582" s="83">
        <v>0.960000000000001</v>
      </c>
      <c r="J10582" s="49">
        <f t="shared" si="334"/>
        <v>1.39636691389962</v>
      </c>
    </row>
    <row r="10583" ht="19.5" spans="1:10">
      <c r="A10583" s="72" t="s">
        <v>10492</v>
      </c>
      <c r="B10583" s="83">
        <v>0.0299999999999991</v>
      </c>
      <c r="C10583" s="83">
        <v>0.970000000000001</v>
      </c>
      <c r="J10583" s="49">
        <f t="shared" si="334"/>
        <v>1.12030998454994</v>
      </c>
    </row>
    <row r="10584" ht="19.5" spans="1:10">
      <c r="A10584" s="72" t="s">
        <v>10493</v>
      </c>
      <c r="B10584" s="83">
        <v>0.0199999999999991</v>
      </c>
      <c r="C10584" s="83">
        <v>0.980000000000001</v>
      </c>
      <c r="J10584" s="49">
        <f t="shared" si="334"/>
        <v>0.815143462269133</v>
      </c>
    </row>
    <row r="10585" ht="19.5" spans="1:10">
      <c r="A10585" s="72" t="s">
        <v>10494</v>
      </c>
      <c r="B10585" s="83">
        <v>0.00999999999999912</v>
      </c>
      <c r="C10585" s="83">
        <v>0.990000000000001</v>
      </c>
      <c r="J10585" s="49">
        <f t="shared" si="334"/>
        <v>0.465623189350385</v>
      </c>
    </row>
    <row r="10586" ht="19.5" spans="1:10">
      <c r="A10586" s="72" t="s">
        <v>10495</v>
      </c>
      <c r="B10586" s="83">
        <v>0</v>
      </c>
      <c r="C10586" s="83">
        <v>1</v>
      </c>
      <c r="J10586" s="49">
        <f>-8.314472*(C10586*LN(C10586))</f>
        <v>0</v>
      </c>
    </row>
    <row r="10587" s="47" customFormat="1" spans="1:10">
      <c r="A10587" s="80"/>
      <c r="B10587" s="81"/>
      <c r="C10587" s="81"/>
      <c r="D10587" s="81"/>
      <c r="E10587" s="81"/>
      <c r="F10587" s="81"/>
      <c r="G10587" s="81"/>
      <c r="H10587" s="81"/>
      <c r="I10587" s="81"/>
      <c r="J10587" s="86"/>
    </row>
    <row r="10588" ht="19.5" spans="1:10">
      <c r="A10588" s="72" t="s">
        <v>10496</v>
      </c>
      <c r="B10588" s="83">
        <v>1</v>
      </c>
      <c r="C10588" s="83">
        <v>0</v>
      </c>
      <c r="J10588" s="49">
        <f>-8.314472*(B10588*LN(B10588))</f>
        <v>0</v>
      </c>
    </row>
    <row r="10589" ht="19.5" spans="1:10">
      <c r="A10589" s="72" t="s">
        <v>10497</v>
      </c>
      <c r="B10589" s="83">
        <v>0.99</v>
      </c>
      <c r="C10589" s="83">
        <v>0.01</v>
      </c>
      <c r="J10589" s="49">
        <f t="shared" ref="J10589:J10620" si="335">-8.314472*(B10589*LN(B10589)+C10589*LN(C10589))</f>
        <v>0.465623189350416</v>
      </c>
    </row>
    <row r="10590" ht="19.5" spans="1:10">
      <c r="A10590" s="72" t="s">
        <v>10498</v>
      </c>
      <c r="B10590" s="83">
        <v>0.98</v>
      </c>
      <c r="C10590" s="83">
        <v>0.02</v>
      </c>
      <c r="J10590" s="49">
        <f t="shared" si="335"/>
        <v>0.81514346226916</v>
      </c>
    </row>
    <row r="10591" ht="19.5" spans="1:10">
      <c r="A10591" s="72" t="s">
        <v>10499</v>
      </c>
      <c r="B10591" s="83">
        <v>0.97</v>
      </c>
      <c r="C10591" s="83">
        <v>0.03</v>
      </c>
      <c r="J10591" s="49">
        <f t="shared" si="335"/>
        <v>1.12030998454996</v>
      </c>
    </row>
    <row r="10592" ht="19.5" spans="1:10">
      <c r="A10592" s="72" t="s">
        <v>10500</v>
      </c>
      <c r="B10592" s="83">
        <v>0.96</v>
      </c>
      <c r="C10592" s="83">
        <v>0.04</v>
      </c>
      <c r="J10592" s="49">
        <f t="shared" si="335"/>
        <v>1.39636691389964</v>
      </c>
    </row>
    <row r="10593" ht="19.5" spans="1:10">
      <c r="A10593" s="72" t="s">
        <v>10501</v>
      </c>
      <c r="B10593" s="83">
        <v>0.95</v>
      </c>
      <c r="C10593" s="83">
        <v>0.05</v>
      </c>
      <c r="J10593" s="49">
        <f t="shared" si="335"/>
        <v>1.65054943237244</v>
      </c>
    </row>
    <row r="10594" ht="19.5" spans="1:10">
      <c r="A10594" s="72" t="s">
        <v>10502</v>
      </c>
      <c r="B10594" s="83">
        <v>0.94</v>
      </c>
      <c r="C10594" s="83">
        <v>0.06</v>
      </c>
      <c r="J10594" s="49">
        <f t="shared" si="335"/>
        <v>1.88711511074065</v>
      </c>
    </row>
    <row r="10595" ht="19.5" spans="1:10">
      <c r="A10595" s="72" t="s">
        <v>10503</v>
      </c>
      <c r="B10595" s="83">
        <v>0.93</v>
      </c>
      <c r="C10595" s="83">
        <v>0.07</v>
      </c>
      <c r="J10595" s="49">
        <f t="shared" si="335"/>
        <v>2.10887392228989</v>
      </c>
    </row>
    <row r="10596" ht="19.5" spans="1:10">
      <c r="A10596" s="72" t="s">
        <v>10504</v>
      </c>
      <c r="B10596" s="83">
        <v>0.92</v>
      </c>
      <c r="C10596" s="83">
        <v>0.08</v>
      </c>
      <c r="J10596" s="49">
        <f t="shared" si="335"/>
        <v>2.31782013602751</v>
      </c>
    </row>
    <row r="10597" ht="19.5" spans="1:10">
      <c r="A10597" s="72" t="s">
        <v>10505</v>
      </c>
      <c r="B10597" s="83">
        <v>0.91</v>
      </c>
      <c r="C10597" s="83">
        <v>0.09</v>
      </c>
      <c r="J10597" s="49">
        <f t="shared" si="335"/>
        <v>2.5154422590851</v>
      </c>
    </row>
    <row r="10598" ht="19.5" spans="1:10">
      <c r="A10598" s="72" t="s">
        <v>10506</v>
      </c>
      <c r="B10598" s="83">
        <v>0.9</v>
      </c>
      <c r="C10598" s="83">
        <v>0.1</v>
      </c>
      <c r="J10598" s="49">
        <f t="shared" si="335"/>
        <v>2.70289327993994</v>
      </c>
    </row>
    <row r="10599" ht="19.5" spans="1:10">
      <c r="A10599" s="72" t="s">
        <v>10507</v>
      </c>
      <c r="B10599" s="83">
        <v>0.89</v>
      </c>
      <c r="C10599" s="83">
        <v>0.11</v>
      </c>
      <c r="J10599" s="49">
        <f t="shared" si="335"/>
        <v>2.88109206638082</v>
      </c>
    </row>
    <row r="10600" ht="19.5" spans="1:10">
      <c r="A10600" s="72" t="s">
        <v>10508</v>
      </c>
      <c r="B10600" s="83">
        <v>0.88</v>
      </c>
      <c r="C10600" s="83">
        <v>0.12</v>
      </c>
      <c r="J10600" s="49">
        <f t="shared" si="335"/>
        <v>3.05078756603719</v>
      </c>
    </row>
    <row r="10601" ht="19.5" spans="1:10">
      <c r="A10601" s="72" t="s">
        <v>10509</v>
      </c>
      <c r="B10601" s="83">
        <v>0.87</v>
      </c>
      <c r="C10601" s="83">
        <v>0.13</v>
      </c>
      <c r="J10601" s="49">
        <f t="shared" si="335"/>
        <v>3.21260145060882</v>
      </c>
    </row>
    <row r="10602" ht="19.5" spans="1:10">
      <c r="A10602" s="72" t="s">
        <v>10510</v>
      </c>
      <c r="B10602" s="83">
        <v>0.86</v>
      </c>
      <c r="C10602" s="83">
        <v>0.14</v>
      </c>
      <c r="J10602" s="49">
        <f t="shared" si="335"/>
        <v>3.36705755758654</v>
      </c>
    </row>
    <row r="10603" ht="19.5" spans="1:10">
      <c r="A10603" s="72" t="s">
        <v>10511</v>
      </c>
      <c r="B10603" s="83">
        <v>0.85</v>
      </c>
      <c r="C10603" s="83">
        <v>0.15</v>
      </c>
      <c r="J10603" s="49">
        <f t="shared" si="335"/>
        <v>3.51460287470845</v>
      </c>
    </row>
    <row r="10604" ht="19.5" spans="1:10">
      <c r="A10604" s="72" t="s">
        <v>10512</v>
      </c>
      <c r="B10604" s="83">
        <v>0.84</v>
      </c>
      <c r="C10604" s="83">
        <v>0.16</v>
      </c>
      <c r="J10604" s="49">
        <f t="shared" si="335"/>
        <v>3.65562290152584</v>
      </c>
    </row>
    <row r="10605" ht="19.5" spans="1:10">
      <c r="A10605" s="72" t="s">
        <v>10513</v>
      </c>
      <c r="B10605" s="83">
        <v>0.83</v>
      </c>
      <c r="C10605" s="83">
        <v>0.17</v>
      </c>
      <c r="J10605" s="49">
        <f t="shared" si="335"/>
        <v>3.79045315340201</v>
      </c>
    </row>
    <row r="10606" ht="19.5" spans="1:10">
      <c r="A10606" s="72" t="s">
        <v>10514</v>
      </c>
      <c r="B10606" s="83">
        <v>0.82</v>
      </c>
      <c r="C10606" s="83">
        <v>0.18</v>
      </c>
      <c r="J10606" s="49">
        <f t="shared" si="335"/>
        <v>3.9193879470649</v>
      </c>
    </row>
    <row r="10607" ht="19.5" spans="1:10">
      <c r="A10607" s="72" t="s">
        <v>10515</v>
      </c>
      <c r="B10607" s="83">
        <v>0.81</v>
      </c>
      <c r="C10607" s="83">
        <v>0.19</v>
      </c>
      <c r="J10607" s="49">
        <f t="shared" si="335"/>
        <v>4.04268722543746</v>
      </c>
    </row>
    <row r="10608" ht="19.5" spans="1:10">
      <c r="A10608" s="72" t="s">
        <v>10516</v>
      </c>
      <c r="B10608" s="83">
        <v>0.8</v>
      </c>
      <c r="C10608" s="83">
        <v>0.2</v>
      </c>
      <c r="J10608" s="49">
        <f t="shared" si="335"/>
        <v>4.16058193924041</v>
      </c>
    </row>
    <row r="10609" ht="19.5" spans="1:10">
      <c r="A10609" s="72" t="s">
        <v>10517</v>
      </c>
      <c r="B10609" s="83">
        <v>0.79</v>
      </c>
      <c r="C10609" s="83">
        <v>0.21</v>
      </c>
      <c r="J10609" s="49">
        <f t="shared" si="335"/>
        <v>4.27327834706015</v>
      </c>
    </row>
    <row r="10610" ht="19.5" spans="1:10">
      <c r="A10610" s="72" t="s">
        <v>10518</v>
      </c>
      <c r="B10610" s="83">
        <v>0.78</v>
      </c>
      <c r="C10610" s="83">
        <v>0.22</v>
      </c>
      <c r="J10610" s="49">
        <f t="shared" si="335"/>
        <v>4.38096149189829</v>
      </c>
    </row>
    <row r="10611" ht="19.5" spans="1:10">
      <c r="A10611" s="72" t="s">
        <v>10519</v>
      </c>
      <c r="B10611" s="83">
        <v>0.77</v>
      </c>
      <c r="C10611" s="83">
        <v>0.23</v>
      </c>
      <c r="J10611" s="49">
        <f t="shared" si="335"/>
        <v>4.48379804163966</v>
      </c>
    </row>
    <row r="10612" ht="19.5" spans="1:10">
      <c r="A10612" s="72" t="s">
        <v>10520</v>
      </c>
      <c r="B10612" s="83">
        <v>0.76</v>
      </c>
      <c r="C10612" s="83">
        <v>0.24</v>
      </c>
      <c r="J10612" s="49">
        <f t="shared" si="335"/>
        <v>4.58193863184115</v>
      </c>
    </row>
    <row r="10613" ht="19.5" spans="1:10">
      <c r="A10613" s="72" t="s">
        <v>10521</v>
      </c>
      <c r="B10613" s="83">
        <v>0.75</v>
      </c>
      <c r="C10613" s="83">
        <v>0.25</v>
      </c>
      <c r="J10613" s="49">
        <f t="shared" si="335"/>
        <v>4.67551981454903</v>
      </c>
    </row>
    <row r="10614" ht="19.5" spans="1:10">
      <c r="A10614" s="72" t="s">
        <v>10522</v>
      </c>
      <c r="B10614" s="83">
        <v>0.74</v>
      </c>
      <c r="C10614" s="83">
        <v>0.26</v>
      </c>
      <c r="J10614" s="49">
        <f t="shared" si="335"/>
        <v>4.76466569189552</v>
      </c>
    </row>
    <row r="10615" ht="19.5" spans="1:10">
      <c r="A10615" s="72" t="s">
        <v>10523</v>
      </c>
      <c r="B10615" s="83">
        <v>0.73</v>
      </c>
      <c r="C10615" s="83">
        <v>0.27</v>
      </c>
      <c r="J10615" s="49">
        <f t="shared" si="335"/>
        <v>4.8494892950017</v>
      </c>
    </row>
    <row r="10616" ht="19.5" spans="1:10">
      <c r="A10616" s="72" t="s">
        <v>10524</v>
      </c>
      <c r="B10616" s="83">
        <v>0.72</v>
      </c>
      <c r="C10616" s="83">
        <v>0.28</v>
      </c>
      <c r="J10616" s="49">
        <f t="shared" si="335"/>
        <v>4.93009375522414</v>
      </c>
    </row>
    <row r="10617" ht="19.5" spans="1:10">
      <c r="A10617" s="72" t="s">
        <v>10525</v>
      </c>
      <c r="B10617" s="83">
        <v>0.71</v>
      </c>
      <c r="C10617" s="83">
        <v>0.29</v>
      </c>
      <c r="J10617" s="49">
        <f t="shared" si="335"/>
        <v>5.00657330466973</v>
      </c>
    </row>
    <row r="10618" ht="19.5" spans="1:10">
      <c r="A10618" s="72" t="s">
        <v>10526</v>
      </c>
      <c r="B10618" s="83">
        <v>0.7</v>
      </c>
      <c r="C10618" s="83">
        <v>0.3</v>
      </c>
      <c r="J10618" s="49">
        <f t="shared" si="335"/>
        <v>5.07901413523496</v>
      </c>
    </row>
    <row r="10619" ht="19.5" spans="1:10">
      <c r="A10619" s="72" t="s">
        <v>10527</v>
      </c>
      <c r="B10619" s="83">
        <v>0.69</v>
      </c>
      <c r="C10619" s="83">
        <v>0.31</v>
      </c>
      <c r="J10619" s="49">
        <f t="shared" si="335"/>
        <v>5.14749513954794</v>
      </c>
    </row>
    <row r="10620" ht="19.5" spans="1:10">
      <c r="A10620" s="72" t="s">
        <v>10528</v>
      </c>
      <c r="B10620" s="83">
        <v>0.68</v>
      </c>
      <c r="C10620" s="83">
        <v>0.32</v>
      </c>
      <c r="J10620" s="49">
        <f t="shared" si="335"/>
        <v>5.21208855264113</v>
      </c>
    </row>
    <row r="10621" ht="19.5" spans="1:10">
      <c r="A10621" s="72" t="s">
        <v>10529</v>
      </c>
      <c r="B10621" s="83">
        <v>0.67</v>
      </c>
      <c r="C10621" s="83">
        <v>0.33</v>
      </c>
      <c r="J10621" s="49">
        <f t="shared" ref="J10621:J10652" si="336">-8.314472*(B10621*LN(B10621)+C10621*LN(C10621))</f>
        <v>5.27286050962734</v>
      </c>
    </row>
    <row r="10622" ht="19.5" spans="1:10">
      <c r="A10622" s="72" t="s">
        <v>10530</v>
      </c>
      <c r="B10622" s="83">
        <v>0.66</v>
      </c>
      <c r="C10622" s="83">
        <v>0.34</v>
      </c>
      <c r="J10622" s="49">
        <f t="shared" si="336"/>
        <v>5.32987153184949</v>
      </c>
    </row>
    <row r="10623" ht="19.5" spans="1:10">
      <c r="A10623" s="72" t="s">
        <v>10531</v>
      </c>
      <c r="B10623" s="83">
        <v>0.65</v>
      </c>
      <c r="C10623" s="83">
        <v>0.35</v>
      </c>
      <c r="J10623" s="49">
        <f t="shared" si="336"/>
        <v>5.38317695174756</v>
      </c>
    </row>
    <row r="10624" ht="19.5" spans="1:10">
      <c r="A10624" s="72" t="s">
        <v>10532</v>
      </c>
      <c r="B10624" s="83">
        <v>0.64</v>
      </c>
      <c r="C10624" s="83">
        <v>0.36</v>
      </c>
      <c r="J10624" s="49">
        <f t="shared" si="336"/>
        <v>5.43282728490278</v>
      </c>
    </row>
    <row r="10625" ht="19.5" spans="1:10">
      <c r="A10625" s="72" t="s">
        <v>10533</v>
      </c>
      <c r="B10625" s="83">
        <v>0.63</v>
      </c>
      <c r="C10625" s="83">
        <v>0.37</v>
      </c>
      <c r="J10625" s="49">
        <f t="shared" si="336"/>
        <v>5.47886855628027</v>
      </c>
    </row>
    <row r="10626" ht="19.5" spans="1:10">
      <c r="A10626" s="72" t="s">
        <v>10534</v>
      </c>
      <c r="B10626" s="83">
        <v>0.62</v>
      </c>
      <c r="C10626" s="83">
        <v>0.38</v>
      </c>
      <c r="J10626" s="49">
        <f t="shared" si="336"/>
        <v>5.52134258652173</v>
      </c>
    </row>
    <row r="10627" ht="19.5" spans="1:10">
      <c r="A10627" s="72" t="s">
        <v>10535</v>
      </c>
      <c r="B10627" s="83">
        <v>0.61</v>
      </c>
      <c r="C10627" s="83">
        <v>0.39</v>
      </c>
      <c r="J10627" s="49">
        <f t="shared" si="336"/>
        <v>5.56028724318294</v>
      </c>
    </row>
    <row r="10628" ht="19.5" spans="1:10">
      <c r="A10628" s="72" t="s">
        <v>10536</v>
      </c>
      <c r="B10628" s="83">
        <v>0.6</v>
      </c>
      <c r="C10628" s="83">
        <v>0.4</v>
      </c>
      <c r="J10628" s="49">
        <f t="shared" si="336"/>
        <v>5.59573666102179</v>
      </c>
    </row>
    <row r="10629" ht="19.5" spans="1:10">
      <c r="A10629" s="72" t="s">
        <v>10537</v>
      </c>
      <c r="B10629" s="83">
        <v>0.59</v>
      </c>
      <c r="C10629" s="83">
        <v>0.41</v>
      </c>
      <c r="J10629" s="49">
        <f t="shared" si="336"/>
        <v>5.62772143478844</v>
      </c>
    </row>
    <row r="10630" ht="19.5" spans="1:10">
      <c r="A10630" s="72" t="s">
        <v>10538</v>
      </c>
      <c r="B10630" s="83">
        <v>0.58</v>
      </c>
      <c r="C10630" s="83">
        <v>0.42</v>
      </c>
      <c r="J10630" s="49">
        <f t="shared" si="336"/>
        <v>5.65626878742166</v>
      </c>
    </row>
    <row r="10631" ht="19.5" spans="1:10">
      <c r="A10631" s="72" t="s">
        <v>10539</v>
      </c>
      <c r="B10631" s="83">
        <v>0.57</v>
      </c>
      <c r="C10631" s="83">
        <v>0.43</v>
      </c>
      <c r="J10631" s="49">
        <f t="shared" si="336"/>
        <v>5.68140271609482</v>
      </c>
    </row>
    <row r="10632" ht="19.5" spans="1:10">
      <c r="A10632" s="72" t="s">
        <v>10540</v>
      </c>
      <c r="B10632" s="83">
        <v>0.56</v>
      </c>
      <c r="C10632" s="83">
        <v>0.44</v>
      </c>
      <c r="J10632" s="49">
        <f t="shared" si="336"/>
        <v>5.70314411816395</v>
      </c>
    </row>
    <row r="10633" ht="19.5" spans="1:10">
      <c r="A10633" s="72" t="s">
        <v>10541</v>
      </c>
      <c r="B10633" s="83">
        <v>0.55</v>
      </c>
      <c r="C10633" s="83">
        <v>0.45</v>
      </c>
      <c r="J10633" s="49">
        <f t="shared" si="336"/>
        <v>5.72151089873485</v>
      </c>
    </row>
    <row r="10634" ht="19.5" spans="1:10">
      <c r="A10634" s="72" t="s">
        <v>10542</v>
      </c>
      <c r="B10634" s="83">
        <v>0.54</v>
      </c>
      <c r="C10634" s="83">
        <v>0.46</v>
      </c>
      <c r="J10634" s="49">
        <f t="shared" si="336"/>
        <v>5.73651806127713</v>
      </c>
    </row>
    <row r="10635" ht="19.5" spans="1:10">
      <c r="A10635" s="72" t="s">
        <v>10543</v>
      </c>
      <c r="B10635" s="83">
        <v>0.53</v>
      </c>
      <c r="C10635" s="83">
        <v>0.47</v>
      </c>
      <c r="J10635" s="49">
        <f t="shared" si="336"/>
        <v>5.74817778245919</v>
      </c>
    </row>
    <row r="10636" ht="19.5" spans="1:10">
      <c r="A10636" s="72" t="s">
        <v>10544</v>
      </c>
      <c r="B10636" s="83">
        <v>0.52</v>
      </c>
      <c r="C10636" s="83">
        <v>0.48</v>
      </c>
      <c r="J10636" s="49">
        <f t="shared" si="336"/>
        <v>5.75649947215441</v>
      </c>
    </row>
    <row r="10637" ht="19.5" spans="1:10">
      <c r="A10637" s="72" t="s">
        <v>10545</v>
      </c>
      <c r="B10637" s="83">
        <v>0.51</v>
      </c>
      <c r="C10637" s="83">
        <v>0.49</v>
      </c>
      <c r="J10637" s="49">
        <f t="shared" si="336"/>
        <v>5.76148981936724</v>
      </c>
    </row>
    <row r="10638" ht="19.5" spans="1:10">
      <c r="A10638" s="72" t="s">
        <v>10546</v>
      </c>
      <c r="B10638" s="83">
        <v>0.5</v>
      </c>
      <c r="C10638" s="83">
        <v>0.5</v>
      </c>
      <c r="J10638" s="49">
        <f t="shared" si="336"/>
        <v>5.76315282464461</v>
      </c>
    </row>
    <row r="10639" ht="19.5" spans="1:10">
      <c r="A10639" s="72" t="s">
        <v>10547</v>
      </c>
      <c r="B10639" s="83">
        <v>0.49</v>
      </c>
      <c r="C10639" s="83">
        <v>0.51</v>
      </c>
      <c r="J10639" s="49">
        <f t="shared" si="336"/>
        <v>5.76148981936724</v>
      </c>
    </row>
    <row r="10640" ht="19.5" spans="1:10">
      <c r="A10640" s="72" t="s">
        <v>10548</v>
      </c>
      <c r="B10640" s="83">
        <v>0.48</v>
      </c>
      <c r="C10640" s="83">
        <v>0.52</v>
      </c>
      <c r="J10640" s="49">
        <f t="shared" si="336"/>
        <v>5.75649947215441</v>
      </c>
    </row>
    <row r="10641" ht="19.5" spans="1:10">
      <c r="A10641" s="72" t="s">
        <v>10549</v>
      </c>
      <c r="B10641" s="83">
        <v>0.47</v>
      </c>
      <c r="C10641" s="83">
        <v>0.53</v>
      </c>
      <c r="J10641" s="49">
        <f t="shared" si="336"/>
        <v>5.74817778245919</v>
      </c>
    </row>
    <row r="10642" ht="19.5" spans="1:10">
      <c r="A10642" s="72" t="s">
        <v>10550</v>
      </c>
      <c r="B10642" s="83">
        <v>0.46</v>
      </c>
      <c r="C10642" s="83">
        <v>0.54</v>
      </c>
      <c r="J10642" s="49">
        <f t="shared" si="336"/>
        <v>5.73651806127713</v>
      </c>
    </row>
    <row r="10643" ht="19.5" spans="1:10">
      <c r="A10643" s="72" t="s">
        <v>10551</v>
      </c>
      <c r="B10643" s="83">
        <v>0.45</v>
      </c>
      <c r="C10643" s="83">
        <v>0.55</v>
      </c>
      <c r="J10643" s="49">
        <f t="shared" si="336"/>
        <v>5.72151089873485</v>
      </c>
    </row>
    <row r="10644" ht="19.5" spans="1:10">
      <c r="A10644" s="72" t="s">
        <v>10552</v>
      </c>
      <c r="B10644" s="83">
        <v>0.44</v>
      </c>
      <c r="C10644" s="83">
        <v>0.56</v>
      </c>
      <c r="J10644" s="49">
        <f t="shared" si="336"/>
        <v>5.70314411816395</v>
      </c>
    </row>
    <row r="10645" ht="19.5" spans="1:10">
      <c r="A10645" s="72" t="s">
        <v>10553</v>
      </c>
      <c r="B10645" s="83">
        <v>0.429999999999999</v>
      </c>
      <c r="C10645" s="83">
        <v>0.57</v>
      </c>
      <c r="J10645" s="49">
        <f t="shared" si="336"/>
        <v>5.68140271609482</v>
      </c>
    </row>
    <row r="10646" ht="19.5" spans="1:10">
      <c r="A10646" s="72" t="s">
        <v>10554</v>
      </c>
      <c r="B10646" s="83">
        <v>0.419999999999999</v>
      </c>
      <c r="C10646" s="83">
        <v>0.58</v>
      </c>
      <c r="J10646" s="49">
        <f t="shared" si="336"/>
        <v>5.65626878742165</v>
      </c>
    </row>
    <row r="10647" ht="19.5" spans="1:10">
      <c r="A10647" s="72" t="s">
        <v>10555</v>
      </c>
      <c r="B10647" s="83">
        <v>0.409999999999999</v>
      </c>
      <c r="C10647" s="83">
        <v>0.59</v>
      </c>
      <c r="J10647" s="49">
        <f t="shared" si="336"/>
        <v>5.62772143478844</v>
      </c>
    </row>
    <row r="10648" ht="19.5" spans="1:10">
      <c r="A10648" s="72" t="s">
        <v>10556</v>
      </c>
      <c r="B10648" s="83">
        <v>0.399999999999999</v>
      </c>
      <c r="C10648" s="83">
        <v>0.6</v>
      </c>
      <c r="J10648" s="49">
        <f t="shared" si="336"/>
        <v>5.59573666102179</v>
      </c>
    </row>
    <row r="10649" ht="19.5" spans="1:10">
      <c r="A10649" s="72" t="s">
        <v>10557</v>
      </c>
      <c r="B10649" s="83">
        <v>0.389999999999999</v>
      </c>
      <c r="C10649" s="83">
        <v>0.61</v>
      </c>
      <c r="J10649" s="49">
        <f t="shared" si="336"/>
        <v>5.56028724318294</v>
      </c>
    </row>
    <row r="10650" ht="19.5" spans="1:10">
      <c r="A10650" s="72" t="s">
        <v>10558</v>
      </c>
      <c r="B10650" s="83">
        <v>0.379999999999999</v>
      </c>
      <c r="C10650" s="83">
        <v>0.62</v>
      </c>
      <c r="J10650" s="49">
        <f t="shared" si="336"/>
        <v>5.52134258652173</v>
      </c>
    </row>
    <row r="10651" ht="19.5" spans="1:10">
      <c r="A10651" s="72" t="s">
        <v>10559</v>
      </c>
      <c r="B10651" s="83">
        <v>0.369999999999999</v>
      </c>
      <c r="C10651" s="83">
        <v>0.63</v>
      </c>
      <c r="J10651" s="49">
        <f t="shared" si="336"/>
        <v>5.47886855628026</v>
      </c>
    </row>
    <row r="10652" ht="19.5" spans="1:10">
      <c r="A10652" s="72" t="s">
        <v>10560</v>
      </c>
      <c r="B10652" s="83">
        <v>0.359999999999999</v>
      </c>
      <c r="C10652" s="83">
        <v>0.64</v>
      </c>
      <c r="J10652" s="49">
        <f t="shared" si="336"/>
        <v>5.43282728490278</v>
      </c>
    </row>
    <row r="10653" ht="19.5" spans="1:10">
      <c r="A10653" s="72" t="s">
        <v>10561</v>
      </c>
      <c r="B10653" s="83">
        <v>0.349999999999999</v>
      </c>
      <c r="C10653" s="83">
        <v>0.65</v>
      </c>
      <c r="J10653" s="49">
        <f t="shared" ref="J10653:J10687" si="337">-8.314472*(B10653*LN(B10653)+C10653*LN(C10653))</f>
        <v>5.38317695174756</v>
      </c>
    </row>
    <row r="10654" ht="19.5" spans="1:10">
      <c r="A10654" s="72" t="s">
        <v>10562</v>
      </c>
      <c r="B10654" s="83">
        <v>0.339999999999999</v>
      </c>
      <c r="C10654" s="83">
        <v>0.66</v>
      </c>
      <c r="J10654" s="49">
        <f t="shared" si="337"/>
        <v>5.32987153184949</v>
      </c>
    </row>
    <row r="10655" ht="19.5" spans="1:10">
      <c r="A10655" s="72" t="s">
        <v>10563</v>
      </c>
      <c r="B10655" s="83">
        <v>0.329999999999999</v>
      </c>
      <c r="C10655" s="83">
        <v>0.67</v>
      </c>
      <c r="J10655" s="49">
        <f t="shared" si="337"/>
        <v>5.27286050962733</v>
      </c>
    </row>
    <row r="10656" ht="19.5" spans="1:10">
      <c r="A10656" s="72" t="s">
        <v>10564</v>
      </c>
      <c r="B10656" s="83">
        <v>0.319999999999999</v>
      </c>
      <c r="C10656" s="83">
        <v>0.68</v>
      </c>
      <c r="J10656" s="49">
        <f t="shared" si="337"/>
        <v>5.21208855264112</v>
      </c>
    </row>
    <row r="10657" ht="19.5" spans="1:10">
      <c r="A10657" s="72" t="s">
        <v>10565</v>
      </c>
      <c r="B10657" s="83">
        <v>0.309999999999999</v>
      </c>
      <c r="C10657" s="83">
        <v>0.69</v>
      </c>
      <c r="J10657" s="49">
        <f t="shared" si="337"/>
        <v>5.14749513954794</v>
      </c>
    </row>
    <row r="10658" ht="19.5" spans="1:10">
      <c r="A10658" s="72" t="s">
        <v>10566</v>
      </c>
      <c r="B10658" s="83">
        <v>0.299999999999999</v>
      </c>
      <c r="C10658" s="83">
        <v>0.7</v>
      </c>
      <c r="J10658" s="49">
        <f t="shared" si="337"/>
        <v>5.07901413523495</v>
      </c>
    </row>
    <row r="10659" ht="19.5" spans="1:10">
      <c r="A10659" s="72" t="s">
        <v>10567</v>
      </c>
      <c r="B10659" s="83">
        <v>0.289999999999999</v>
      </c>
      <c r="C10659" s="83">
        <v>0.71</v>
      </c>
      <c r="J10659" s="49">
        <f t="shared" si="337"/>
        <v>5.00657330466972</v>
      </c>
    </row>
    <row r="10660" ht="19.5" spans="1:10">
      <c r="A10660" s="72" t="s">
        <v>10568</v>
      </c>
      <c r="B10660" s="83">
        <v>0.279999999999999</v>
      </c>
      <c r="C10660" s="83">
        <v>0.72</v>
      </c>
      <c r="J10660" s="49">
        <f t="shared" si="337"/>
        <v>4.93009375522413</v>
      </c>
    </row>
    <row r="10661" ht="19.5" spans="1:10">
      <c r="A10661" s="72" t="s">
        <v>10569</v>
      </c>
      <c r="B10661" s="83">
        <v>0.269999999999999</v>
      </c>
      <c r="C10661" s="83">
        <v>0.73</v>
      </c>
      <c r="J10661" s="49">
        <f t="shared" si="337"/>
        <v>4.84948929500169</v>
      </c>
    </row>
    <row r="10662" ht="19.5" spans="1:10">
      <c r="A10662" s="72" t="s">
        <v>10570</v>
      </c>
      <c r="B10662" s="83">
        <v>0.259999999999999</v>
      </c>
      <c r="C10662" s="83">
        <v>0.74</v>
      </c>
      <c r="J10662" s="49">
        <f t="shared" si="337"/>
        <v>4.76466569189551</v>
      </c>
    </row>
    <row r="10663" ht="19.5" spans="1:10">
      <c r="A10663" s="72" t="s">
        <v>10571</v>
      </c>
      <c r="B10663" s="83">
        <v>0.249999999999999</v>
      </c>
      <c r="C10663" s="83">
        <v>0.75</v>
      </c>
      <c r="J10663" s="49">
        <f t="shared" si="337"/>
        <v>4.67551981454903</v>
      </c>
    </row>
    <row r="10664" ht="19.5" spans="1:10">
      <c r="A10664" s="72" t="s">
        <v>10572</v>
      </c>
      <c r="B10664" s="83">
        <v>0.239999999999999</v>
      </c>
      <c r="C10664" s="83">
        <v>0.76</v>
      </c>
      <c r="J10664" s="49">
        <f t="shared" si="337"/>
        <v>4.58193863184114</v>
      </c>
    </row>
    <row r="10665" ht="19.5" spans="1:10">
      <c r="A10665" s="72" t="s">
        <v>10573</v>
      </c>
      <c r="B10665" s="83">
        <v>0.229999999999999</v>
      </c>
      <c r="C10665" s="83">
        <v>0.77</v>
      </c>
      <c r="J10665" s="49">
        <f t="shared" si="337"/>
        <v>4.48379804163966</v>
      </c>
    </row>
    <row r="10666" ht="19.5" spans="1:10">
      <c r="A10666" s="72" t="s">
        <v>10574</v>
      </c>
      <c r="B10666" s="83">
        <v>0.219999999999999</v>
      </c>
      <c r="C10666" s="83">
        <v>0.78</v>
      </c>
      <c r="J10666" s="49">
        <f t="shared" si="337"/>
        <v>4.38096149189829</v>
      </c>
    </row>
    <row r="10667" ht="19.5" spans="1:10">
      <c r="A10667" s="72" t="s">
        <v>10575</v>
      </c>
      <c r="B10667" s="83">
        <v>0.209999999999999</v>
      </c>
      <c r="C10667" s="83">
        <v>0.79</v>
      </c>
      <c r="J10667" s="49">
        <f t="shared" si="337"/>
        <v>4.27327834706014</v>
      </c>
    </row>
    <row r="10668" ht="19.5" spans="1:10">
      <c r="A10668" s="72" t="s">
        <v>10576</v>
      </c>
      <c r="B10668" s="83">
        <v>0.199999999999999</v>
      </c>
      <c r="C10668" s="83">
        <v>0.8</v>
      </c>
      <c r="J10668" s="49">
        <f t="shared" si="337"/>
        <v>4.1605819392404</v>
      </c>
    </row>
    <row r="10669" ht="19.5" spans="1:10">
      <c r="A10669" s="72" t="s">
        <v>10577</v>
      </c>
      <c r="B10669" s="83">
        <v>0.189999999999999</v>
      </c>
      <c r="C10669" s="83">
        <v>0.81</v>
      </c>
      <c r="J10669" s="49">
        <f t="shared" si="337"/>
        <v>4.04268722543745</v>
      </c>
    </row>
    <row r="10670" ht="19.5" spans="1:10">
      <c r="A10670" s="72" t="s">
        <v>10578</v>
      </c>
      <c r="B10670" s="83">
        <v>0.179999999999999</v>
      </c>
      <c r="C10670" s="83">
        <v>0.820000000000001</v>
      </c>
      <c r="J10670" s="49">
        <f t="shared" si="337"/>
        <v>3.91938794706489</v>
      </c>
    </row>
    <row r="10671" ht="19.5" spans="1:10">
      <c r="A10671" s="72" t="s">
        <v>10579</v>
      </c>
      <c r="B10671" s="83">
        <v>0.169999999999999</v>
      </c>
      <c r="C10671" s="83">
        <v>0.830000000000001</v>
      </c>
      <c r="J10671" s="49">
        <f t="shared" si="337"/>
        <v>3.790453153402</v>
      </c>
    </row>
    <row r="10672" ht="19.5" spans="1:10">
      <c r="A10672" s="72" t="s">
        <v>10580</v>
      </c>
      <c r="B10672" s="83">
        <v>0.159999999999999</v>
      </c>
      <c r="C10672" s="83">
        <v>0.840000000000001</v>
      </c>
      <c r="J10672" s="49">
        <f t="shared" si="337"/>
        <v>3.65562290152583</v>
      </c>
    </row>
    <row r="10673" ht="19.5" spans="1:10">
      <c r="A10673" s="72" t="s">
        <v>10581</v>
      </c>
      <c r="B10673" s="83">
        <v>0.149999999999999</v>
      </c>
      <c r="C10673" s="83">
        <v>0.850000000000001</v>
      </c>
      <c r="J10673" s="49">
        <f t="shared" si="337"/>
        <v>3.51460287470844</v>
      </c>
    </row>
    <row r="10674" ht="19.5" spans="1:10">
      <c r="A10674" s="72" t="s">
        <v>10582</v>
      </c>
      <c r="B10674" s="83">
        <v>0.139999999999999</v>
      </c>
      <c r="C10674" s="83">
        <v>0.860000000000001</v>
      </c>
      <c r="J10674" s="49">
        <f t="shared" si="337"/>
        <v>3.36705755758652</v>
      </c>
    </row>
    <row r="10675" ht="19.5" spans="1:10">
      <c r="A10675" s="72" t="s">
        <v>10583</v>
      </c>
      <c r="B10675" s="83">
        <v>0.129999999999999</v>
      </c>
      <c r="C10675" s="83">
        <v>0.870000000000001</v>
      </c>
      <c r="J10675" s="49">
        <f t="shared" si="337"/>
        <v>3.21260145060881</v>
      </c>
    </row>
    <row r="10676" ht="19.5" spans="1:10">
      <c r="A10676" s="72" t="s">
        <v>10584</v>
      </c>
      <c r="B10676" s="83">
        <v>0.119999999999999</v>
      </c>
      <c r="C10676" s="83">
        <v>0.880000000000001</v>
      </c>
      <c r="J10676" s="49">
        <f t="shared" si="337"/>
        <v>3.05078756603718</v>
      </c>
    </row>
    <row r="10677" ht="19.5" spans="1:10">
      <c r="A10677" s="72" t="s">
        <v>10585</v>
      </c>
      <c r="B10677" s="83">
        <v>0.109999999999999</v>
      </c>
      <c r="C10677" s="83">
        <v>0.890000000000001</v>
      </c>
      <c r="J10677" s="49">
        <f t="shared" si="337"/>
        <v>2.8810920663808</v>
      </c>
    </row>
    <row r="10678" ht="19.5" spans="1:10">
      <c r="A10678" s="72" t="s">
        <v>10586</v>
      </c>
      <c r="B10678" s="83">
        <v>0.0999999999999992</v>
      </c>
      <c r="C10678" s="83">
        <v>0.900000000000001</v>
      </c>
      <c r="J10678" s="49">
        <f t="shared" si="337"/>
        <v>2.70289327993993</v>
      </c>
    </row>
    <row r="10679" ht="19.5" spans="1:10">
      <c r="A10679" s="72" t="s">
        <v>10587</v>
      </c>
      <c r="B10679" s="83">
        <v>0.0899999999999992</v>
      </c>
      <c r="C10679" s="83">
        <v>0.910000000000001</v>
      </c>
      <c r="J10679" s="49">
        <f t="shared" si="337"/>
        <v>2.51544225908509</v>
      </c>
    </row>
    <row r="10680" ht="19.5" spans="1:10">
      <c r="A10680" s="72" t="s">
        <v>10588</v>
      </c>
      <c r="B10680" s="83">
        <v>0.0799999999999992</v>
      </c>
      <c r="C10680" s="83">
        <v>0.920000000000001</v>
      </c>
      <c r="J10680" s="49">
        <f t="shared" si="337"/>
        <v>2.3178201360275</v>
      </c>
    </row>
    <row r="10681" ht="19.5" spans="1:10">
      <c r="A10681" s="72" t="s">
        <v>10589</v>
      </c>
      <c r="B10681" s="83">
        <v>0.0699999999999992</v>
      </c>
      <c r="C10681" s="83">
        <v>0.930000000000001</v>
      </c>
      <c r="J10681" s="49">
        <f t="shared" si="337"/>
        <v>2.10887392228987</v>
      </c>
    </row>
    <row r="10682" ht="19.5" spans="1:10">
      <c r="A10682" s="72" t="s">
        <v>10590</v>
      </c>
      <c r="B10682" s="83">
        <v>0.0599999999999992</v>
      </c>
      <c r="C10682" s="83">
        <v>0.940000000000001</v>
      </c>
      <c r="J10682" s="49">
        <f t="shared" si="337"/>
        <v>1.88711511074063</v>
      </c>
    </row>
    <row r="10683" ht="19.5" spans="1:10">
      <c r="A10683" s="72" t="s">
        <v>10591</v>
      </c>
      <c r="B10683" s="83">
        <v>0.0499999999999992</v>
      </c>
      <c r="C10683" s="83">
        <v>0.950000000000001</v>
      </c>
      <c r="J10683" s="49">
        <f t="shared" si="337"/>
        <v>1.65054943237242</v>
      </c>
    </row>
    <row r="10684" ht="19.5" spans="1:10">
      <c r="A10684" s="72" t="s">
        <v>10592</v>
      </c>
      <c r="B10684" s="83">
        <v>0.0399999999999991</v>
      </c>
      <c r="C10684" s="83">
        <v>0.960000000000001</v>
      </c>
      <c r="J10684" s="49">
        <f t="shared" si="337"/>
        <v>1.39636691389962</v>
      </c>
    </row>
    <row r="10685" ht="19.5" spans="1:10">
      <c r="A10685" s="72" t="s">
        <v>10593</v>
      </c>
      <c r="B10685" s="83">
        <v>0.0299999999999991</v>
      </c>
      <c r="C10685" s="83">
        <v>0.970000000000001</v>
      </c>
      <c r="J10685" s="49">
        <f t="shared" si="337"/>
        <v>1.12030998454994</v>
      </c>
    </row>
    <row r="10686" ht="19.5" spans="1:10">
      <c r="A10686" s="72" t="s">
        <v>10594</v>
      </c>
      <c r="B10686" s="83">
        <v>0.0199999999999991</v>
      </c>
      <c r="C10686" s="83">
        <v>0.980000000000001</v>
      </c>
      <c r="J10686" s="49">
        <f t="shared" si="337"/>
        <v>0.815143462269133</v>
      </c>
    </row>
    <row r="10687" ht="19.5" spans="1:10">
      <c r="A10687" s="72" t="s">
        <v>10595</v>
      </c>
      <c r="B10687" s="83">
        <v>0.00999999999999912</v>
      </c>
      <c r="C10687" s="83">
        <v>0.990000000000001</v>
      </c>
      <c r="J10687" s="49">
        <f t="shared" si="337"/>
        <v>0.465623189350385</v>
      </c>
    </row>
    <row r="10688" ht="19.5" spans="1:10">
      <c r="A10688" s="72" t="s">
        <v>10596</v>
      </c>
      <c r="B10688" s="83">
        <v>0</v>
      </c>
      <c r="C10688" s="83">
        <v>1</v>
      </c>
      <c r="J10688" s="49">
        <f>-8.314472*(C10688*LN(C10688))</f>
        <v>0</v>
      </c>
    </row>
    <row r="10689" s="47" customFormat="1" spans="1:10">
      <c r="A10689" s="80"/>
      <c r="B10689" s="81"/>
      <c r="C10689" s="81"/>
      <c r="D10689" s="81"/>
      <c r="E10689" s="81"/>
      <c r="F10689" s="81"/>
      <c r="G10689" s="81"/>
      <c r="H10689" s="81"/>
      <c r="I10689" s="81"/>
      <c r="J10689" s="86"/>
    </row>
    <row r="10690" ht="19.5" spans="1:10">
      <c r="A10690" s="72" t="s">
        <v>10597</v>
      </c>
      <c r="B10690" s="83">
        <v>0.349999999999999</v>
      </c>
      <c r="C10690" s="83">
        <v>0.65</v>
      </c>
      <c r="J10690" s="49">
        <f>-8.314472*(B10690*LN(B10690)+C10690*LN(C10690))</f>
        <v>5.38317695174756</v>
      </c>
    </row>
    <row r="10691" ht="19.5" spans="1:10">
      <c r="A10691" s="72" t="s">
        <v>10598</v>
      </c>
      <c r="B10691" s="83">
        <v>0.339999999999999</v>
      </c>
      <c r="C10691" s="83">
        <v>0.66</v>
      </c>
      <c r="J10691" s="49">
        <f t="shared" ref="J10691:J10725" si="338">-8.314472*(B10691*LN(B10691)+C10691*LN(C10691))</f>
        <v>5.32987153184949</v>
      </c>
    </row>
    <row r="10692" ht="19.5" spans="1:10">
      <c r="A10692" s="72" t="s">
        <v>10599</v>
      </c>
      <c r="B10692" s="83">
        <v>0.329999999999999</v>
      </c>
      <c r="C10692" s="83">
        <v>0.67</v>
      </c>
      <c r="J10692" s="49">
        <f t="shared" si="338"/>
        <v>5.27286050962733</v>
      </c>
    </row>
    <row r="10693" ht="19.5" spans="1:10">
      <c r="A10693" s="72" t="s">
        <v>10600</v>
      </c>
      <c r="B10693" s="83">
        <v>0.319999999999999</v>
      </c>
      <c r="C10693" s="83">
        <v>0.68</v>
      </c>
      <c r="J10693" s="49">
        <f t="shared" si="338"/>
        <v>5.21208855264112</v>
      </c>
    </row>
    <row r="10694" ht="19.5" spans="1:10">
      <c r="A10694" s="72" t="s">
        <v>10601</v>
      </c>
      <c r="B10694" s="83">
        <v>0.309999999999999</v>
      </c>
      <c r="C10694" s="83">
        <v>0.69</v>
      </c>
      <c r="J10694" s="49">
        <f t="shared" si="338"/>
        <v>5.14749513954794</v>
      </c>
    </row>
    <row r="10695" ht="19.5" spans="1:10">
      <c r="A10695" s="72" t="s">
        <v>10602</v>
      </c>
      <c r="B10695" s="83">
        <v>0.299999999999999</v>
      </c>
      <c r="C10695" s="83">
        <v>0.7</v>
      </c>
      <c r="J10695" s="49">
        <f t="shared" si="338"/>
        <v>5.07901413523495</v>
      </c>
    </row>
    <row r="10696" ht="19.5" spans="1:10">
      <c r="A10696" s="72" t="s">
        <v>10603</v>
      </c>
      <c r="B10696" s="83">
        <v>0.289999999999999</v>
      </c>
      <c r="C10696" s="83">
        <v>0.71</v>
      </c>
      <c r="J10696" s="49">
        <f t="shared" si="338"/>
        <v>5.00657330466972</v>
      </c>
    </row>
    <row r="10697" ht="19.5" spans="1:10">
      <c r="A10697" s="72" t="s">
        <v>10604</v>
      </c>
      <c r="B10697" s="83">
        <v>0.279999999999999</v>
      </c>
      <c r="C10697" s="83">
        <v>0.72</v>
      </c>
      <c r="J10697" s="49">
        <f t="shared" si="338"/>
        <v>4.93009375522413</v>
      </c>
    </row>
    <row r="10698" ht="19.5" spans="1:10">
      <c r="A10698" s="72" t="s">
        <v>10605</v>
      </c>
      <c r="B10698" s="83">
        <v>0.269999999999999</v>
      </c>
      <c r="C10698" s="83">
        <v>0.73</v>
      </c>
      <c r="J10698" s="49">
        <f t="shared" si="338"/>
        <v>4.84948929500169</v>
      </c>
    </row>
    <row r="10699" ht="19.5" spans="1:10">
      <c r="A10699" s="72" t="s">
        <v>10606</v>
      </c>
      <c r="B10699" s="83">
        <v>0.259999999999999</v>
      </c>
      <c r="C10699" s="83">
        <v>0.74</v>
      </c>
      <c r="J10699" s="49">
        <f t="shared" si="338"/>
        <v>4.76466569189551</v>
      </c>
    </row>
    <row r="10700" ht="19.5" spans="1:10">
      <c r="A10700" s="72" t="s">
        <v>10607</v>
      </c>
      <c r="B10700" s="83">
        <v>0.249999999999999</v>
      </c>
      <c r="C10700" s="83">
        <v>0.75</v>
      </c>
      <c r="J10700" s="49">
        <f t="shared" si="338"/>
        <v>4.67551981454903</v>
      </c>
    </row>
    <row r="10701" ht="19.5" spans="1:10">
      <c r="A10701" s="72" t="s">
        <v>10608</v>
      </c>
      <c r="B10701" s="83">
        <v>0.239999999999999</v>
      </c>
      <c r="C10701" s="83">
        <v>0.76</v>
      </c>
      <c r="J10701" s="49">
        <f t="shared" si="338"/>
        <v>4.58193863184114</v>
      </c>
    </row>
    <row r="10702" ht="19.5" spans="1:10">
      <c r="A10702" s="72" t="s">
        <v>10609</v>
      </c>
      <c r="B10702" s="83">
        <v>0.229999999999999</v>
      </c>
      <c r="C10702" s="83">
        <v>0.77</v>
      </c>
      <c r="J10702" s="49">
        <f t="shared" si="338"/>
        <v>4.48379804163966</v>
      </c>
    </row>
    <row r="10703" ht="19.5" spans="1:10">
      <c r="A10703" s="72" t="s">
        <v>10610</v>
      </c>
      <c r="B10703" s="83">
        <v>0.219999999999999</v>
      </c>
      <c r="C10703" s="83">
        <v>0.78</v>
      </c>
      <c r="J10703" s="49">
        <f t="shared" si="338"/>
        <v>4.38096149189829</v>
      </c>
    </row>
    <row r="10704" ht="19.5" spans="1:10">
      <c r="A10704" s="72" t="s">
        <v>10611</v>
      </c>
      <c r="B10704" s="83">
        <v>0.209999999999999</v>
      </c>
      <c r="C10704" s="83">
        <v>0.79</v>
      </c>
      <c r="J10704" s="49">
        <f t="shared" si="338"/>
        <v>4.27327834706014</v>
      </c>
    </row>
    <row r="10705" ht="19.5" spans="1:10">
      <c r="A10705" s="72" t="s">
        <v>10612</v>
      </c>
      <c r="B10705" s="83">
        <v>0.199999999999999</v>
      </c>
      <c r="C10705" s="83">
        <v>0.8</v>
      </c>
      <c r="J10705" s="49">
        <f t="shared" si="338"/>
        <v>4.1605819392404</v>
      </c>
    </row>
    <row r="10706" ht="19.5" spans="1:10">
      <c r="A10706" s="72" t="s">
        <v>10613</v>
      </c>
      <c r="B10706" s="83">
        <v>0.189999999999999</v>
      </c>
      <c r="C10706" s="83">
        <v>0.81</v>
      </c>
      <c r="J10706" s="49">
        <f t="shared" si="338"/>
        <v>4.04268722543745</v>
      </c>
    </row>
    <row r="10707" ht="19.5" spans="1:10">
      <c r="A10707" s="72" t="s">
        <v>10614</v>
      </c>
      <c r="B10707" s="83">
        <v>0.179999999999999</v>
      </c>
      <c r="C10707" s="83">
        <v>0.820000000000001</v>
      </c>
      <c r="J10707" s="49">
        <f t="shared" si="338"/>
        <v>3.91938794706489</v>
      </c>
    </row>
    <row r="10708" ht="19.5" spans="1:10">
      <c r="A10708" s="72" t="s">
        <v>10615</v>
      </c>
      <c r="B10708" s="83">
        <v>0.169999999999999</v>
      </c>
      <c r="C10708" s="83">
        <v>0.830000000000001</v>
      </c>
      <c r="J10708" s="49">
        <f t="shared" si="338"/>
        <v>3.790453153402</v>
      </c>
    </row>
    <row r="10709" ht="19.5" spans="1:10">
      <c r="A10709" s="72" t="s">
        <v>10616</v>
      </c>
      <c r="B10709" s="83">
        <v>0.159999999999999</v>
      </c>
      <c r="C10709" s="83">
        <v>0.840000000000001</v>
      </c>
      <c r="J10709" s="49">
        <f t="shared" si="338"/>
        <v>3.65562290152583</v>
      </c>
    </row>
    <row r="10710" ht="19.5" spans="1:10">
      <c r="A10710" s="72" t="s">
        <v>10617</v>
      </c>
      <c r="B10710" s="83">
        <v>0.149999999999999</v>
      </c>
      <c r="C10710" s="83">
        <v>0.850000000000001</v>
      </c>
      <c r="J10710" s="49">
        <f t="shared" si="338"/>
        <v>3.51460287470844</v>
      </c>
    </row>
    <row r="10711" ht="19.5" spans="1:10">
      <c r="A10711" s="72" t="s">
        <v>10618</v>
      </c>
      <c r="B10711" s="83">
        <v>0.139999999999999</v>
      </c>
      <c r="C10711" s="83">
        <v>0.860000000000001</v>
      </c>
      <c r="J10711" s="49">
        <f t="shared" si="338"/>
        <v>3.36705755758652</v>
      </c>
    </row>
    <row r="10712" ht="19.5" spans="1:10">
      <c r="A10712" s="72" t="s">
        <v>10619</v>
      </c>
      <c r="B10712" s="83">
        <v>0.129999999999999</v>
      </c>
      <c r="C10712" s="83">
        <v>0.870000000000001</v>
      </c>
      <c r="J10712" s="49">
        <f t="shared" si="338"/>
        <v>3.21260145060881</v>
      </c>
    </row>
    <row r="10713" ht="19.5" spans="1:10">
      <c r="A10713" s="72" t="s">
        <v>10620</v>
      </c>
      <c r="B10713" s="83">
        <v>0.119999999999999</v>
      </c>
      <c r="C10713" s="83">
        <v>0.880000000000001</v>
      </c>
      <c r="J10713" s="49">
        <f t="shared" si="338"/>
        <v>3.05078756603718</v>
      </c>
    </row>
    <row r="10714" ht="19.5" spans="1:10">
      <c r="A10714" s="72" t="s">
        <v>10621</v>
      </c>
      <c r="B10714" s="83">
        <v>0.109999999999999</v>
      </c>
      <c r="C10714" s="83">
        <v>0.890000000000001</v>
      </c>
      <c r="J10714" s="49">
        <f t="shared" si="338"/>
        <v>2.8810920663808</v>
      </c>
    </row>
    <row r="10715" ht="19.5" spans="1:10">
      <c r="A10715" s="72" t="s">
        <v>10622</v>
      </c>
      <c r="B10715" s="83">
        <v>0.0999999999999992</v>
      </c>
      <c r="C10715" s="83">
        <v>0.900000000000001</v>
      </c>
      <c r="J10715" s="49">
        <f t="shared" si="338"/>
        <v>2.70289327993993</v>
      </c>
    </row>
    <row r="10716" ht="19.5" spans="1:10">
      <c r="A10716" s="72" t="s">
        <v>10623</v>
      </c>
      <c r="B10716" s="83">
        <v>0.0899999999999992</v>
      </c>
      <c r="C10716" s="83">
        <v>0.910000000000001</v>
      </c>
      <c r="J10716" s="49">
        <f t="shared" si="338"/>
        <v>2.51544225908509</v>
      </c>
    </row>
    <row r="10717" ht="19.5" spans="1:10">
      <c r="A10717" s="72" t="s">
        <v>10624</v>
      </c>
      <c r="B10717" s="83">
        <v>0.0799999999999992</v>
      </c>
      <c r="C10717" s="83">
        <v>0.920000000000001</v>
      </c>
      <c r="J10717" s="49">
        <f t="shared" si="338"/>
        <v>2.3178201360275</v>
      </c>
    </row>
    <row r="10718" ht="19.5" spans="1:10">
      <c r="A10718" s="72" t="s">
        <v>10625</v>
      </c>
      <c r="B10718" s="83">
        <v>0.0699999999999992</v>
      </c>
      <c r="C10718" s="83">
        <v>0.930000000000001</v>
      </c>
      <c r="J10718" s="49">
        <f t="shared" si="338"/>
        <v>2.10887392228987</v>
      </c>
    </row>
    <row r="10719" ht="19.5" spans="1:10">
      <c r="A10719" s="72" t="s">
        <v>10626</v>
      </c>
      <c r="B10719" s="83">
        <v>0.0599999999999992</v>
      </c>
      <c r="C10719" s="83">
        <v>0.940000000000001</v>
      </c>
      <c r="J10719" s="49">
        <f t="shared" si="338"/>
        <v>1.88711511074063</v>
      </c>
    </row>
    <row r="10720" ht="19.5" spans="1:10">
      <c r="A10720" s="72" t="s">
        <v>10627</v>
      </c>
      <c r="B10720" s="83">
        <v>0.0499999999999992</v>
      </c>
      <c r="C10720" s="83">
        <v>0.950000000000001</v>
      </c>
      <c r="J10720" s="49">
        <f t="shared" si="338"/>
        <v>1.65054943237242</v>
      </c>
    </row>
    <row r="10721" ht="19.5" spans="1:10">
      <c r="A10721" s="72" t="s">
        <v>10628</v>
      </c>
      <c r="B10721" s="83">
        <v>0.0399999999999991</v>
      </c>
      <c r="C10721" s="83">
        <v>0.960000000000001</v>
      </c>
      <c r="J10721" s="49">
        <f t="shared" si="338"/>
        <v>1.39636691389962</v>
      </c>
    </row>
    <row r="10722" ht="19.5" spans="1:10">
      <c r="A10722" s="72" t="s">
        <v>10629</v>
      </c>
      <c r="B10722" s="83">
        <v>0.0299999999999991</v>
      </c>
      <c r="C10722" s="83">
        <v>0.970000000000001</v>
      </c>
      <c r="J10722" s="49">
        <f t="shared" si="338"/>
        <v>1.12030998454994</v>
      </c>
    </row>
    <row r="10723" ht="19.5" spans="1:10">
      <c r="A10723" s="72" t="s">
        <v>10630</v>
      </c>
      <c r="B10723" s="83">
        <v>0.0199999999999991</v>
      </c>
      <c r="C10723" s="83">
        <v>0.980000000000001</v>
      </c>
      <c r="J10723" s="49">
        <f t="shared" si="338"/>
        <v>0.815143462269133</v>
      </c>
    </row>
    <row r="10724" ht="19.5" spans="1:10">
      <c r="A10724" s="72" t="s">
        <v>10631</v>
      </c>
      <c r="B10724" s="83">
        <v>0.00999999999999912</v>
      </c>
      <c r="C10724" s="83">
        <v>0.990000000000001</v>
      </c>
      <c r="J10724" s="49">
        <f t="shared" si="338"/>
        <v>0.465623189350385</v>
      </c>
    </row>
    <row r="10725" ht="19.5" spans="1:10">
      <c r="A10725" s="72" t="s">
        <v>10632</v>
      </c>
      <c r="B10725" s="83">
        <v>0</v>
      </c>
      <c r="C10725" s="83">
        <v>1</v>
      </c>
      <c r="J10725" s="49">
        <f>-8.314472*(C10725*LN(C10725))</f>
        <v>0</v>
      </c>
    </row>
    <row r="10726" s="47" customFormat="1" spans="1:10">
      <c r="A10726" s="80"/>
      <c r="B10726" s="81"/>
      <c r="C10726" s="81"/>
      <c r="D10726" s="81"/>
      <c r="E10726" s="81"/>
      <c r="F10726" s="81"/>
      <c r="G10726" s="81"/>
      <c r="H10726" s="81"/>
      <c r="I10726" s="81"/>
      <c r="J10726" s="86"/>
    </row>
    <row r="10727" ht="19.5" spans="1:10">
      <c r="A10727" s="72" t="s">
        <v>10633</v>
      </c>
      <c r="B10727" s="83">
        <v>0.349999999999999</v>
      </c>
      <c r="C10727" s="83">
        <v>0.65</v>
      </c>
      <c r="J10727" s="49">
        <f>-8.314472*(B10727*LN(B10727)+C10727*LN(C10727))</f>
        <v>5.38317695174756</v>
      </c>
    </row>
    <row r="10728" ht="19.5" spans="1:10">
      <c r="A10728" s="72" t="s">
        <v>10634</v>
      </c>
      <c r="B10728" s="83">
        <v>0.339999999999999</v>
      </c>
      <c r="C10728" s="83">
        <v>0.66</v>
      </c>
      <c r="J10728" s="49">
        <f t="shared" ref="J10728:J10762" si="339">-8.314472*(B10728*LN(B10728)+C10728*LN(C10728))</f>
        <v>5.32987153184949</v>
      </c>
    </row>
    <row r="10729" ht="19.5" spans="1:10">
      <c r="A10729" s="72" t="s">
        <v>10635</v>
      </c>
      <c r="B10729" s="83">
        <v>0.329999999999999</v>
      </c>
      <c r="C10729" s="83">
        <v>0.67</v>
      </c>
      <c r="J10729" s="49">
        <f t="shared" si="339"/>
        <v>5.27286050962733</v>
      </c>
    </row>
    <row r="10730" ht="19.5" spans="1:10">
      <c r="A10730" s="72" t="s">
        <v>10636</v>
      </c>
      <c r="B10730" s="83">
        <v>0.319999999999999</v>
      </c>
      <c r="C10730" s="83">
        <v>0.68</v>
      </c>
      <c r="J10730" s="49">
        <f t="shared" si="339"/>
        <v>5.21208855264112</v>
      </c>
    </row>
    <row r="10731" ht="19.5" spans="1:10">
      <c r="A10731" s="72" t="s">
        <v>10637</v>
      </c>
      <c r="B10731" s="83">
        <v>0.309999999999999</v>
      </c>
      <c r="C10731" s="83">
        <v>0.69</v>
      </c>
      <c r="J10731" s="49">
        <f t="shared" si="339"/>
        <v>5.14749513954794</v>
      </c>
    </row>
    <row r="10732" ht="19.5" spans="1:10">
      <c r="A10732" s="72" t="s">
        <v>10638</v>
      </c>
      <c r="B10732" s="83">
        <v>0.299999999999999</v>
      </c>
      <c r="C10732" s="83">
        <v>0.7</v>
      </c>
      <c r="J10732" s="49">
        <f t="shared" si="339"/>
        <v>5.07901413523495</v>
      </c>
    </row>
    <row r="10733" ht="19.5" spans="1:10">
      <c r="A10733" s="72" t="s">
        <v>10639</v>
      </c>
      <c r="B10733" s="83">
        <v>0.289999999999999</v>
      </c>
      <c r="C10733" s="83">
        <v>0.71</v>
      </c>
      <c r="J10733" s="49">
        <f t="shared" si="339"/>
        <v>5.00657330466972</v>
      </c>
    </row>
    <row r="10734" ht="19.5" spans="1:10">
      <c r="A10734" s="72" t="s">
        <v>10640</v>
      </c>
      <c r="B10734" s="83">
        <v>0.279999999999999</v>
      </c>
      <c r="C10734" s="83">
        <v>0.72</v>
      </c>
      <c r="J10734" s="49">
        <f t="shared" si="339"/>
        <v>4.93009375522413</v>
      </c>
    </row>
    <row r="10735" ht="19.5" spans="1:10">
      <c r="A10735" s="72" t="s">
        <v>10641</v>
      </c>
      <c r="B10735" s="83">
        <v>0.269999999999999</v>
      </c>
      <c r="C10735" s="83">
        <v>0.73</v>
      </c>
      <c r="J10735" s="49">
        <f t="shared" si="339"/>
        <v>4.84948929500169</v>
      </c>
    </row>
    <row r="10736" ht="19.5" spans="1:10">
      <c r="A10736" s="72" t="s">
        <v>10642</v>
      </c>
      <c r="B10736" s="83">
        <v>0.259999999999999</v>
      </c>
      <c r="C10736" s="83">
        <v>0.74</v>
      </c>
      <c r="J10736" s="49">
        <f t="shared" si="339"/>
        <v>4.76466569189551</v>
      </c>
    </row>
    <row r="10737" ht="19.5" spans="1:10">
      <c r="A10737" s="72" t="s">
        <v>10643</v>
      </c>
      <c r="B10737" s="83">
        <v>0.249999999999999</v>
      </c>
      <c r="C10737" s="83">
        <v>0.75</v>
      </c>
      <c r="J10737" s="49">
        <f t="shared" si="339"/>
        <v>4.67551981454903</v>
      </c>
    </row>
    <row r="10738" ht="19.5" spans="1:10">
      <c r="A10738" s="72" t="s">
        <v>10644</v>
      </c>
      <c r="B10738" s="83">
        <v>0.239999999999999</v>
      </c>
      <c r="C10738" s="83">
        <v>0.76</v>
      </c>
      <c r="J10738" s="49">
        <f t="shared" si="339"/>
        <v>4.58193863184114</v>
      </c>
    </row>
    <row r="10739" ht="19.5" spans="1:10">
      <c r="A10739" s="72" t="s">
        <v>10645</v>
      </c>
      <c r="B10739" s="83">
        <v>0.229999999999999</v>
      </c>
      <c r="C10739" s="83">
        <v>0.77</v>
      </c>
      <c r="J10739" s="49">
        <f t="shared" si="339"/>
        <v>4.48379804163966</v>
      </c>
    </row>
    <row r="10740" ht="19.5" spans="1:10">
      <c r="A10740" s="72" t="s">
        <v>10646</v>
      </c>
      <c r="B10740" s="83">
        <v>0.219999999999999</v>
      </c>
      <c r="C10740" s="83">
        <v>0.78</v>
      </c>
      <c r="J10740" s="49">
        <f t="shared" si="339"/>
        <v>4.38096149189829</v>
      </c>
    </row>
    <row r="10741" ht="19.5" spans="1:10">
      <c r="A10741" s="72" t="s">
        <v>10647</v>
      </c>
      <c r="B10741" s="83">
        <v>0.209999999999999</v>
      </c>
      <c r="C10741" s="83">
        <v>0.79</v>
      </c>
      <c r="J10741" s="49">
        <f t="shared" si="339"/>
        <v>4.27327834706014</v>
      </c>
    </row>
    <row r="10742" ht="19.5" spans="1:10">
      <c r="A10742" s="72" t="s">
        <v>10648</v>
      </c>
      <c r="B10742" s="83">
        <v>0.199999999999999</v>
      </c>
      <c r="C10742" s="83">
        <v>0.8</v>
      </c>
      <c r="J10742" s="49">
        <f t="shared" si="339"/>
        <v>4.1605819392404</v>
      </c>
    </row>
    <row r="10743" ht="19.5" spans="1:10">
      <c r="A10743" s="72" t="s">
        <v>10649</v>
      </c>
      <c r="B10743" s="83">
        <v>0.189999999999999</v>
      </c>
      <c r="C10743" s="83">
        <v>0.81</v>
      </c>
      <c r="J10743" s="49">
        <f t="shared" si="339"/>
        <v>4.04268722543745</v>
      </c>
    </row>
    <row r="10744" ht="19.5" spans="1:10">
      <c r="A10744" s="72" t="s">
        <v>10650</v>
      </c>
      <c r="B10744" s="83">
        <v>0.179999999999999</v>
      </c>
      <c r="C10744" s="83">
        <v>0.820000000000001</v>
      </c>
      <c r="J10744" s="49">
        <f t="shared" si="339"/>
        <v>3.91938794706489</v>
      </c>
    </row>
    <row r="10745" ht="19.5" spans="1:10">
      <c r="A10745" s="72" t="s">
        <v>10651</v>
      </c>
      <c r="B10745" s="83">
        <v>0.169999999999999</v>
      </c>
      <c r="C10745" s="83">
        <v>0.830000000000001</v>
      </c>
      <c r="J10745" s="49">
        <f t="shared" si="339"/>
        <v>3.790453153402</v>
      </c>
    </row>
    <row r="10746" ht="19.5" spans="1:10">
      <c r="A10746" s="72" t="s">
        <v>10652</v>
      </c>
      <c r="B10746" s="83">
        <v>0.159999999999999</v>
      </c>
      <c r="C10746" s="83">
        <v>0.840000000000001</v>
      </c>
      <c r="J10746" s="49">
        <f t="shared" si="339"/>
        <v>3.65562290152583</v>
      </c>
    </row>
    <row r="10747" ht="19.5" spans="1:10">
      <c r="A10747" s="72" t="s">
        <v>10653</v>
      </c>
      <c r="B10747" s="83">
        <v>0.149999999999999</v>
      </c>
      <c r="C10747" s="83">
        <v>0.850000000000001</v>
      </c>
      <c r="J10747" s="49">
        <f t="shared" si="339"/>
        <v>3.51460287470844</v>
      </c>
    </row>
    <row r="10748" ht="19.5" spans="1:10">
      <c r="A10748" s="72" t="s">
        <v>10654</v>
      </c>
      <c r="B10748" s="83">
        <v>0.139999999999999</v>
      </c>
      <c r="C10748" s="83">
        <v>0.860000000000001</v>
      </c>
      <c r="J10748" s="49">
        <f t="shared" si="339"/>
        <v>3.36705755758652</v>
      </c>
    </row>
    <row r="10749" ht="19.5" spans="1:10">
      <c r="A10749" s="72" t="s">
        <v>10655</v>
      </c>
      <c r="B10749" s="83">
        <v>0.129999999999999</v>
      </c>
      <c r="C10749" s="83">
        <v>0.870000000000001</v>
      </c>
      <c r="J10749" s="49">
        <f t="shared" si="339"/>
        <v>3.21260145060881</v>
      </c>
    </row>
    <row r="10750" ht="19.5" spans="1:10">
      <c r="A10750" s="72" t="s">
        <v>10656</v>
      </c>
      <c r="B10750" s="83">
        <v>0.119999999999999</v>
      </c>
      <c r="C10750" s="83">
        <v>0.880000000000001</v>
      </c>
      <c r="J10750" s="49">
        <f t="shared" si="339"/>
        <v>3.05078756603718</v>
      </c>
    </row>
    <row r="10751" ht="19.5" spans="1:10">
      <c r="A10751" s="72" t="s">
        <v>10657</v>
      </c>
      <c r="B10751" s="83">
        <v>0.109999999999999</v>
      </c>
      <c r="C10751" s="83">
        <v>0.890000000000001</v>
      </c>
      <c r="J10751" s="49">
        <f t="shared" si="339"/>
        <v>2.8810920663808</v>
      </c>
    </row>
    <row r="10752" ht="19.5" spans="1:10">
      <c r="A10752" s="72" t="s">
        <v>10658</v>
      </c>
      <c r="B10752" s="83">
        <v>0.0999999999999992</v>
      </c>
      <c r="C10752" s="83">
        <v>0.900000000000001</v>
      </c>
      <c r="J10752" s="49">
        <f t="shared" si="339"/>
        <v>2.70289327993993</v>
      </c>
    </row>
    <row r="10753" ht="19.5" spans="1:10">
      <c r="A10753" s="72" t="s">
        <v>10659</v>
      </c>
      <c r="B10753" s="83">
        <v>0.0899999999999992</v>
      </c>
      <c r="C10753" s="83">
        <v>0.910000000000001</v>
      </c>
      <c r="J10753" s="49">
        <f t="shared" si="339"/>
        <v>2.51544225908509</v>
      </c>
    </row>
    <row r="10754" ht="19.5" spans="1:10">
      <c r="A10754" s="72" t="s">
        <v>10660</v>
      </c>
      <c r="B10754" s="83">
        <v>0.0799999999999992</v>
      </c>
      <c r="C10754" s="83">
        <v>0.920000000000001</v>
      </c>
      <c r="J10754" s="49">
        <f t="shared" si="339"/>
        <v>2.3178201360275</v>
      </c>
    </row>
    <row r="10755" ht="19.5" spans="1:10">
      <c r="A10755" s="72" t="s">
        <v>10661</v>
      </c>
      <c r="B10755" s="83">
        <v>0.0699999999999992</v>
      </c>
      <c r="C10755" s="83">
        <v>0.930000000000001</v>
      </c>
      <c r="J10755" s="49">
        <f t="shared" si="339"/>
        <v>2.10887392228987</v>
      </c>
    </row>
    <row r="10756" ht="19.5" spans="1:10">
      <c r="A10756" s="72" t="s">
        <v>10662</v>
      </c>
      <c r="B10756" s="83">
        <v>0.0599999999999992</v>
      </c>
      <c r="C10756" s="83">
        <v>0.940000000000001</v>
      </c>
      <c r="J10756" s="49">
        <f t="shared" si="339"/>
        <v>1.88711511074063</v>
      </c>
    </row>
    <row r="10757" ht="19.5" spans="1:10">
      <c r="A10757" s="72" t="s">
        <v>10663</v>
      </c>
      <c r="B10757" s="83">
        <v>0.0499999999999992</v>
      </c>
      <c r="C10757" s="83">
        <v>0.950000000000001</v>
      </c>
      <c r="J10757" s="49">
        <f t="shared" si="339"/>
        <v>1.65054943237242</v>
      </c>
    </row>
    <row r="10758" ht="19.5" spans="1:10">
      <c r="A10758" s="72" t="s">
        <v>10664</v>
      </c>
      <c r="B10758" s="83">
        <v>0.0399999999999991</v>
      </c>
      <c r="C10758" s="83">
        <v>0.960000000000001</v>
      </c>
      <c r="J10758" s="49">
        <f t="shared" si="339"/>
        <v>1.39636691389962</v>
      </c>
    </row>
    <row r="10759" ht="19.5" spans="1:10">
      <c r="A10759" s="72" t="s">
        <v>10665</v>
      </c>
      <c r="B10759" s="83">
        <v>0.0299999999999991</v>
      </c>
      <c r="C10759" s="83">
        <v>0.970000000000001</v>
      </c>
      <c r="J10759" s="49">
        <f t="shared" si="339"/>
        <v>1.12030998454994</v>
      </c>
    </row>
    <row r="10760" ht="19.5" spans="1:10">
      <c r="A10760" s="72" t="s">
        <v>10666</v>
      </c>
      <c r="B10760" s="83">
        <v>0.0199999999999991</v>
      </c>
      <c r="C10760" s="83">
        <v>0.980000000000001</v>
      </c>
      <c r="J10760" s="49">
        <f t="shared" si="339"/>
        <v>0.815143462269133</v>
      </c>
    </row>
    <row r="10761" ht="19.5" spans="1:10">
      <c r="A10761" s="72" t="s">
        <v>10667</v>
      </c>
      <c r="B10761" s="83">
        <v>0.00999999999999912</v>
      </c>
      <c r="C10761" s="83">
        <v>0.990000000000001</v>
      </c>
      <c r="J10761" s="49">
        <f t="shared" si="339"/>
        <v>0.465623189350385</v>
      </c>
    </row>
    <row r="10762" ht="19.5" spans="1:10">
      <c r="A10762" s="72" t="s">
        <v>10668</v>
      </c>
      <c r="B10762" s="83">
        <v>0</v>
      </c>
      <c r="C10762" s="83">
        <v>1</v>
      </c>
      <c r="J10762" s="49">
        <f>-8.314472*(C10762*LN(C10762))</f>
        <v>0</v>
      </c>
    </row>
    <row r="10763" s="47" customFormat="1" spans="1:10">
      <c r="A10763" s="80"/>
      <c r="B10763" s="81"/>
      <c r="C10763" s="81"/>
      <c r="D10763" s="81"/>
      <c r="E10763" s="81"/>
      <c r="F10763" s="81"/>
      <c r="G10763" s="81"/>
      <c r="H10763" s="81"/>
      <c r="I10763" s="81"/>
      <c r="J10763" s="86"/>
    </row>
    <row r="10764" ht="19.5" spans="1:10">
      <c r="A10764" s="72" t="s">
        <v>10669</v>
      </c>
      <c r="B10764" s="83">
        <v>0.349999999999999</v>
      </c>
      <c r="C10764" s="83">
        <v>0.65</v>
      </c>
      <c r="J10764" s="49">
        <f>-8.314472*(B10764*LN(B10764)+C10764*LN(C10764))</f>
        <v>5.38317695174756</v>
      </c>
    </row>
    <row r="10765" ht="19.5" spans="1:10">
      <c r="A10765" s="72" t="s">
        <v>10670</v>
      </c>
      <c r="B10765" s="83">
        <v>0.339999999999999</v>
      </c>
      <c r="C10765" s="83">
        <v>0.66</v>
      </c>
      <c r="J10765" s="49">
        <f t="shared" ref="J10765:J10799" si="340">-8.314472*(B10765*LN(B10765)+C10765*LN(C10765))</f>
        <v>5.32987153184949</v>
      </c>
    </row>
    <row r="10766" ht="19.5" spans="1:10">
      <c r="A10766" s="72" t="s">
        <v>10671</v>
      </c>
      <c r="B10766" s="83">
        <v>0.329999999999999</v>
      </c>
      <c r="C10766" s="83">
        <v>0.67</v>
      </c>
      <c r="J10766" s="49">
        <f t="shared" si="340"/>
        <v>5.27286050962733</v>
      </c>
    </row>
    <row r="10767" ht="19.5" spans="1:10">
      <c r="A10767" s="72" t="s">
        <v>10672</v>
      </c>
      <c r="B10767" s="83">
        <v>0.319999999999999</v>
      </c>
      <c r="C10767" s="83">
        <v>0.68</v>
      </c>
      <c r="J10767" s="49">
        <f t="shared" si="340"/>
        <v>5.21208855264112</v>
      </c>
    </row>
    <row r="10768" ht="19.5" spans="1:10">
      <c r="A10768" s="72" t="s">
        <v>10673</v>
      </c>
      <c r="B10768" s="83">
        <v>0.309999999999999</v>
      </c>
      <c r="C10768" s="83">
        <v>0.69</v>
      </c>
      <c r="J10768" s="49">
        <f t="shared" si="340"/>
        <v>5.14749513954794</v>
      </c>
    </row>
    <row r="10769" ht="19.5" spans="1:10">
      <c r="A10769" s="72" t="s">
        <v>10674</v>
      </c>
      <c r="B10769" s="83">
        <v>0.299999999999999</v>
      </c>
      <c r="C10769" s="83">
        <v>0.7</v>
      </c>
      <c r="J10769" s="49">
        <f t="shared" si="340"/>
        <v>5.07901413523495</v>
      </c>
    </row>
    <row r="10770" ht="19.5" spans="1:10">
      <c r="A10770" s="72" t="s">
        <v>10675</v>
      </c>
      <c r="B10770" s="83">
        <v>0.289999999999999</v>
      </c>
      <c r="C10770" s="83">
        <v>0.71</v>
      </c>
      <c r="J10770" s="49">
        <f t="shared" si="340"/>
        <v>5.00657330466972</v>
      </c>
    </row>
    <row r="10771" ht="19.5" spans="1:10">
      <c r="A10771" s="72" t="s">
        <v>10676</v>
      </c>
      <c r="B10771" s="83">
        <v>0.279999999999999</v>
      </c>
      <c r="C10771" s="83">
        <v>0.72</v>
      </c>
      <c r="J10771" s="49">
        <f t="shared" si="340"/>
        <v>4.93009375522413</v>
      </c>
    </row>
    <row r="10772" ht="19.5" spans="1:10">
      <c r="A10772" s="72" t="s">
        <v>10677</v>
      </c>
      <c r="B10772" s="83">
        <v>0.269999999999999</v>
      </c>
      <c r="C10772" s="83">
        <v>0.73</v>
      </c>
      <c r="J10772" s="49">
        <f t="shared" si="340"/>
        <v>4.84948929500169</v>
      </c>
    </row>
    <row r="10773" ht="19.5" spans="1:10">
      <c r="A10773" s="72" t="s">
        <v>10678</v>
      </c>
      <c r="B10773" s="83">
        <v>0.259999999999999</v>
      </c>
      <c r="C10773" s="83">
        <v>0.74</v>
      </c>
      <c r="J10773" s="49">
        <f t="shared" si="340"/>
        <v>4.76466569189551</v>
      </c>
    </row>
    <row r="10774" ht="19.5" spans="1:10">
      <c r="A10774" s="72" t="s">
        <v>10679</v>
      </c>
      <c r="B10774" s="83">
        <v>0.249999999999999</v>
      </c>
      <c r="C10774" s="83">
        <v>0.75</v>
      </c>
      <c r="J10774" s="49">
        <f t="shared" si="340"/>
        <v>4.67551981454903</v>
      </c>
    </row>
    <row r="10775" ht="19.5" spans="1:10">
      <c r="A10775" s="72" t="s">
        <v>10680</v>
      </c>
      <c r="B10775" s="83">
        <v>0.239999999999999</v>
      </c>
      <c r="C10775" s="83">
        <v>0.76</v>
      </c>
      <c r="J10775" s="49">
        <f t="shared" si="340"/>
        <v>4.58193863184114</v>
      </c>
    </row>
    <row r="10776" ht="19.5" spans="1:10">
      <c r="A10776" s="72" t="s">
        <v>10681</v>
      </c>
      <c r="B10776" s="83">
        <v>0.229999999999999</v>
      </c>
      <c r="C10776" s="83">
        <v>0.77</v>
      </c>
      <c r="J10776" s="49">
        <f t="shared" si="340"/>
        <v>4.48379804163966</v>
      </c>
    </row>
    <row r="10777" ht="19.5" spans="1:10">
      <c r="A10777" s="72" t="s">
        <v>10682</v>
      </c>
      <c r="B10777" s="83">
        <v>0.219999999999999</v>
      </c>
      <c r="C10777" s="83">
        <v>0.78</v>
      </c>
      <c r="J10777" s="49">
        <f t="shared" si="340"/>
        <v>4.38096149189829</v>
      </c>
    </row>
    <row r="10778" ht="19.5" spans="1:10">
      <c r="A10778" s="72" t="s">
        <v>10683</v>
      </c>
      <c r="B10778" s="83">
        <v>0.209999999999999</v>
      </c>
      <c r="C10778" s="83">
        <v>0.79</v>
      </c>
      <c r="J10778" s="49">
        <f t="shared" si="340"/>
        <v>4.27327834706014</v>
      </c>
    </row>
    <row r="10779" ht="19.5" spans="1:10">
      <c r="A10779" s="72" t="s">
        <v>10684</v>
      </c>
      <c r="B10779" s="83">
        <v>0.199999999999999</v>
      </c>
      <c r="C10779" s="83">
        <v>0.8</v>
      </c>
      <c r="J10779" s="49">
        <f t="shared" si="340"/>
        <v>4.1605819392404</v>
      </c>
    </row>
    <row r="10780" ht="19.5" spans="1:10">
      <c r="A10780" s="72" t="s">
        <v>10685</v>
      </c>
      <c r="B10780" s="83">
        <v>0.189999999999999</v>
      </c>
      <c r="C10780" s="83">
        <v>0.81</v>
      </c>
      <c r="J10780" s="49">
        <f t="shared" si="340"/>
        <v>4.04268722543745</v>
      </c>
    </row>
    <row r="10781" ht="19.5" spans="1:10">
      <c r="A10781" s="72" t="s">
        <v>10686</v>
      </c>
      <c r="B10781" s="83">
        <v>0.179999999999999</v>
      </c>
      <c r="C10781" s="83">
        <v>0.820000000000001</v>
      </c>
      <c r="J10781" s="49">
        <f t="shared" si="340"/>
        <v>3.91938794706489</v>
      </c>
    </row>
    <row r="10782" ht="19.5" spans="1:10">
      <c r="A10782" s="72" t="s">
        <v>10687</v>
      </c>
      <c r="B10782" s="83">
        <v>0.169999999999999</v>
      </c>
      <c r="C10782" s="83">
        <v>0.830000000000001</v>
      </c>
      <c r="J10782" s="49">
        <f t="shared" si="340"/>
        <v>3.790453153402</v>
      </c>
    </row>
    <row r="10783" ht="19.5" spans="1:10">
      <c r="A10783" s="72" t="s">
        <v>10688</v>
      </c>
      <c r="B10783" s="83">
        <v>0.159999999999999</v>
      </c>
      <c r="C10783" s="83">
        <v>0.840000000000001</v>
      </c>
      <c r="J10783" s="49">
        <f t="shared" si="340"/>
        <v>3.65562290152583</v>
      </c>
    </row>
    <row r="10784" ht="19.5" spans="1:10">
      <c r="A10784" s="72" t="s">
        <v>10689</v>
      </c>
      <c r="B10784" s="83">
        <v>0.149999999999999</v>
      </c>
      <c r="C10784" s="83">
        <v>0.850000000000001</v>
      </c>
      <c r="J10784" s="49">
        <f t="shared" si="340"/>
        <v>3.51460287470844</v>
      </c>
    </row>
    <row r="10785" ht="19.5" spans="1:10">
      <c r="A10785" s="72" t="s">
        <v>10690</v>
      </c>
      <c r="B10785" s="83">
        <v>0.139999999999999</v>
      </c>
      <c r="C10785" s="83">
        <v>0.860000000000001</v>
      </c>
      <c r="J10785" s="49">
        <f t="shared" si="340"/>
        <v>3.36705755758652</v>
      </c>
    </row>
    <row r="10786" ht="19.5" spans="1:10">
      <c r="A10786" s="72" t="s">
        <v>10691</v>
      </c>
      <c r="B10786" s="83">
        <v>0.129999999999999</v>
      </c>
      <c r="C10786" s="83">
        <v>0.870000000000001</v>
      </c>
      <c r="J10786" s="49">
        <f t="shared" si="340"/>
        <v>3.21260145060881</v>
      </c>
    </row>
    <row r="10787" ht="19.5" spans="1:10">
      <c r="A10787" s="72" t="s">
        <v>10692</v>
      </c>
      <c r="B10787" s="83">
        <v>0.119999999999999</v>
      </c>
      <c r="C10787" s="83">
        <v>0.880000000000001</v>
      </c>
      <c r="J10787" s="49">
        <f t="shared" si="340"/>
        <v>3.05078756603718</v>
      </c>
    </row>
    <row r="10788" ht="19.5" spans="1:10">
      <c r="A10788" s="72" t="s">
        <v>10693</v>
      </c>
      <c r="B10788" s="83">
        <v>0.109999999999999</v>
      </c>
      <c r="C10788" s="83">
        <v>0.890000000000001</v>
      </c>
      <c r="J10788" s="49">
        <f t="shared" si="340"/>
        <v>2.8810920663808</v>
      </c>
    </row>
    <row r="10789" ht="19.5" spans="1:10">
      <c r="A10789" s="72" t="s">
        <v>10694</v>
      </c>
      <c r="B10789" s="83">
        <v>0.0999999999999992</v>
      </c>
      <c r="C10789" s="83">
        <v>0.900000000000001</v>
      </c>
      <c r="J10789" s="49">
        <f t="shared" si="340"/>
        <v>2.70289327993993</v>
      </c>
    </row>
    <row r="10790" ht="19.5" spans="1:10">
      <c r="A10790" s="72" t="s">
        <v>10695</v>
      </c>
      <c r="B10790" s="83">
        <v>0.0899999999999992</v>
      </c>
      <c r="C10790" s="83">
        <v>0.910000000000001</v>
      </c>
      <c r="J10790" s="49">
        <f t="shared" si="340"/>
        <v>2.51544225908509</v>
      </c>
    </row>
    <row r="10791" ht="19.5" spans="1:10">
      <c r="A10791" s="72" t="s">
        <v>10696</v>
      </c>
      <c r="B10791" s="83">
        <v>0.0799999999999992</v>
      </c>
      <c r="C10791" s="83">
        <v>0.920000000000001</v>
      </c>
      <c r="J10791" s="49">
        <f t="shared" si="340"/>
        <v>2.3178201360275</v>
      </c>
    </row>
    <row r="10792" ht="19.5" spans="1:10">
      <c r="A10792" s="72" t="s">
        <v>10697</v>
      </c>
      <c r="B10792" s="83">
        <v>0.0699999999999992</v>
      </c>
      <c r="C10792" s="83">
        <v>0.930000000000001</v>
      </c>
      <c r="J10792" s="49">
        <f t="shared" si="340"/>
        <v>2.10887392228987</v>
      </c>
    </row>
    <row r="10793" ht="19.5" spans="1:10">
      <c r="A10793" s="72" t="s">
        <v>10698</v>
      </c>
      <c r="B10793" s="83">
        <v>0.0599999999999992</v>
      </c>
      <c r="C10793" s="83">
        <v>0.940000000000001</v>
      </c>
      <c r="J10793" s="49">
        <f t="shared" si="340"/>
        <v>1.88711511074063</v>
      </c>
    </row>
    <row r="10794" ht="19.5" spans="1:10">
      <c r="A10794" s="72" t="s">
        <v>10699</v>
      </c>
      <c r="B10794" s="83">
        <v>0.0499999999999992</v>
      </c>
      <c r="C10794" s="83">
        <v>0.950000000000001</v>
      </c>
      <c r="J10794" s="49">
        <f t="shared" si="340"/>
        <v>1.65054943237242</v>
      </c>
    </row>
    <row r="10795" ht="19.5" spans="1:10">
      <c r="A10795" s="72" t="s">
        <v>10700</v>
      </c>
      <c r="B10795" s="83">
        <v>0.0399999999999991</v>
      </c>
      <c r="C10795" s="83">
        <v>0.960000000000001</v>
      </c>
      <c r="J10795" s="49">
        <f t="shared" si="340"/>
        <v>1.39636691389962</v>
      </c>
    </row>
    <row r="10796" ht="19.5" spans="1:10">
      <c r="A10796" s="72" t="s">
        <v>10701</v>
      </c>
      <c r="B10796" s="83">
        <v>0.0299999999999991</v>
      </c>
      <c r="C10796" s="83">
        <v>0.970000000000001</v>
      </c>
      <c r="J10796" s="49">
        <f t="shared" si="340"/>
        <v>1.12030998454994</v>
      </c>
    </row>
    <row r="10797" ht="19.5" spans="1:10">
      <c r="A10797" s="72" t="s">
        <v>10702</v>
      </c>
      <c r="B10797" s="83">
        <v>0.0199999999999991</v>
      </c>
      <c r="C10797" s="83">
        <v>0.980000000000001</v>
      </c>
      <c r="J10797" s="49">
        <f t="shared" si="340"/>
        <v>0.815143462269133</v>
      </c>
    </row>
    <row r="10798" ht="19.5" spans="1:10">
      <c r="A10798" s="72" t="s">
        <v>10703</v>
      </c>
      <c r="B10798" s="83">
        <v>0.00999999999999912</v>
      </c>
      <c r="C10798" s="83">
        <v>0.990000000000001</v>
      </c>
      <c r="J10798" s="49">
        <f t="shared" si="340"/>
        <v>0.465623189350385</v>
      </c>
    </row>
    <row r="10799" ht="19.5" spans="1:10">
      <c r="A10799" s="72" t="s">
        <v>10704</v>
      </c>
      <c r="B10799" s="83">
        <v>0</v>
      </c>
      <c r="C10799" s="83">
        <v>1</v>
      </c>
      <c r="J10799" s="49">
        <f>-8.314472*(C10799*LN(C10799))</f>
        <v>0</v>
      </c>
    </row>
    <row r="10800" s="47" customFormat="1" spans="1:10">
      <c r="A10800" s="80"/>
      <c r="B10800" s="81"/>
      <c r="C10800" s="81"/>
      <c r="D10800" s="81"/>
      <c r="E10800" s="81"/>
      <c r="F10800" s="81"/>
      <c r="G10800" s="81"/>
      <c r="H10800" s="81"/>
      <c r="I10800" s="81"/>
      <c r="J10800" s="86"/>
    </row>
    <row r="10801" ht="15.5" spans="1:10">
      <c r="A10801" s="96" t="s">
        <v>10705</v>
      </c>
      <c r="B10801" s="83">
        <v>1</v>
      </c>
      <c r="C10801" s="83">
        <v>0</v>
      </c>
      <c r="J10801" s="49">
        <f>-8.314472*(B10801*LN(B10801))</f>
        <v>0</v>
      </c>
    </row>
    <row r="10802" ht="15.5" spans="1:10">
      <c r="A10802" s="96" t="s">
        <v>10706</v>
      </c>
      <c r="B10802" s="83">
        <v>0.99</v>
      </c>
      <c r="C10802" s="83">
        <v>0.01</v>
      </c>
      <c r="J10802" s="49">
        <f t="shared" ref="J10802:J10833" si="341">-8.314472*(B10802*LN(B10802)+C10802*LN(C10802))</f>
        <v>0.465623189350416</v>
      </c>
    </row>
    <row r="10803" ht="15.5" spans="1:10">
      <c r="A10803" s="96" t="s">
        <v>10707</v>
      </c>
      <c r="B10803" s="83">
        <v>0.98</v>
      </c>
      <c r="C10803" s="83">
        <v>0.02</v>
      </c>
      <c r="J10803" s="49">
        <f t="shared" si="341"/>
        <v>0.81514346226916</v>
      </c>
    </row>
    <row r="10804" ht="15.5" spans="1:10">
      <c r="A10804" s="96" t="s">
        <v>10708</v>
      </c>
      <c r="B10804" s="83">
        <v>0.97</v>
      </c>
      <c r="C10804" s="83">
        <v>0.03</v>
      </c>
      <c r="J10804" s="49">
        <f t="shared" si="341"/>
        <v>1.12030998454996</v>
      </c>
    </row>
    <row r="10805" ht="15.5" spans="1:10">
      <c r="A10805" s="96" t="s">
        <v>10709</v>
      </c>
      <c r="B10805" s="83">
        <v>0.96</v>
      </c>
      <c r="C10805" s="83">
        <v>0.04</v>
      </c>
      <c r="J10805" s="49">
        <f t="shared" si="341"/>
        <v>1.39636691389964</v>
      </c>
    </row>
    <row r="10806" ht="15.5" spans="1:10">
      <c r="A10806" s="96" t="s">
        <v>10710</v>
      </c>
      <c r="B10806" s="83">
        <v>0.95</v>
      </c>
      <c r="C10806" s="83">
        <v>0.05</v>
      </c>
      <c r="J10806" s="49">
        <f t="shared" si="341"/>
        <v>1.65054943237244</v>
      </c>
    </row>
    <row r="10807" ht="15.5" spans="1:10">
      <c r="A10807" s="96" t="s">
        <v>10711</v>
      </c>
      <c r="B10807" s="83">
        <v>0.94</v>
      </c>
      <c r="C10807" s="83">
        <v>0.06</v>
      </c>
      <c r="J10807" s="49">
        <f t="shared" si="341"/>
        <v>1.88711511074065</v>
      </c>
    </row>
    <row r="10808" ht="15.5" spans="1:10">
      <c r="A10808" s="96" t="s">
        <v>10712</v>
      </c>
      <c r="B10808" s="83">
        <v>0.93</v>
      </c>
      <c r="C10808" s="83">
        <v>0.07</v>
      </c>
      <c r="J10808" s="49">
        <f t="shared" si="341"/>
        <v>2.10887392228989</v>
      </c>
    </row>
    <row r="10809" ht="15.5" spans="1:10">
      <c r="A10809" s="96" t="s">
        <v>10713</v>
      </c>
      <c r="B10809" s="83">
        <v>0.92</v>
      </c>
      <c r="C10809" s="83">
        <v>0.08</v>
      </c>
      <c r="J10809" s="49">
        <f t="shared" si="341"/>
        <v>2.31782013602751</v>
      </c>
    </row>
    <row r="10810" ht="15.5" spans="1:10">
      <c r="A10810" s="96" t="s">
        <v>10714</v>
      </c>
      <c r="B10810" s="83">
        <v>0.91</v>
      </c>
      <c r="C10810" s="83">
        <v>0.09</v>
      </c>
      <c r="J10810" s="49">
        <f t="shared" si="341"/>
        <v>2.5154422590851</v>
      </c>
    </row>
    <row r="10811" ht="15.5" spans="1:10">
      <c r="A10811" s="96" t="s">
        <v>10715</v>
      </c>
      <c r="B10811" s="83">
        <v>0.9</v>
      </c>
      <c r="C10811" s="83">
        <v>0.1</v>
      </c>
      <c r="J10811" s="49">
        <f t="shared" si="341"/>
        <v>2.70289327993994</v>
      </c>
    </row>
    <row r="10812" ht="15.5" spans="1:10">
      <c r="A10812" s="96" t="s">
        <v>10716</v>
      </c>
      <c r="B10812" s="83">
        <v>0.89</v>
      </c>
      <c r="C10812" s="83">
        <v>0.11</v>
      </c>
      <c r="J10812" s="49">
        <f t="shared" si="341"/>
        <v>2.88109206638082</v>
      </c>
    </row>
    <row r="10813" ht="15.5" spans="1:10">
      <c r="A10813" s="96" t="s">
        <v>10717</v>
      </c>
      <c r="B10813" s="83">
        <v>0.88</v>
      </c>
      <c r="C10813" s="83">
        <v>0.12</v>
      </c>
      <c r="J10813" s="49">
        <f t="shared" si="341"/>
        <v>3.05078756603719</v>
      </c>
    </row>
    <row r="10814" ht="15.5" spans="1:10">
      <c r="A10814" s="96" t="s">
        <v>10718</v>
      </c>
      <c r="B10814" s="83">
        <v>0.87</v>
      </c>
      <c r="C10814" s="83">
        <v>0.13</v>
      </c>
      <c r="J10814" s="49">
        <f t="shared" si="341"/>
        <v>3.21260145060882</v>
      </c>
    </row>
    <row r="10815" ht="15.5" spans="1:10">
      <c r="A10815" s="96" t="s">
        <v>10719</v>
      </c>
      <c r="B10815" s="83">
        <v>0.86</v>
      </c>
      <c r="C10815" s="83">
        <v>0.14</v>
      </c>
      <c r="J10815" s="49">
        <f t="shared" si="341"/>
        <v>3.36705755758654</v>
      </c>
    </row>
    <row r="10816" ht="15.5" spans="1:10">
      <c r="A10816" s="96" t="s">
        <v>10720</v>
      </c>
      <c r="B10816" s="83">
        <v>0.85</v>
      </c>
      <c r="C10816" s="83">
        <v>0.15</v>
      </c>
      <c r="J10816" s="49">
        <f t="shared" si="341"/>
        <v>3.51460287470845</v>
      </c>
    </row>
    <row r="10817" ht="15.5" spans="1:10">
      <c r="A10817" s="96" t="s">
        <v>10721</v>
      </c>
      <c r="B10817" s="83">
        <v>0.84</v>
      </c>
      <c r="C10817" s="83">
        <v>0.16</v>
      </c>
      <c r="J10817" s="49">
        <f t="shared" si="341"/>
        <v>3.65562290152584</v>
      </c>
    </row>
    <row r="10818" ht="15.5" spans="1:10">
      <c r="A10818" s="96" t="s">
        <v>10722</v>
      </c>
      <c r="B10818" s="83">
        <v>0.83</v>
      </c>
      <c r="C10818" s="83">
        <v>0.17</v>
      </c>
      <c r="J10818" s="49">
        <f t="shared" si="341"/>
        <v>3.79045315340201</v>
      </c>
    </row>
    <row r="10819" ht="15.5" spans="1:10">
      <c r="A10819" s="96" t="s">
        <v>10723</v>
      </c>
      <c r="B10819" s="83">
        <v>0.82</v>
      </c>
      <c r="C10819" s="83">
        <v>0.18</v>
      </c>
      <c r="J10819" s="49">
        <f t="shared" si="341"/>
        <v>3.9193879470649</v>
      </c>
    </row>
    <row r="10820" ht="15.5" spans="1:10">
      <c r="A10820" s="96" t="s">
        <v>10724</v>
      </c>
      <c r="B10820" s="83">
        <v>0.81</v>
      </c>
      <c r="C10820" s="83">
        <v>0.19</v>
      </c>
      <c r="J10820" s="49">
        <f t="shared" si="341"/>
        <v>4.04268722543746</v>
      </c>
    </row>
    <row r="10821" ht="15.5" spans="1:10">
      <c r="A10821" s="96" t="s">
        <v>10725</v>
      </c>
      <c r="B10821" s="83">
        <v>0.8</v>
      </c>
      <c r="C10821" s="83">
        <v>0.2</v>
      </c>
      <c r="J10821" s="49">
        <f t="shared" si="341"/>
        <v>4.16058193924041</v>
      </c>
    </row>
    <row r="10822" ht="15.5" spans="1:10">
      <c r="A10822" s="96" t="s">
        <v>10726</v>
      </c>
      <c r="B10822" s="83">
        <v>0.79</v>
      </c>
      <c r="C10822" s="83">
        <v>0.21</v>
      </c>
      <c r="J10822" s="49">
        <f t="shared" si="341"/>
        <v>4.27327834706015</v>
      </c>
    </row>
    <row r="10823" ht="15.5" spans="1:10">
      <c r="A10823" s="96" t="s">
        <v>10727</v>
      </c>
      <c r="B10823" s="83">
        <v>0.78</v>
      </c>
      <c r="C10823" s="83">
        <v>0.22</v>
      </c>
      <c r="J10823" s="49">
        <f t="shared" si="341"/>
        <v>4.38096149189829</v>
      </c>
    </row>
    <row r="10824" ht="15.5" spans="1:10">
      <c r="A10824" s="96" t="s">
        <v>10728</v>
      </c>
      <c r="B10824" s="83">
        <v>0.77</v>
      </c>
      <c r="C10824" s="83">
        <v>0.23</v>
      </c>
      <c r="J10824" s="49">
        <f t="shared" si="341"/>
        <v>4.48379804163966</v>
      </c>
    </row>
    <row r="10825" ht="15.5" spans="1:10">
      <c r="A10825" s="96" t="s">
        <v>10729</v>
      </c>
      <c r="B10825" s="83">
        <v>0.76</v>
      </c>
      <c r="C10825" s="83">
        <v>0.24</v>
      </c>
      <c r="J10825" s="49">
        <f t="shared" si="341"/>
        <v>4.58193863184115</v>
      </c>
    </row>
    <row r="10826" ht="15.5" spans="1:10">
      <c r="A10826" s="96" t="s">
        <v>10730</v>
      </c>
      <c r="B10826" s="83">
        <v>0.75</v>
      </c>
      <c r="C10826" s="83">
        <v>0.25</v>
      </c>
      <c r="J10826" s="49">
        <f t="shared" si="341"/>
        <v>4.67551981454903</v>
      </c>
    </row>
    <row r="10827" ht="15.5" spans="1:10">
      <c r="A10827" s="96" t="s">
        <v>10731</v>
      </c>
      <c r="B10827" s="83">
        <v>0.74</v>
      </c>
      <c r="C10827" s="83">
        <v>0.26</v>
      </c>
      <c r="J10827" s="49">
        <f t="shared" si="341"/>
        <v>4.76466569189552</v>
      </c>
    </row>
    <row r="10828" ht="15.5" spans="1:10">
      <c r="A10828" s="96" t="s">
        <v>10732</v>
      </c>
      <c r="B10828" s="83">
        <v>0.73</v>
      </c>
      <c r="C10828" s="83">
        <v>0.27</v>
      </c>
      <c r="J10828" s="49">
        <f t="shared" si="341"/>
        <v>4.8494892950017</v>
      </c>
    </row>
    <row r="10829" ht="15.5" spans="1:10">
      <c r="A10829" s="96" t="s">
        <v>10733</v>
      </c>
      <c r="B10829" s="83">
        <v>0.72</v>
      </c>
      <c r="C10829" s="83">
        <v>0.28</v>
      </c>
      <c r="J10829" s="49">
        <f t="shared" si="341"/>
        <v>4.93009375522414</v>
      </c>
    </row>
    <row r="10830" ht="15.5" spans="1:10">
      <c r="A10830" s="96" t="s">
        <v>10734</v>
      </c>
      <c r="B10830" s="83">
        <v>0.71</v>
      </c>
      <c r="C10830" s="83">
        <v>0.29</v>
      </c>
      <c r="J10830" s="49">
        <f t="shared" si="341"/>
        <v>5.00657330466973</v>
      </c>
    </row>
    <row r="10831" ht="15.5" spans="1:10">
      <c r="A10831" s="96" t="s">
        <v>10735</v>
      </c>
      <c r="B10831" s="83">
        <v>0.7</v>
      </c>
      <c r="C10831" s="83">
        <v>0.3</v>
      </c>
      <c r="J10831" s="49">
        <f t="shared" si="341"/>
        <v>5.07901413523496</v>
      </c>
    </row>
    <row r="10832" ht="15.5" spans="1:10">
      <c r="A10832" s="96" t="s">
        <v>10736</v>
      </c>
      <c r="B10832" s="83">
        <v>0.69</v>
      </c>
      <c r="C10832" s="83">
        <v>0.31</v>
      </c>
      <c r="J10832" s="49">
        <f t="shared" si="341"/>
        <v>5.14749513954794</v>
      </c>
    </row>
    <row r="10833" ht="15.5" spans="1:10">
      <c r="A10833" s="96" t="s">
        <v>10737</v>
      </c>
      <c r="B10833" s="83">
        <v>0.68</v>
      </c>
      <c r="C10833" s="83">
        <v>0.32</v>
      </c>
      <c r="J10833" s="49">
        <f t="shared" si="341"/>
        <v>5.21208855264113</v>
      </c>
    </row>
    <row r="10834" ht="15.5" spans="1:10">
      <c r="A10834" s="96" t="s">
        <v>10738</v>
      </c>
      <c r="B10834" s="83">
        <v>0.67</v>
      </c>
      <c r="C10834" s="83">
        <v>0.33</v>
      </c>
      <c r="J10834" s="49">
        <f t="shared" ref="J10834:J10865" si="342">-8.314472*(B10834*LN(B10834)+C10834*LN(C10834))</f>
        <v>5.27286050962734</v>
      </c>
    </row>
    <row r="10835" ht="15.5" spans="1:10">
      <c r="A10835" s="96" t="s">
        <v>10739</v>
      </c>
      <c r="B10835" s="83">
        <v>0.66</v>
      </c>
      <c r="C10835" s="83">
        <v>0.34</v>
      </c>
      <c r="J10835" s="49">
        <f t="shared" si="342"/>
        <v>5.32987153184949</v>
      </c>
    </row>
    <row r="10836" ht="15.5" spans="1:10">
      <c r="A10836" s="96" t="s">
        <v>10740</v>
      </c>
      <c r="B10836" s="83">
        <v>0.65</v>
      </c>
      <c r="C10836" s="83">
        <v>0.35</v>
      </c>
      <c r="J10836" s="49">
        <f t="shared" si="342"/>
        <v>5.38317695174756</v>
      </c>
    </row>
    <row r="10837" ht="15.5" spans="1:10">
      <c r="A10837" s="96" t="s">
        <v>10741</v>
      </c>
      <c r="B10837" s="83">
        <v>0.64</v>
      </c>
      <c r="C10837" s="83">
        <v>0.36</v>
      </c>
      <c r="J10837" s="49">
        <f t="shared" si="342"/>
        <v>5.43282728490278</v>
      </c>
    </row>
    <row r="10838" ht="15.5" spans="1:10">
      <c r="A10838" s="96" t="s">
        <v>10742</v>
      </c>
      <c r="B10838" s="83">
        <v>0.63</v>
      </c>
      <c r="C10838" s="83">
        <v>0.37</v>
      </c>
      <c r="J10838" s="49">
        <f t="shared" si="342"/>
        <v>5.47886855628027</v>
      </c>
    </row>
    <row r="10839" ht="15.5" spans="1:10">
      <c r="A10839" s="96" t="s">
        <v>10743</v>
      </c>
      <c r="B10839" s="83">
        <v>0.62</v>
      </c>
      <c r="C10839" s="83">
        <v>0.38</v>
      </c>
      <c r="J10839" s="49">
        <f t="shared" si="342"/>
        <v>5.52134258652173</v>
      </c>
    </row>
    <row r="10840" ht="15.5" spans="1:10">
      <c r="A10840" s="96" t="s">
        <v>10744</v>
      </c>
      <c r="B10840" s="83">
        <v>0.61</v>
      </c>
      <c r="C10840" s="83">
        <v>0.39</v>
      </c>
      <c r="J10840" s="49">
        <f t="shared" si="342"/>
        <v>5.56028724318294</v>
      </c>
    </row>
    <row r="10841" ht="15.5" spans="1:10">
      <c r="A10841" s="96" t="s">
        <v>10745</v>
      </c>
      <c r="B10841" s="83">
        <v>0.6</v>
      </c>
      <c r="C10841" s="83">
        <v>0.4</v>
      </c>
      <c r="J10841" s="49">
        <f t="shared" si="342"/>
        <v>5.59573666102179</v>
      </c>
    </row>
    <row r="10842" ht="15.5" spans="1:10">
      <c r="A10842" s="96" t="s">
        <v>10746</v>
      </c>
      <c r="B10842" s="83">
        <v>0.59</v>
      </c>
      <c r="C10842" s="83">
        <v>0.41</v>
      </c>
      <c r="J10842" s="49">
        <f t="shared" si="342"/>
        <v>5.62772143478844</v>
      </c>
    </row>
    <row r="10843" ht="15.5" spans="1:10">
      <c r="A10843" s="96" t="s">
        <v>10747</v>
      </c>
      <c r="B10843" s="83">
        <v>0.58</v>
      </c>
      <c r="C10843" s="83">
        <v>0.42</v>
      </c>
      <c r="J10843" s="49">
        <f t="shared" si="342"/>
        <v>5.65626878742166</v>
      </c>
    </row>
    <row r="10844" ht="15.5" spans="1:10">
      <c r="A10844" s="96" t="s">
        <v>10748</v>
      </c>
      <c r="B10844" s="83">
        <v>0.57</v>
      </c>
      <c r="C10844" s="83">
        <v>0.43</v>
      </c>
      <c r="J10844" s="49">
        <f t="shared" si="342"/>
        <v>5.68140271609482</v>
      </c>
    </row>
    <row r="10845" ht="15.5" spans="1:10">
      <c r="A10845" s="96" t="s">
        <v>10749</v>
      </c>
      <c r="B10845" s="83">
        <v>0.56</v>
      </c>
      <c r="C10845" s="83">
        <v>0.44</v>
      </c>
      <c r="J10845" s="49">
        <f t="shared" si="342"/>
        <v>5.70314411816395</v>
      </c>
    </row>
    <row r="10846" ht="15.5" spans="1:10">
      <c r="A10846" s="96" t="s">
        <v>10750</v>
      </c>
      <c r="B10846" s="83">
        <v>0.55</v>
      </c>
      <c r="C10846" s="83">
        <v>0.45</v>
      </c>
      <c r="J10846" s="49">
        <f t="shared" si="342"/>
        <v>5.72151089873485</v>
      </c>
    </row>
    <row r="10847" ht="15.5" spans="1:10">
      <c r="A10847" s="96" t="s">
        <v>10751</v>
      </c>
      <c r="B10847" s="83">
        <v>0.54</v>
      </c>
      <c r="C10847" s="83">
        <v>0.46</v>
      </c>
      <c r="J10847" s="49">
        <f t="shared" si="342"/>
        <v>5.73651806127713</v>
      </c>
    </row>
    <row r="10848" ht="15.5" spans="1:10">
      <c r="A10848" s="96" t="s">
        <v>10752</v>
      </c>
      <c r="B10848" s="83">
        <v>0.53</v>
      </c>
      <c r="C10848" s="83">
        <v>0.47</v>
      </c>
      <c r="J10848" s="49">
        <f t="shared" si="342"/>
        <v>5.74817778245919</v>
      </c>
    </row>
    <row r="10849" ht="15.5" spans="1:10">
      <c r="A10849" s="96" t="s">
        <v>10753</v>
      </c>
      <c r="B10849" s="83">
        <v>0.52</v>
      </c>
      <c r="C10849" s="83">
        <v>0.48</v>
      </c>
      <c r="J10849" s="49">
        <f t="shared" si="342"/>
        <v>5.75649947215441</v>
      </c>
    </row>
    <row r="10850" ht="15.5" spans="1:10">
      <c r="A10850" s="96" t="s">
        <v>10754</v>
      </c>
      <c r="B10850" s="83">
        <v>0.51</v>
      </c>
      <c r="C10850" s="83">
        <v>0.49</v>
      </c>
      <c r="J10850" s="49">
        <f t="shared" si="342"/>
        <v>5.76148981936724</v>
      </c>
    </row>
    <row r="10851" ht="15.5" spans="1:10">
      <c r="A10851" s="96" t="s">
        <v>10755</v>
      </c>
      <c r="B10851" s="83">
        <v>0.5</v>
      </c>
      <c r="C10851" s="83">
        <v>0.5</v>
      </c>
      <c r="J10851" s="49">
        <f t="shared" si="342"/>
        <v>5.76315282464461</v>
      </c>
    </row>
    <row r="10852" ht="15.5" spans="1:10">
      <c r="A10852" s="96" t="s">
        <v>10756</v>
      </c>
      <c r="B10852" s="83">
        <v>0.49</v>
      </c>
      <c r="C10852" s="83">
        <v>0.51</v>
      </c>
      <c r="J10852" s="49">
        <f t="shared" si="342"/>
        <v>5.76148981936724</v>
      </c>
    </row>
    <row r="10853" ht="15.5" spans="1:10">
      <c r="A10853" s="96" t="s">
        <v>10757</v>
      </c>
      <c r="B10853" s="83">
        <v>0.48</v>
      </c>
      <c r="C10853" s="83">
        <v>0.52</v>
      </c>
      <c r="J10853" s="49">
        <f t="shared" si="342"/>
        <v>5.75649947215441</v>
      </c>
    </row>
    <row r="10854" ht="15.5" spans="1:10">
      <c r="A10854" s="96" t="s">
        <v>10758</v>
      </c>
      <c r="B10854" s="83">
        <v>0.47</v>
      </c>
      <c r="C10854" s="83">
        <v>0.53</v>
      </c>
      <c r="J10854" s="49">
        <f t="shared" si="342"/>
        <v>5.74817778245919</v>
      </c>
    </row>
    <row r="10855" ht="15.5" spans="1:10">
      <c r="A10855" s="96" t="s">
        <v>10759</v>
      </c>
      <c r="B10855" s="83">
        <v>0.46</v>
      </c>
      <c r="C10855" s="83">
        <v>0.54</v>
      </c>
      <c r="J10855" s="49">
        <f t="shared" si="342"/>
        <v>5.73651806127713</v>
      </c>
    </row>
    <row r="10856" ht="15.5" spans="1:10">
      <c r="A10856" s="96" t="s">
        <v>10760</v>
      </c>
      <c r="B10856" s="83">
        <v>0.45</v>
      </c>
      <c r="C10856" s="83">
        <v>0.55</v>
      </c>
      <c r="J10856" s="49">
        <f t="shared" si="342"/>
        <v>5.72151089873485</v>
      </c>
    </row>
    <row r="10857" ht="15.5" spans="1:10">
      <c r="A10857" s="96" t="s">
        <v>10761</v>
      </c>
      <c r="B10857" s="83">
        <v>0.44</v>
      </c>
      <c r="C10857" s="83">
        <v>0.56</v>
      </c>
      <c r="J10857" s="49">
        <f t="shared" si="342"/>
        <v>5.70314411816395</v>
      </c>
    </row>
    <row r="10858" ht="15.5" spans="1:10">
      <c r="A10858" s="96" t="s">
        <v>10762</v>
      </c>
      <c r="B10858" s="83">
        <v>0.429999999999999</v>
      </c>
      <c r="C10858" s="83">
        <v>0.57</v>
      </c>
      <c r="J10858" s="49">
        <f t="shared" si="342"/>
        <v>5.68140271609482</v>
      </c>
    </row>
    <row r="10859" ht="15.5" spans="1:10">
      <c r="A10859" s="96" t="s">
        <v>10763</v>
      </c>
      <c r="B10859" s="83">
        <v>0.419999999999999</v>
      </c>
      <c r="C10859" s="83">
        <v>0.58</v>
      </c>
      <c r="J10859" s="49">
        <f t="shared" si="342"/>
        <v>5.65626878742165</v>
      </c>
    </row>
    <row r="10860" ht="15.5" spans="1:10">
      <c r="A10860" s="96" t="s">
        <v>10764</v>
      </c>
      <c r="B10860" s="83">
        <v>0.409999999999999</v>
      </c>
      <c r="C10860" s="83">
        <v>0.59</v>
      </c>
      <c r="J10860" s="49">
        <f t="shared" si="342"/>
        <v>5.62772143478844</v>
      </c>
    </row>
    <row r="10861" ht="15.5" spans="1:10">
      <c r="A10861" s="96" t="s">
        <v>10765</v>
      </c>
      <c r="B10861" s="83">
        <v>0.399999999999999</v>
      </c>
      <c r="C10861" s="83">
        <v>0.6</v>
      </c>
      <c r="J10861" s="49">
        <f t="shared" si="342"/>
        <v>5.59573666102179</v>
      </c>
    </row>
    <row r="10862" ht="15.5" spans="1:10">
      <c r="A10862" s="96" t="s">
        <v>10766</v>
      </c>
      <c r="B10862" s="83">
        <v>0.389999999999999</v>
      </c>
      <c r="C10862" s="83">
        <v>0.61</v>
      </c>
      <c r="J10862" s="49">
        <f t="shared" si="342"/>
        <v>5.56028724318294</v>
      </c>
    </row>
    <row r="10863" ht="15.5" spans="1:10">
      <c r="A10863" s="96" t="s">
        <v>10767</v>
      </c>
      <c r="B10863" s="83">
        <v>0.379999999999999</v>
      </c>
      <c r="C10863" s="83">
        <v>0.62</v>
      </c>
      <c r="J10863" s="49">
        <f t="shared" si="342"/>
        <v>5.52134258652173</v>
      </c>
    </row>
    <row r="10864" ht="15.5" spans="1:10">
      <c r="A10864" s="96" t="s">
        <v>10768</v>
      </c>
      <c r="B10864" s="83">
        <v>0.369999999999999</v>
      </c>
      <c r="C10864" s="83">
        <v>0.63</v>
      </c>
      <c r="J10864" s="49">
        <f t="shared" si="342"/>
        <v>5.47886855628026</v>
      </c>
    </row>
    <row r="10865" ht="15.5" spans="1:10">
      <c r="A10865" s="96" t="s">
        <v>10769</v>
      </c>
      <c r="B10865" s="83">
        <v>0.359999999999999</v>
      </c>
      <c r="C10865" s="83">
        <v>0.64</v>
      </c>
      <c r="J10865" s="49">
        <f t="shared" si="342"/>
        <v>5.43282728490278</v>
      </c>
    </row>
    <row r="10866" ht="15.5" spans="1:10">
      <c r="A10866" s="96" t="s">
        <v>10770</v>
      </c>
      <c r="B10866" s="83">
        <v>0.349999999999999</v>
      </c>
      <c r="C10866" s="83">
        <v>0.65</v>
      </c>
      <c r="J10866" s="49">
        <f t="shared" ref="J10866:J10900" si="343">-8.314472*(B10866*LN(B10866)+C10866*LN(C10866))</f>
        <v>5.38317695174756</v>
      </c>
    </row>
    <row r="10867" ht="15.5" spans="1:10">
      <c r="A10867" s="96" t="s">
        <v>10771</v>
      </c>
      <c r="B10867" s="83">
        <v>0.339999999999999</v>
      </c>
      <c r="C10867" s="83">
        <v>0.66</v>
      </c>
      <c r="J10867" s="49">
        <f t="shared" si="343"/>
        <v>5.32987153184949</v>
      </c>
    </row>
    <row r="10868" ht="15.5" spans="1:10">
      <c r="A10868" s="96" t="s">
        <v>10772</v>
      </c>
      <c r="B10868" s="83">
        <v>0.329999999999999</v>
      </c>
      <c r="C10868" s="83">
        <v>0.67</v>
      </c>
      <c r="J10868" s="49">
        <f t="shared" si="343"/>
        <v>5.27286050962733</v>
      </c>
    </row>
    <row r="10869" ht="15.5" spans="1:10">
      <c r="A10869" s="96" t="s">
        <v>10773</v>
      </c>
      <c r="B10869" s="83">
        <v>0.319999999999999</v>
      </c>
      <c r="C10869" s="83">
        <v>0.68</v>
      </c>
      <c r="J10869" s="49">
        <f t="shared" si="343"/>
        <v>5.21208855264112</v>
      </c>
    </row>
    <row r="10870" ht="15.5" spans="1:10">
      <c r="A10870" s="96" t="s">
        <v>10774</v>
      </c>
      <c r="B10870" s="83">
        <v>0.309999999999999</v>
      </c>
      <c r="C10870" s="83">
        <v>0.69</v>
      </c>
      <c r="J10870" s="49">
        <f t="shared" si="343"/>
        <v>5.14749513954794</v>
      </c>
    </row>
    <row r="10871" ht="15.5" spans="1:10">
      <c r="A10871" s="96" t="s">
        <v>10775</v>
      </c>
      <c r="B10871" s="83">
        <v>0.299999999999999</v>
      </c>
      <c r="C10871" s="83">
        <v>0.7</v>
      </c>
      <c r="J10871" s="49">
        <f t="shared" si="343"/>
        <v>5.07901413523495</v>
      </c>
    </row>
    <row r="10872" ht="15.5" spans="1:10">
      <c r="A10872" s="96" t="s">
        <v>10776</v>
      </c>
      <c r="B10872" s="83">
        <v>0.289999999999999</v>
      </c>
      <c r="C10872" s="83">
        <v>0.71</v>
      </c>
      <c r="J10872" s="49">
        <f t="shared" si="343"/>
        <v>5.00657330466972</v>
      </c>
    </row>
    <row r="10873" ht="15.5" spans="1:10">
      <c r="A10873" s="96" t="s">
        <v>10777</v>
      </c>
      <c r="B10873" s="83">
        <v>0.279999999999999</v>
      </c>
      <c r="C10873" s="83">
        <v>0.72</v>
      </c>
      <c r="J10873" s="49">
        <f t="shared" si="343"/>
        <v>4.93009375522413</v>
      </c>
    </row>
    <row r="10874" ht="15.5" spans="1:10">
      <c r="A10874" s="96" t="s">
        <v>10778</v>
      </c>
      <c r="B10874" s="83">
        <v>0.269999999999999</v>
      </c>
      <c r="C10874" s="83">
        <v>0.73</v>
      </c>
      <c r="J10874" s="49">
        <f t="shared" si="343"/>
        <v>4.84948929500169</v>
      </c>
    </row>
    <row r="10875" ht="15.5" spans="1:10">
      <c r="A10875" s="96" t="s">
        <v>10779</v>
      </c>
      <c r="B10875" s="83">
        <v>0.259999999999999</v>
      </c>
      <c r="C10875" s="83">
        <v>0.74</v>
      </c>
      <c r="J10875" s="49">
        <f t="shared" si="343"/>
        <v>4.76466569189551</v>
      </c>
    </row>
    <row r="10876" ht="15.5" spans="1:10">
      <c r="A10876" s="96" t="s">
        <v>10780</v>
      </c>
      <c r="B10876" s="83">
        <v>0.249999999999999</v>
      </c>
      <c r="C10876" s="83">
        <v>0.75</v>
      </c>
      <c r="J10876" s="49">
        <f t="shared" si="343"/>
        <v>4.67551981454903</v>
      </c>
    </row>
    <row r="10877" ht="15.5" spans="1:10">
      <c r="A10877" s="96" t="s">
        <v>10781</v>
      </c>
      <c r="B10877" s="83">
        <v>0.239999999999999</v>
      </c>
      <c r="C10877" s="83">
        <v>0.76</v>
      </c>
      <c r="J10877" s="49">
        <f t="shared" si="343"/>
        <v>4.58193863184114</v>
      </c>
    </row>
    <row r="10878" ht="15.5" spans="1:10">
      <c r="A10878" s="96" t="s">
        <v>10782</v>
      </c>
      <c r="B10878" s="83">
        <v>0.229999999999999</v>
      </c>
      <c r="C10878" s="83">
        <v>0.77</v>
      </c>
      <c r="J10878" s="49">
        <f t="shared" si="343"/>
        <v>4.48379804163966</v>
      </c>
    </row>
    <row r="10879" ht="15.5" spans="1:10">
      <c r="A10879" s="96" t="s">
        <v>10783</v>
      </c>
      <c r="B10879" s="83">
        <v>0.219999999999999</v>
      </c>
      <c r="C10879" s="83">
        <v>0.78</v>
      </c>
      <c r="J10879" s="49">
        <f t="shared" si="343"/>
        <v>4.38096149189829</v>
      </c>
    </row>
    <row r="10880" ht="15.5" spans="1:10">
      <c r="A10880" s="96" t="s">
        <v>10784</v>
      </c>
      <c r="B10880" s="83">
        <v>0.209999999999999</v>
      </c>
      <c r="C10880" s="83">
        <v>0.79</v>
      </c>
      <c r="J10880" s="49">
        <f t="shared" si="343"/>
        <v>4.27327834706014</v>
      </c>
    </row>
    <row r="10881" ht="15.5" spans="1:10">
      <c r="A10881" s="96" t="s">
        <v>10785</v>
      </c>
      <c r="B10881" s="83">
        <v>0.199999999999999</v>
      </c>
      <c r="C10881" s="83">
        <v>0.8</v>
      </c>
      <c r="J10881" s="49">
        <f t="shared" si="343"/>
        <v>4.1605819392404</v>
      </c>
    </row>
    <row r="10882" ht="15.5" spans="1:10">
      <c r="A10882" s="96" t="s">
        <v>10786</v>
      </c>
      <c r="B10882" s="83">
        <v>0.189999999999999</v>
      </c>
      <c r="C10882" s="83">
        <v>0.81</v>
      </c>
      <c r="J10882" s="49">
        <f t="shared" si="343"/>
        <v>4.04268722543745</v>
      </c>
    </row>
    <row r="10883" ht="15.5" spans="1:10">
      <c r="A10883" s="96" t="s">
        <v>10787</v>
      </c>
      <c r="B10883" s="83">
        <v>0.179999999999999</v>
      </c>
      <c r="C10883" s="83">
        <v>0.820000000000001</v>
      </c>
      <c r="J10883" s="49">
        <f t="shared" si="343"/>
        <v>3.91938794706489</v>
      </c>
    </row>
    <row r="10884" ht="15.5" spans="1:10">
      <c r="A10884" s="96" t="s">
        <v>10788</v>
      </c>
      <c r="B10884" s="83">
        <v>0.169999999999999</v>
      </c>
      <c r="C10884" s="83">
        <v>0.830000000000001</v>
      </c>
      <c r="J10884" s="49">
        <f t="shared" si="343"/>
        <v>3.790453153402</v>
      </c>
    </row>
    <row r="10885" ht="15.5" spans="1:10">
      <c r="A10885" s="96" t="s">
        <v>10789</v>
      </c>
      <c r="B10885" s="83">
        <v>0.159999999999999</v>
      </c>
      <c r="C10885" s="83">
        <v>0.840000000000001</v>
      </c>
      <c r="J10885" s="49">
        <f t="shared" si="343"/>
        <v>3.65562290152583</v>
      </c>
    </row>
    <row r="10886" ht="15.5" spans="1:10">
      <c r="A10886" s="96" t="s">
        <v>10790</v>
      </c>
      <c r="B10886" s="83">
        <v>0.149999999999999</v>
      </c>
      <c r="C10886" s="83">
        <v>0.850000000000001</v>
      </c>
      <c r="J10886" s="49">
        <f t="shared" si="343"/>
        <v>3.51460287470844</v>
      </c>
    </row>
    <row r="10887" ht="15.5" spans="1:10">
      <c r="A10887" s="96" t="s">
        <v>10791</v>
      </c>
      <c r="B10887" s="83">
        <v>0.139999999999999</v>
      </c>
      <c r="C10887" s="83">
        <v>0.860000000000001</v>
      </c>
      <c r="J10887" s="49">
        <f t="shared" si="343"/>
        <v>3.36705755758652</v>
      </c>
    </row>
    <row r="10888" ht="15.5" spans="1:10">
      <c r="A10888" s="96" t="s">
        <v>10792</v>
      </c>
      <c r="B10888" s="83">
        <v>0.129999999999999</v>
      </c>
      <c r="C10888" s="83">
        <v>0.870000000000001</v>
      </c>
      <c r="J10888" s="49">
        <f t="shared" si="343"/>
        <v>3.21260145060881</v>
      </c>
    </row>
    <row r="10889" ht="15.5" spans="1:10">
      <c r="A10889" s="96" t="s">
        <v>10793</v>
      </c>
      <c r="B10889" s="83">
        <v>0.119999999999999</v>
      </c>
      <c r="C10889" s="83">
        <v>0.880000000000001</v>
      </c>
      <c r="J10889" s="49">
        <f t="shared" si="343"/>
        <v>3.05078756603718</v>
      </c>
    </row>
    <row r="10890" ht="15.5" spans="1:10">
      <c r="A10890" s="96" t="s">
        <v>10794</v>
      </c>
      <c r="B10890" s="83">
        <v>0.109999999999999</v>
      </c>
      <c r="C10890" s="83">
        <v>0.890000000000001</v>
      </c>
      <c r="J10890" s="49">
        <f t="shared" si="343"/>
        <v>2.8810920663808</v>
      </c>
    </row>
    <row r="10891" ht="15.5" spans="1:10">
      <c r="A10891" s="96" t="s">
        <v>10795</v>
      </c>
      <c r="B10891" s="83">
        <v>0.0999999999999992</v>
      </c>
      <c r="C10891" s="83">
        <v>0.900000000000001</v>
      </c>
      <c r="J10891" s="49">
        <f t="shared" si="343"/>
        <v>2.70289327993993</v>
      </c>
    </row>
    <row r="10892" ht="15.5" spans="1:10">
      <c r="A10892" s="96" t="s">
        <v>10796</v>
      </c>
      <c r="B10892" s="83">
        <v>0.0899999999999992</v>
      </c>
      <c r="C10892" s="83">
        <v>0.910000000000001</v>
      </c>
      <c r="J10892" s="49">
        <f t="shared" si="343"/>
        <v>2.51544225908509</v>
      </c>
    </row>
    <row r="10893" ht="15.5" spans="1:10">
      <c r="A10893" s="96" t="s">
        <v>10797</v>
      </c>
      <c r="B10893" s="83">
        <v>0.0799999999999992</v>
      </c>
      <c r="C10893" s="83">
        <v>0.920000000000001</v>
      </c>
      <c r="J10893" s="49">
        <f t="shared" si="343"/>
        <v>2.3178201360275</v>
      </c>
    </row>
    <row r="10894" ht="15.5" spans="1:10">
      <c r="A10894" s="96" t="s">
        <v>10798</v>
      </c>
      <c r="B10894" s="83">
        <v>0.0699999999999992</v>
      </c>
      <c r="C10894" s="83">
        <v>0.930000000000001</v>
      </c>
      <c r="J10894" s="49">
        <f t="shared" si="343"/>
        <v>2.10887392228987</v>
      </c>
    </row>
    <row r="10895" ht="15.5" spans="1:10">
      <c r="A10895" s="96" t="s">
        <v>10799</v>
      </c>
      <c r="B10895" s="83">
        <v>0.0599999999999992</v>
      </c>
      <c r="C10895" s="83">
        <v>0.940000000000001</v>
      </c>
      <c r="J10895" s="49">
        <f t="shared" si="343"/>
        <v>1.88711511074063</v>
      </c>
    </row>
    <row r="10896" ht="15.5" spans="1:10">
      <c r="A10896" s="96" t="s">
        <v>10800</v>
      </c>
      <c r="B10896" s="83">
        <v>0.0499999999999992</v>
      </c>
      <c r="C10896" s="83">
        <v>0.950000000000001</v>
      </c>
      <c r="J10896" s="49">
        <f t="shared" si="343"/>
        <v>1.65054943237242</v>
      </c>
    </row>
    <row r="10897" ht="15.5" spans="1:10">
      <c r="A10897" s="96" t="s">
        <v>10801</v>
      </c>
      <c r="B10897" s="83">
        <v>0.0399999999999991</v>
      </c>
      <c r="C10897" s="83">
        <v>0.960000000000001</v>
      </c>
      <c r="J10897" s="49">
        <f t="shared" si="343"/>
        <v>1.39636691389962</v>
      </c>
    </row>
    <row r="10898" ht="15.5" spans="1:10">
      <c r="A10898" s="96" t="s">
        <v>10802</v>
      </c>
      <c r="B10898" s="83">
        <v>0.0299999999999991</v>
      </c>
      <c r="C10898" s="83">
        <v>0.970000000000001</v>
      </c>
      <c r="J10898" s="49">
        <f t="shared" si="343"/>
        <v>1.12030998454994</v>
      </c>
    </row>
    <row r="10899" ht="15.5" spans="1:10">
      <c r="A10899" s="96" t="s">
        <v>10803</v>
      </c>
      <c r="B10899" s="83">
        <v>0.0199999999999991</v>
      </c>
      <c r="C10899" s="83">
        <v>0.980000000000001</v>
      </c>
      <c r="J10899" s="49">
        <f t="shared" si="343"/>
        <v>0.815143462269133</v>
      </c>
    </row>
    <row r="10900" ht="15.5" spans="1:10">
      <c r="A10900" s="96" t="s">
        <v>10804</v>
      </c>
      <c r="B10900" s="83">
        <v>0.00999999999999912</v>
      </c>
      <c r="C10900" s="83">
        <v>0.990000000000001</v>
      </c>
      <c r="J10900" s="49">
        <f t="shared" si="343"/>
        <v>0.465623189350385</v>
      </c>
    </row>
    <row r="10901" ht="15.5" spans="1:10">
      <c r="A10901" s="96" t="s">
        <v>10805</v>
      </c>
      <c r="B10901" s="83">
        <v>0</v>
      </c>
      <c r="C10901" s="83">
        <v>1</v>
      </c>
      <c r="J10901" s="49">
        <f>-8.314472*(C10901*LN(C10901))</f>
        <v>0</v>
      </c>
    </row>
    <row r="10902" s="47" customFormat="1" spans="1:10">
      <c r="A10902" s="80"/>
      <c r="B10902" s="81"/>
      <c r="C10902" s="81"/>
      <c r="D10902" s="81"/>
      <c r="E10902" s="81"/>
      <c r="F10902" s="81"/>
      <c r="G10902" s="81"/>
      <c r="H10902" s="81"/>
      <c r="I10902" s="81"/>
      <c r="J10902" s="86"/>
    </row>
    <row r="10903" ht="19.5" spans="1:10">
      <c r="A10903" s="72" t="s">
        <v>10806</v>
      </c>
      <c r="B10903" s="83">
        <v>1</v>
      </c>
      <c r="C10903" s="83">
        <v>0</v>
      </c>
      <c r="J10903" s="49">
        <f>-8.314472*(B10903*LN(B10903))</f>
        <v>0</v>
      </c>
    </row>
    <row r="10904" ht="19.5" spans="1:10">
      <c r="A10904" s="72" t="s">
        <v>10807</v>
      </c>
      <c r="B10904" s="83">
        <v>0.99</v>
      </c>
      <c r="C10904" s="83">
        <v>0.01</v>
      </c>
      <c r="J10904" s="49">
        <f t="shared" ref="J10904:J10935" si="344">-8.314472*(B10904*LN(B10904)+C10904*LN(C10904))</f>
        <v>0.465623189350416</v>
      </c>
    </row>
    <row r="10905" ht="19.5" spans="1:10">
      <c r="A10905" s="72" t="s">
        <v>10808</v>
      </c>
      <c r="B10905" s="83">
        <v>0.98</v>
      </c>
      <c r="C10905" s="83">
        <v>0.02</v>
      </c>
      <c r="J10905" s="49">
        <f t="shared" si="344"/>
        <v>0.81514346226916</v>
      </c>
    </row>
    <row r="10906" ht="19.5" spans="1:10">
      <c r="A10906" s="72" t="s">
        <v>10809</v>
      </c>
      <c r="B10906" s="83">
        <v>0.97</v>
      </c>
      <c r="C10906" s="83">
        <v>0.03</v>
      </c>
      <c r="J10906" s="49">
        <f t="shared" si="344"/>
        <v>1.12030998454996</v>
      </c>
    </row>
    <row r="10907" ht="19.5" spans="1:10">
      <c r="A10907" s="72" t="s">
        <v>10810</v>
      </c>
      <c r="B10907" s="83">
        <v>0.96</v>
      </c>
      <c r="C10907" s="83">
        <v>0.04</v>
      </c>
      <c r="J10907" s="49">
        <f t="shared" si="344"/>
        <v>1.39636691389964</v>
      </c>
    </row>
    <row r="10908" ht="19.5" spans="1:10">
      <c r="A10908" s="72" t="s">
        <v>10811</v>
      </c>
      <c r="B10908" s="83">
        <v>0.95</v>
      </c>
      <c r="C10908" s="83">
        <v>0.05</v>
      </c>
      <c r="J10908" s="49">
        <f t="shared" si="344"/>
        <v>1.65054943237244</v>
      </c>
    </row>
    <row r="10909" ht="19.5" spans="1:10">
      <c r="A10909" s="72" t="s">
        <v>10812</v>
      </c>
      <c r="B10909" s="83">
        <v>0.94</v>
      </c>
      <c r="C10909" s="83">
        <v>0.06</v>
      </c>
      <c r="J10909" s="49">
        <f t="shared" si="344"/>
        <v>1.88711511074065</v>
      </c>
    </row>
    <row r="10910" ht="19.5" spans="1:10">
      <c r="A10910" s="72" t="s">
        <v>10813</v>
      </c>
      <c r="B10910" s="83">
        <v>0.93</v>
      </c>
      <c r="C10910" s="83">
        <v>0.07</v>
      </c>
      <c r="J10910" s="49">
        <f t="shared" si="344"/>
        <v>2.10887392228989</v>
      </c>
    </row>
    <row r="10911" ht="19.5" spans="1:10">
      <c r="A10911" s="72" t="s">
        <v>10814</v>
      </c>
      <c r="B10911" s="83">
        <v>0.92</v>
      </c>
      <c r="C10911" s="83">
        <v>0.08</v>
      </c>
      <c r="J10911" s="49">
        <f t="shared" si="344"/>
        <v>2.31782013602751</v>
      </c>
    </row>
    <row r="10912" ht="19.5" spans="1:10">
      <c r="A10912" s="72" t="s">
        <v>10815</v>
      </c>
      <c r="B10912" s="83">
        <v>0.91</v>
      </c>
      <c r="C10912" s="83">
        <v>0.09</v>
      </c>
      <c r="J10912" s="49">
        <f t="shared" si="344"/>
        <v>2.5154422590851</v>
      </c>
    </row>
    <row r="10913" ht="19.5" spans="1:10">
      <c r="A10913" s="72" t="s">
        <v>10816</v>
      </c>
      <c r="B10913" s="83">
        <v>0.9</v>
      </c>
      <c r="C10913" s="83">
        <v>0.1</v>
      </c>
      <c r="J10913" s="49">
        <f t="shared" si="344"/>
        <v>2.70289327993994</v>
      </c>
    </row>
    <row r="10914" ht="19.5" spans="1:10">
      <c r="A10914" s="72" t="s">
        <v>10817</v>
      </c>
      <c r="B10914" s="83">
        <v>0.89</v>
      </c>
      <c r="C10914" s="83">
        <v>0.11</v>
      </c>
      <c r="J10914" s="49">
        <f t="shared" si="344"/>
        <v>2.88109206638082</v>
      </c>
    </row>
    <row r="10915" ht="19.5" spans="1:10">
      <c r="A10915" s="72" t="s">
        <v>10818</v>
      </c>
      <c r="B10915" s="83">
        <v>0.88</v>
      </c>
      <c r="C10915" s="83">
        <v>0.12</v>
      </c>
      <c r="J10915" s="49">
        <f t="shared" si="344"/>
        <v>3.05078756603719</v>
      </c>
    </row>
    <row r="10916" ht="19.5" spans="1:10">
      <c r="A10916" s="72" t="s">
        <v>10819</v>
      </c>
      <c r="B10916" s="83">
        <v>0.87</v>
      </c>
      <c r="C10916" s="83">
        <v>0.13</v>
      </c>
      <c r="J10916" s="49">
        <f t="shared" si="344"/>
        <v>3.21260145060882</v>
      </c>
    </row>
    <row r="10917" ht="19.5" spans="1:10">
      <c r="A10917" s="72" t="s">
        <v>10820</v>
      </c>
      <c r="B10917" s="83">
        <v>0.86</v>
      </c>
      <c r="C10917" s="83">
        <v>0.14</v>
      </c>
      <c r="J10917" s="49">
        <f t="shared" si="344"/>
        <v>3.36705755758654</v>
      </c>
    </row>
    <row r="10918" ht="19.5" spans="1:10">
      <c r="A10918" s="72" t="s">
        <v>10821</v>
      </c>
      <c r="B10918" s="83">
        <v>0.85</v>
      </c>
      <c r="C10918" s="83">
        <v>0.15</v>
      </c>
      <c r="J10918" s="49">
        <f t="shared" si="344"/>
        <v>3.51460287470845</v>
      </c>
    </row>
    <row r="10919" ht="19.5" spans="1:10">
      <c r="A10919" s="72" t="s">
        <v>10822</v>
      </c>
      <c r="B10919" s="83">
        <v>0.84</v>
      </c>
      <c r="C10919" s="83">
        <v>0.16</v>
      </c>
      <c r="J10919" s="49">
        <f t="shared" si="344"/>
        <v>3.65562290152584</v>
      </c>
    </row>
    <row r="10920" ht="19.5" spans="1:10">
      <c r="A10920" s="72" t="s">
        <v>10823</v>
      </c>
      <c r="B10920" s="83">
        <v>0.83</v>
      </c>
      <c r="C10920" s="83">
        <v>0.17</v>
      </c>
      <c r="J10920" s="49">
        <f t="shared" si="344"/>
        <v>3.79045315340201</v>
      </c>
    </row>
    <row r="10921" ht="19.5" spans="1:10">
      <c r="A10921" s="72" t="s">
        <v>10824</v>
      </c>
      <c r="B10921" s="83">
        <v>0.82</v>
      </c>
      <c r="C10921" s="83">
        <v>0.18</v>
      </c>
      <c r="J10921" s="49">
        <f t="shared" si="344"/>
        <v>3.9193879470649</v>
      </c>
    </row>
    <row r="10922" ht="19.5" spans="1:10">
      <c r="A10922" s="72" t="s">
        <v>10825</v>
      </c>
      <c r="B10922" s="83">
        <v>0.81</v>
      </c>
      <c r="C10922" s="83">
        <v>0.19</v>
      </c>
      <c r="J10922" s="49">
        <f t="shared" si="344"/>
        <v>4.04268722543746</v>
      </c>
    </row>
    <row r="10923" ht="19.5" spans="1:10">
      <c r="A10923" s="72" t="s">
        <v>10826</v>
      </c>
      <c r="B10923" s="83">
        <v>0.8</v>
      </c>
      <c r="C10923" s="83">
        <v>0.2</v>
      </c>
      <c r="J10923" s="49">
        <f t="shared" si="344"/>
        <v>4.16058193924041</v>
      </c>
    </row>
    <row r="10924" ht="19.5" spans="1:10">
      <c r="A10924" s="72" t="s">
        <v>10827</v>
      </c>
      <c r="B10924" s="83">
        <v>0.79</v>
      </c>
      <c r="C10924" s="83">
        <v>0.21</v>
      </c>
      <c r="J10924" s="49">
        <f t="shared" si="344"/>
        <v>4.27327834706015</v>
      </c>
    </row>
    <row r="10925" ht="19.5" spans="1:10">
      <c r="A10925" s="72" t="s">
        <v>10828</v>
      </c>
      <c r="B10925" s="83">
        <v>0.78</v>
      </c>
      <c r="C10925" s="83">
        <v>0.22</v>
      </c>
      <c r="J10925" s="49">
        <f t="shared" si="344"/>
        <v>4.38096149189829</v>
      </c>
    </row>
    <row r="10926" ht="19.5" spans="1:10">
      <c r="A10926" s="72" t="s">
        <v>10829</v>
      </c>
      <c r="B10926" s="83">
        <v>0.77</v>
      </c>
      <c r="C10926" s="83">
        <v>0.23</v>
      </c>
      <c r="J10926" s="49">
        <f t="shared" si="344"/>
        <v>4.48379804163966</v>
      </c>
    </row>
    <row r="10927" ht="19.5" spans="1:10">
      <c r="A10927" s="72" t="s">
        <v>10830</v>
      </c>
      <c r="B10927" s="83">
        <v>0.76</v>
      </c>
      <c r="C10927" s="83">
        <v>0.24</v>
      </c>
      <c r="J10927" s="49">
        <f t="shared" si="344"/>
        <v>4.58193863184115</v>
      </c>
    </row>
    <row r="10928" ht="19.5" spans="1:10">
      <c r="A10928" s="72" t="s">
        <v>10831</v>
      </c>
      <c r="B10928" s="83">
        <v>0.75</v>
      </c>
      <c r="C10928" s="83">
        <v>0.25</v>
      </c>
      <c r="J10928" s="49">
        <f t="shared" si="344"/>
        <v>4.67551981454903</v>
      </c>
    </row>
    <row r="10929" ht="19.5" spans="1:10">
      <c r="A10929" s="72" t="s">
        <v>10832</v>
      </c>
      <c r="B10929" s="83">
        <v>0.74</v>
      </c>
      <c r="C10929" s="83">
        <v>0.26</v>
      </c>
      <c r="J10929" s="49">
        <f t="shared" si="344"/>
        <v>4.76466569189552</v>
      </c>
    </row>
    <row r="10930" ht="19.5" spans="1:10">
      <c r="A10930" s="72" t="s">
        <v>10833</v>
      </c>
      <c r="B10930" s="83">
        <v>0.73</v>
      </c>
      <c r="C10930" s="83">
        <v>0.27</v>
      </c>
      <c r="J10930" s="49">
        <f t="shared" si="344"/>
        <v>4.8494892950017</v>
      </c>
    </row>
    <row r="10931" ht="19.5" spans="1:10">
      <c r="A10931" s="72" t="s">
        <v>10834</v>
      </c>
      <c r="B10931" s="83">
        <v>0.72</v>
      </c>
      <c r="C10931" s="83">
        <v>0.28</v>
      </c>
      <c r="J10931" s="49">
        <f t="shared" si="344"/>
        <v>4.93009375522414</v>
      </c>
    </row>
    <row r="10932" ht="19.5" spans="1:10">
      <c r="A10932" s="72" t="s">
        <v>10835</v>
      </c>
      <c r="B10932" s="83">
        <v>0.71</v>
      </c>
      <c r="C10932" s="83">
        <v>0.29</v>
      </c>
      <c r="J10932" s="49">
        <f t="shared" si="344"/>
        <v>5.00657330466973</v>
      </c>
    </row>
    <row r="10933" ht="19.5" spans="1:10">
      <c r="A10933" s="72" t="s">
        <v>10836</v>
      </c>
      <c r="B10933" s="83">
        <v>0.7</v>
      </c>
      <c r="C10933" s="83">
        <v>0.3</v>
      </c>
      <c r="J10933" s="49">
        <f t="shared" si="344"/>
        <v>5.07901413523496</v>
      </c>
    </row>
    <row r="10934" ht="19.5" spans="1:10">
      <c r="A10934" s="72" t="s">
        <v>10837</v>
      </c>
      <c r="B10934" s="83">
        <v>0.69</v>
      </c>
      <c r="C10934" s="83">
        <v>0.31</v>
      </c>
      <c r="J10934" s="49">
        <f t="shared" si="344"/>
        <v>5.14749513954794</v>
      </c>
    </row>
    <row r="10935" ht="19.5" spans="1:10">
      <c r="A10935" s="72" t="s">
        <v>10838</v>
      </c>
      <c r="B10935" s="83">
        <v>0.68</v>
      </c>
      <c r="C10935" s="83">
        <v>0.32</v>
      </c>
      <c r="J10935" s="49">
        <f t="shared" si="344"/>
        <v>5.21208855264113</v>
      </c>
    </row>
    <row r="10936" ht="19.5" spans="1:10">
      <c r="A10936" s="72" t="s">
        <v>10839</v>
      </c>
      <c r="B10936" s="83">
        <v>0.67</v>
      </c>
      <c r="C10936" s="83">
        <v>0.33</v>
      </c>
      <c r="J10936" s="49">
        <f t="shared" ref="J10936:J10967" si="345">-8.314472*(B10936*LN(B10936)+C10936*LN(C10936))</f>
        <v>5.27286050962734</v>
      </c>
    </row>
    <row r="10937" ht="19.5" spans="1:10">
      <c r="A10937" s="72" t="s">
        <v>10840</v>
      </c>
      <c r="B10937" s="83">
        <v>0.66</v>
      </c>
      <c r="C10937" s="83">
        <v>0.34</v>
      </c>
      <c r="J10937" s="49">
        <f t="shared" si="345"/>
        <v>5.32987153184949</v>
      </c>
    </row>
    <row r="10938" ht="19.5" spans="1:10">
      <c r="A10938" s="72" t="s">
        <v>10841</v>
      </c>
      <c r="B10938" s="83">
        <v>0.65</v>
      </c>
      <c r="C10938" s="83">
        <v>0.35</v>
      </c>
      <c r="J10938" s="49">
        <f t="shared" si="345"/>
        <v>5.38317695174756</v>
      </c>
    </row>
    <row r="10939" ht="19.5" spans="1:10">
      <c r="A10939" s="72" t="s">
        <v>10842</v>
      </c>
      <c r="B10939" s="83">
        <v>0.64</v>
      </c>
      <c r="C10939" s="83">
        <v>0.36</v>
      </c>
      <c r="J10939" s="49">
        <f t="shared" si="345"/>
        <v>5.43282728490278</v>
      </c>
    </row>
    <row r="10940" ht="19.5" spans="1:10">
      <c r="A10940" s="72" t="s">
        <v>10843</v>
      </c>
      <c r="B10940" s="83">
        <v>0.63</v>
      </c>
      <c r="C10940" s="83">
        <v>0.37</v>
      </c>
      <c r="J10940" s="49">
        <f t="shared" si="345"/>
        <v>5.47886855628027</v>
      </c>
    </row>
    <row r="10941" ht="19.5" spans="1:10">
      <c r="A10941" s="72" t="s">
        <v>10844</v>
      </c>
      <c r="B10941" s="83">
        <v>0.62</v>
      </c>
      <c r="C10941" s="83">
        <v>0.38</v>
      </c>
      <c r="J10941" s="49">
        <f t="shared" si="345"/>
        <v>5.52134258652173</v>
      </c>
    </row>
    <row r="10942" ht="19.5" spans="1:10">
      <c r="A10942" s="72" t="s">
        <v>10845</v>
      </c>
      <c r="B10942" s="83">
        <v>0.61</v>
      </c>
      <c r="C10942" s="83">
        <v>0.39</v>
      </c>
      <c r="J10942" s="49">
        <f t="shared" si="345"/>
        <v>5.56028724318294</v>
      </c>
    </row>
    <row r="10943" ht="19.5" spans="1:10">
      <c r="A10943" s="72" t="s">
        <v>10846</v>
      </c>
      <c r="B10943" s="83">
        <v>0.6</v>
      </c>
      <c r="C10943" s="83">
        <v>0.4</v>
      </c>
      <c r="J10943" s="49">
        <f t="shared" si="345"/>
        <v>5.59573666102179</v>
      </c>
    </row>
    <row r="10944" ht="19.5" spans="1:10">
      <c r="A10944" s="72" t="s">
        <v>10847</v>
      </c>
      <c r="B10944" s="83">
        <v>0.59</v>
      </c>
      <c r="C10944" s="83">
        <v>0.41</v>
      </c>
      <c r="J10944" s="49">
        <f t="shared" si="345"/>
        <v>5.62772143478844</v>
      </c>
    </row>
    <row r="10945" ht="19.5" spans="1:10">
      <c r="A10945" s="72" t="s">
        <v>10848</v>
      </c>
      <c r="B10945" s="83">
        <v>0.58</v>
      </c>
      <c r="C10945" s="83">
        <v>0.42</v>
      </c>
      <c r="J10945" s="49">
        <f t="shared" si="345"/>
        <v>5.65626878742166</v>
      </c>
    </row>
    <row r="10946" ht="19.5" spans="1:10">
      <c r="A10946" s="72" t="s">
        <v>10849</v>
      </c>
      <c r="B10946" s="83">
        <v>0.57</v>
      </c>
      <c r="C10946" s="83">
        <v>0.43</v>
      </c>
      <c r="J10946" s="49">
        <f t="shared" si="345"/>
        <v>5.68140271609482</v>
      </c>
    </row>
    <row r="10947" ht="19.5" spans="1:10">
      <c r="A10947" s="72" t="s">
        <v>10850</v>
      </c>
      <c r="B10947" s="83">
        <v>0.56</v>
      </c>
      <c r="C10947" s="83">
        <v>0.44</v>
      </c>
      <c r="J10947" s="49">
        <f t="shared" si="345"/>
        <v>5.70314411816395</v>
      </c>
    </row>
    <row r="10948" ht="19.5" spans="1:10">
      <c r="A10948" s="72" t="s">
        <v>10851</v>
      </c>
      <c r="B10948" s="83">
        <v>0.55</v>
      </c>
      <c r="C10948" s="83">
        <v>0.45</v>
      </c>
      <c r="J10948" s="49">
        <f t="shared" si="345"/>
        <v>5.72151089873485</v>
      </c>
    </row>
    <row r="10949" ht="19.5" spans="1:10">
      <c r="A10949" s="72" t="s">
        <v>10852</v>
      </c>
      <c r="B10949" s="83">
        <v>0.54</v>
      </c>
      <c r="C10949" s="83">
        <v>0.46</v>
      </c>
      <c r="J10949" s="49">
        <f t="shared" si="345"/>
        <v>5.73651806127713</v>
      </c>
    </row>
    <row r="10950" ht="19.5" spans="1:10">
      <c r="A10950" s="72" t="s">
        <v>10853</v>
      </c>
      <c r="B10950" s="83">
        <v>0.53</v>
      </c>
      <c r="C10950" s="83">
        <v>0.47</v>
      </c>
      <c r="J10950" s="49">
        <f t="shared" si="345"/>
        <v>5.74817778245919</v>
      </c>
    </row>
    <row r="10951" ht="19.5" spans="1:10">
      <c r="A10951" s="72" t="s">
        <v>10854</v>
      </c>
      <c r="B10951" s="83">
        <v>0.52</v>
      </c>
      <c r="C10951" s="83">
        <v>0.48</v>
      </c>
      <c r="J10951" s="49">
        <f t="shared" si="345"/>
        <v>5.75649947215441</v>
      </c>
    </row>
    <row r="10952" ht="19.5" spans="1:10">
      <c r="A10952" s="72" t="s">
        <v>10855</v>
      </c>
      <c r="B10952" s="83">
        <v>0.51</v>
      </c>
      <c r="C10952" s="83">
        <v>0.49</v>
      </c>
      <c r="J10952" s="49">
        <f t="shared" si="345"/>
        <v>5.76148981936724</v>
      </c>
    </row>
    <row r="10953" ht="19.5" spans="1:10">
      <c r="A10953" s="72" t="s">
        <v>10856</v>
      </c>
      <c r="B10953" s="83">
        <v>0.5</v>
      </c>
      <c r="C10953" s="83">
        <v>0.5</v>
      </c>
      <c r="J10953" s="49">
        <f t="shared" si="345"/>
        <v>5.76315282464461</v>
      </c>
    </row>
    <row r="10954" ht="19.5" spans="1:10">
      <c r="A10954" s="72" t="s">
        <v>10857</v>
      </c>
      <c r="B10954" s="83">
        <v>0.49</v>
      </c>
      <c r="C10954" s="83">
        <v>0.51</v>
      </c>
      <c r="J10954" s="49">
        <f t="shared" si="345"/>
        <v>5.76148981936724</v>
      </c>
    </row>
    <row r="10955" ht="19.5" spans="1:10">
      <c r="A10955" s="72" t="s">
        <v>10858</v>
      </c>
      <c r="B10955" s="83">
        <v>0.48</v>
      </c>
      <c r="C10955" s="83">
        <v>0.52</v>
      </c>
      <c r="J10955" s="49">
        <f t="shared" si="345"/>
        <v>5.75649947215441</v>
      </c>
    </row>
    <row r="10956" ht="19.5" spans="1:10">
      <c r="A10956" s="72" t="s">
        <v>10859</v>
      </c>
      <c r="B10956" s="83">
        <v>0.47</v>
      </c>
      <c r="C10956" s="83">
        <v>0.53</v>
      </c>
      <c r="J10956" s="49">
        <f t="shared" si="345"/>
        <v>5.74817778245919</v>
      </c>
    </row>
    <row r="10957" ht="19.5" spans="1:10">
      <c r="A10957" s="72" t="s">
        <v>10860</v>
      </c>
      <c r="B10957" s="83">
        <v>0.46</v>
      </c>
      <c r="C10957" s="83">
        <v>0.54</v>
      </c>
      <c r="J10957" s="49">
        <f t="shared" si="345"/>
        <v>5.73651806127713</v>
      </c>
    </row>
    <row r="10958" ht="19.5" spans="1:10">
      <c r="A10958" s="72" t="s">
        <v>10861</v>
      </c>
      <c r="B10958" s="83">
        <v>0.45</v>
      </c>
      <c r="C10958" s="83">
        <v>0.55</v>
      </c>
      <c r="J10958" s="49">
        <f t="shared" si="345"/>
        <v>5.72151089873485</v>
      </c>
    </row>
    <row r="10959" ht="19.5" spans="1:10">
      <c r="A10959" s="72" t="s">
        <v>10862</v>
      </c>
      <c r="B10959" s="83">
        <v>0.44</v>
      </c>
      <c r="C10959" s="83">
        <v>0.56</v>
      </c>
      <c r="J10959" s="49">
        <f t="shared" si="345"/>
        <v>5.70314411816395</v>
      </c>
    </row>
    <row r="10960" ht="19.5" spans="1:10">
      <c r="A10960" s="72" t="s">
        <v>10863</v>
      </c>
      <c r="B10960" s="83">
        <v>0.429999999999999</v>
      </c>
      <c r="C10960" s="83">
        <v>0.57</v>
      </c>
      <c r="J10960" s="49">
        <f t="shared" si="345"/>
        <v>5.68140271609482</v>
      </c>
    </row>
    <row r="10961" ht="19.5" spans="1:10">
      <c r="A10961" s="72" t="s">
        <v>10864</v>
      </c>
      <c r="B10961" s="83">
        <v>0.419999999999999</v>
      </c>
      <c r="C10961" s="83">
        <v>0.58</v>
      </c>
      <c r="J10961" s="49">
        <f t="shared" si="345"/>
        <v>5.65626878742165</v>
      </c>
    </row>
    <row r="10962" ht="19.5" spans="1:10">
      <c r="A10962" s="72" t="s">
        <v>10865</v>
      </c>
      <c r="B10962" s="83">
        <v>0.409999999999999</v>
      </c>
      <c r="C10962" s="83">
        <v>0.59</v>
      </c>
      <c r="J10962" s="49">
        <f t="shared" si="345"/>
        <v>5.62772143478844</v>
      </c>
    </row>
    <row r="10963" ht="19.5" spans="1:10">
      <c r="A10963" s="72" t="s">
        <v>10866</v>
      </c>
      <c r="B10963" s="83">
        <v>0.399999999999999</v>
      </c>
      <c r="C10963" s="83">
        <v>0.6</v>
      </c>
      <c r="J10963" s="49">
        <f t="shared" si="345"/>
        <v>5.59573666102179</v>
      </c>
    </row>
    <row r="10964" ht="19.5" spans="1:10">
      <c r="A10964" s="72" t="s">
        <v>10867</v>
      </c>
      <c r="B10964" s="83">
        <v>0.389999999999999</v>
      </c>
      <c r="C10964" s="83">
        <v>0.61</v>
      </c>
      <c r="J10964" s="49">
        <f t="shared" si="345"/>
        <v>5.56028724318294</v>
      </c>
    </row>
    <row r="10965" ht="19.5" spans="1:10">
      <c r="A10965" s="72" t="s">
        <v>10868</v>
      </c>
      <c r="B10965" s="83">
        <v>0.379999999999999</v>
      </c>
      <c r="C10965" s="83">
        <v>0.62</v>
      </c>
      <c r="J10965" s="49">
        <f t="shared" si="345"/>
        <v>5.52134258652173</v>
      </c>
    </row>
    <row r="10966" ht="19.5" spans="1:10">
      <c r="A10966" s="72" t="s">
        <v>10869</v>
      </c>
      <c r="B10966" s="83">
        <v>0.369999999999999</v>
      </c>
      <c r="C10966" s="83">
        <v>0.63</v>
      </c>
      <c r="J10966" s="49">
        <f t="shared" si="345"/>
        <v>5.47886855628026</v>
      </c>
    </row>
    <row r="10967" ht="19.5" spans="1:10">
      <c r="A10967" s="72" t="s">
        <v>10870</v>
      </c>
      <c r="B10967" s="83">
        <v>0.359999999999999</v>
      </c>
      <c r="C10967" s="83">
        <v>0.64</v>
      </c>
      <c r="J10967" s="49">
        <f t="shared" si="345"/>
        <v>5.43282728490278</v>
      </c>
    </row>
    <row r="10968" ht="19.5" spans="1:10">
      <c r="A10968" s="72" t="s">
        <v>10871</v>
      </c>
      <c r="B10968" s="83">
        <v>0.349999999999999</v>
      </c>
      <c r="C10968" s="83">
        <v>0.65</v>
      </c>
      <c r="J10968" s="49">
        <f t="shared" ref="J10968:J11002" si="346">-8.314472*(B10968*LN(B10968)+C10968*LN(C10968))</f>
        <v>5.38317695174756</v>
      </c>
    </row>
    <row r="10969" ht="19.5" spans="1:10">
      <c r="A10969" s="72" t="s">
        <v>10872</v>
      </c>
      <c r="B10969" s="83">
        <v>0.339999999999999</v>
      </c>
      <c r="C10969" s="83">
        <v>0.66</v>
      </c>
      <c r="J10969" s="49">
        <f t="shared" si="346"/>
        <v>5.32987153184949</v>
      </c>
    </row>
    <row r="10970" ht="19.5" spans="1:10">
      <c r="A10970" s="72" t="s">
        <v>10873</v>
      </c>
      <c r="B10970" s="83">
        <v>0.329999999999999</v>
      </c>
      <c r="C10970" s="83">
        <v>0.67</v>
      </c>
      <c r="J10970" s="49">
        <f t="shared" si="346"/>
        <v>5.27286050962733</v>
      </c>
    </row>
    <row r="10971" ht="19.5" spans="1:10">
      <c r="A10971" s="72" t="s">
        <v>10874</v>
      </c>
      <c r="B10971" s="83">
        <v>0.319999999999999</v>
      </c>
      <c r="C10971" s="83">
        <v>0.68</v>
      </c>
      <c r="J10971" s="49">
        <f t="shared" si="346"/>
        <v>5.21208855264112</v>
      </c>
    </row>
    <row r="10972" ht="19.5" spans="1:10">
      <c r="A10972" s="72" t="s">
        <v>10875</v>
      </c>
      <c r="B10972" s="83">
        <v>0.309999999999999</v>
      </c>
      <c r="C10972" s="83">
        <v>0.69</v>
      </c>
      <c r="J10972" s="49">
        <f t="shared" si="346"/>
        <v>5.14749513954794</v>
      </c>
    </row>
    <row r="10973" ht="19.5" spans="1:10">
      <c r="A10973" s="72" t="s">
        <v>10876</v>
      </c>
      <c r="B10973" s="83">
        <v>0.299999999999999</v>
      </c>
      <c r="C10973" s="83">
        <v>0.7</v>
      </c>
      <c r="J10973" s="49">
        <f t="shared" si="346"/>
        <v>5.07901413523495</v>
      </c>
    </row>
    <row r="10974" ht="19.5" spans="1:10">
      <c r="A10974" s="72" t="s">
        <v>10877</v>
      </c>
      <c r="B10974" s="83">
        <v>0.289999999999999</v>
      </c>
      <c r="C10974" s="83">
        <v>0.71</v>
      </c>
      <c r="J10974" s="49">
        <f t="shared" si="346"/>
        <v>5.00657330466972</v>
      </c>
    </row>
    <row r="10975" ht="19.5" spans="1:10">
      <c r="A10975" s="72" t="s">
        <v>10878</v>
      </c>
      <c r="B10975" s="83">
        <v>0.279999999999999</v>
      </c>
      <c r="C10975" s="83">
        <v>0.72</v>
      </c>
      <c r="J10975" s="49">
        <f t="shared" si="346"/>
        <v>4.93009375522413</v>
      </c>
    </row>
    <row r="10976" ht="19.5" spans="1:10">
      <c r="A10976" s="72" t="s">
        <v>10879</v>
      </c>
      <c r="B10976" s="83">
        <v>0.269999999999999</v>
      </c>
      <c r="C10976" s="83">
        <v>0.73</v>
      </c>
      <c r="J10976" s="49">
        <f t="shared" si="346"/>
        <v>4.84948929500169</v>
      </c>
    </row>
    <row r="10977" ht="19.5" spans="1:10">
      <c r="A10977" s="72" t="s">
        <v>10880</v>
      </c>
      <c r="B10977" s="83">
        <v>0.259999999999999</v>
      </c>
      <c r="C10977" s="83">
        <v>0.74</v>
      </c>
      <c r="J10977" s="49">
        <f t="shared" si="346"/>
        <v>4.76466569189551</v>
      </c>
    </row>
    <row r="10978" ht="19.5" spans="1:10">
      <c r="A10978" s="72" t="s">
        <v>10881</v>
      </c>
      <c r="B10978" s="83">
        <v>0.249999999999999</v>
      </c>
      <c r="C10978" s="83">
        <v>0.75</v>
      </c>
      <c r="J10978" s="49">
        <f t="shared" si="346"/>
        <v>4.67551981454903</v>
      </c>
    </row>
    <row r="10979" ht="19.5" spans="1:10">
      <c r="A10979" s="72" t="s">
        <v>10882</v>
      </c>
      <c r="B10979" s="83">
        <v>0.239999999999999</v>
      </c>
      <c r="C10979" s="83">
        <v>0.76</v>
      </c>
      <c r="J10979" s="49">
        <f t="shared" si="346"/>
        <v>4.58193863184114</v>
      </c>
    </row>
    <row r="10980" ht="19.5" spans="1:10">
      <c r="A10980" s="72" t="s">
        <v>10883</v>
      </c>
      <c r="B10980" s="83">
        <v>0.229999999999999</v>
      </c>
      <c r="C10980" s="83">
        <v>0.77</v>
      </c>
      <c r="J10980" s="49">
        <f t="shared" si="346"/>
        <v>4.48379804163966</v>
      </c>
    </row>
    <row r="10981" ht="19.5" spans="1:10">
      <c r="A10981" s="72" t="s">
        <v>10884</v>
      </c>
      <c r="B10981" s="83">
        <v>0.219999999999999</v>
      </c>
      <c r="C10981" s="83">
        <v>0.78</v>
      </c>
      <c r="J10981" s="49">
        <f t="shared" si="346"/>
        <v>4.38096149189829</v>
      </c>
    </row>
    <row r="10982" ht="19.5" spans="1:10">
      <c r="A10982" s="72" t="s">
        <v>10885</v>
      </c>
      <c r="B10982" s="83">
        <v>0.209999999999999</v>
      </c>
      <c r="C10982" s="83">
        <v>0.79</v>
      </c>
      <c r="J10982" s="49">
        <f t="shared" si="346"/>
        <v>4.27327834706014</v>
      </c>
    </row>
    <row r="10983" ht="19.5" spans="1:10">
      <c r="A10983" s="72" t="s">
        <v>10886</v>
      </c>
      <c r="B10983" s="83">
        <v>0.199999999999999</v>
      </c>
      <c r="C10983" s="83">
        <v>0.8</v>
      </c>
      <c r="J10983" s="49">
        <f t="shared" si="346"/>
        <v>4.1605819392404</v>
      </c>
    </row>
    <row r="10984" ht="19.5" spans="1:10">
      <c r="A10984" s="72" t="s">
        <v>10887</v>
      </c>
      <c r="B10984" s="83">
        <v>0.189999999999999</v>
      </c>
      <c r="C10984" s="83">
        <v>0.81</v>
      </c>
      <c r="J10984" s="49">
        <f t="shared" si="346"/>
        <v>4.04268722543745</v>
      </c>
    </row>
    <row r="10985" ht="19.5" spans="1:10">
      <c r="A10985" s="72" t="s">
        <v>10888</v>
      </c>
      <c r="B10985" s="83">
        <v>0.179999999999999</v>
      </c>
      <c r="C10985" s="83">
        <v>0.820000000000001</v>
      </c>
      <c r="J10985" s="49">
        <f t="shared" si="346"/>
        <v>3.91938794706489</v>
      </c>
    </row>
    <row r="10986" ht="19.5" spans="1:10">
      <c r="A10986" s="72" t="s">
        <v>10889</v>
      </c>
      <c r="B10986" s="83">
        <v>0.169999999999999</v>
      </c>
      <c r="C10986" s="83">
        <v>0.830000000000001</v>
      </c>
      <c r="J10986" s="49">
        <f t="shared" si="346"/>
        <v>3.790453153402</v>
      </c>
    </row>
    <row r="10987" ht="19.5" spans="1:10">
      <c r="A10987" s="72" t="s">
        <v>10890</v>
      </c>
      <c r="B10987" s="83">
        <v>0.159999999999999</v>
      </c>
      <c r="C10987" s="83">
        <v>0.840000000000001</v>
      </c>
      <c r="J10987" s="49">
        <f t="shared" si="346"/>
        <v>3.65562290152583</v>
      </c>
    </row>
    <row r="10988" ht="19.5" spans="1:10">
      <c r="A10988" s="72" t="s">
        <v>10891</v>
      </c>
      <c r="B10988" s="83">
        <v>0.149999999999999</v>
      </c>
      <c r="C10988" s="83">
        <v>0.850000000000001</v>
      </c>
      <c r="J10988" s="49">
        <f t="shared" si="346"/>
        <v>3.51460287470844</v>
      </c>
    </row>
    <row r="10989" ht="19.5" spans="1:10">
      <c r="A10989" s="72" t="s">
        <v>10892</v>
      </c>
      <c r="B10989" s="83">
        <v>0.139999999999999</v>
      </c>
      <c r="C10989" s="83">
        <v>0.860000000000001</v>
      </c>
      <c r="J10989" s="49">
        <f t="shared" si="346"/>
        <v>3.36705755758652</v>
      </c>
    </row>
    <row r="10990" ht="19.5" spans="1:10">
      <c r="A10990" s="72" t="s">
        <v>10893</v>
      </c>
      <c r="B10990" s="83">
        <v>0.129999999999999</v>
      </c>
      <c r="C10990" s="83">
        <v>0.870000000000001</v>
      </c>
      <c r="J10990" s="49">
        <f t="shared" si="346"/>
        <v>3.21260145060881</v>
      </c>
    </row>
    <row r="10991" ht="19.5" spans="1:10">
      <c r="A10991" s="72" t="s">
        <v>10894</v>
      </c>
      <c r="B10991" s="83">
        <v>0.119999999999999</v>
      </c>
      <c r="C10991" s="83">
        <v>0.880000000000001</v>
      </c>
      <c r="J10991" s="49">
        <f t="shared" si="346"/>
        <v>3.05078756603718</v>
      </c>
    </row>
    <row r="10992" ht="19.5" spans="1:10">
      <c r="A10992" s="72" t="s">
        <v>10895</v>
      </c>
      <c r="B10992" s="83">
        <v>0.109999999999999</v>
      </c>
      <c r="C10992" s="83">
        <v>0.890000000000001</v>
      </c>
      <c r="J10992" s="49">
        <f t="shared" si="346"/>
        <v>2.8810920663808</v>
      </c>
    </row>
    <row r="10993" ht="19.5" spans="1:10">
      <c r="A10993" s="72" t="s">
        <v>10896</v>
      </c>
      <c r="B10993" s="83">
        <v>0.0999999999999992</v>
      </c>
      <c r="C10993" s="83">
        <v>0.900000000000001</v>
      </c>
      <c r="J10993" s="49">
        <f t="shared" si="346"/>
        <v>2.70289327993993</v>
      </c>
    </row>
    <row r="10994" ht="19.5" spans="1:10">
      <c r="A10994" s="72" t="s">
        <v>10897</v>
      </c>
      <c r="B10994" s="83">
        <v>0.0899999999999992</v>
      </c>
      <c r="C10994" s="83">
        <v>0.910000000000001</v>
      </c>
      <c r="J10994" s="49">
        <f t="shared" si="346"/>
        <v>2.51544225908509</v>
      </c>
    </row>
    <row r="10995" ht="19.5" spans="1:10">
      <c r="A10995" s="72" t="s">
        <v>10898</v>
      </c>
      <c r="B10995" s="83">
        <v>0.0799999999999992</v>
      </c>
      <c r="C10995" s="83">
        <v>0.920000000000001</v>
      </c>
      <c r="J10995" s="49">
        <f t="shared" si="346"/>
        <v>2.3178201360275</v>
      </c>
    </row>
    <row r="10996" ht="19.5" spans="1:10">
      <c r="A10996" s="72" t="s">
        <v>10899</v>
      </c>
      <c r="B10996" s="83">
        <v>0.0699999999999992</v>
      </c>
      <c r="C10996" s="83">
        <v>0.930000000000001</v>
      </c>
      <c r="J10996" s="49">
        <f t="shared" si="346"/>
        <v>2.10887392228987</v>
      </c>
    </row>
    <row r="10997" ht="19.5" spans="1:10">
      <c r="A10997" s="72" t="s">
        <v>10900</v>
      </c>
      <c r="B10997" s="83">
        <v>0.0599999999999992</v>
      </c>
      <c r="C10997" s="83">
        <v>0.940000000000001</v>
      </c>
      <c r="J10997" s="49">
        <f t="shared" si="346"/>
        <v>1.88711511074063</v>
      </c>
    </row>
    <row r="10998" ht="19.5" spans="1:10">
      <c r="A10998" s="72" t="s">
        <v>10901</v>
      </c>
      <c r="B10998" s="83">
        <v>0.0499999999999992</v>
      </c>
      <c r="C10998" s="83">
        <v>0.950000000000001</v>
      </c>
      <c r="J10998" s="49">
        <f t="shared" si="346"/>
        <v>1.65054943237242</v>
      </c>
    </row>
    <row r="10999" ht="19.5" spans="1:10">
      <c r="A10999" s="72" t="s">
        <v>10902</v>
      </c>
      <c r="B10999" s="83">
        <v>0.0399999999999991</v>
      </c>
      <c r="C10999" s="83">
        <v>0.960000000000001</v>
      </c>
      <c r="J10999" s="49">
        <f t="shared" si="346"/>
        <v>1.39636691389962</v>
      </c>
    </row>
    <row r="11000" ht="19.5" spans="1:10">
      <c r="A11000" s="72" t="s">
        <v>10903</v>
      </c>
      <c r="B11000" s="83">
        <v>0.0299999999999991</v>
      </c>
      <c r="C11000" s="83">
        <v>0.970000000000001</v>
      </c>
      <c r="J11000" s="49">
        <f t="shared" si="346"/>
        <v>1.12030998454994</v>
      </c>
    </row>
    <row r="11001" ht="19.5" spans="1:10">
      <c r="A11001" s="72" t="s">
        <v>10904</v>
      </c>
      <c r="B11001" s="83">
        <v>0.0199999999999991</v>
      </c>
      <c r="C11001" s="83">
        <v>0.980000000000001</v>
      </c>
      <c r="J11001" s="49">
        <f t="shared" si="346"/>
        <v>0.815143462269133</v>
      </c>
    </row>
    <row r="11002" ht="19.5" spans="1:10">
      <c r="A11002" s="72" t="s">
        <v>10905</v>
      </c>
      <c r="B11002" s="83">
        <v>0.00999999999999912</v>
      </c>
      <c r="C11002" s="83">
        <v>0.990000000000001</v>
      </c>
      <c r="J11002" s="49">
        <f t="shared" si="346"/>
        <v>0.465623189350385</v>
      </c>
    </row>
    <row r="11003" ht="19.5" spans="1:10">
      <c r="A11003" s="72" t="s">
        <v>10906</v>
      </c>
      <c r="B11003" s="83">
        <v>0</v>
      </c>
      <c r="C11003" s="83">
        <v>1</v>
      </c>
      <c r="J11003" s="49">
        <f>-8.314472*(C11003*LN(C11003))</f>
        <v>0</v>
      </c>
    </row>
    <row r="11004" s="47" customFormat="1" spans="1:10">
      <c r="A11004" s="80"/>
      <c r="B11004" s="81"/>
      <c r="C11004" s="81"/>
      <c r="D11004" s="81"/>
      <c r="E11004" s="81"/>
      <c r="F11004" s="81"/>
      <c r="G11004" s="81"/>
      <c r="H11004" s="81"/>
      <c r="I11004" s="81"/>
      <c r="J11004" s="86"/>
    </row>
    <row r="11005" ht="19.5" spans="1:10">
      <c r="A11005" s="72" t="s">
        <v>10907</v>
      </c>
      <c r="B11005" s="83">
        <v>0.199999999999999</v>
      </c>
      <c r="C11005" s="83">
        <v>0.8</v>
      </c>
      <c r="J11005" s="49">
        <f>-8.314472*(B11005*LN(B11005)+C11005*LN(C11005))</f>
        <v>4.1605819392404</v>
      </c>
    </row>
    <row r="11006" ht="19.5" spans="1:10">
      <c r="A11006" s="72" t="s">
        <v>10908</v>
      </c>
      <c r="B11006" s="83">
        <v>0.189999999999999</v>
      </c>
      <c r="C11006" s="83">
        <v>0.81</v>
      </c>
      <c r="J11006" s="49">
        <f t="shared" ref="J11006:J11025" si="347">-8.314472*(B11006*LN(B11006)+C11006*LN(C11006))</f>
        <v>4.04268722543745</v>
      </c>
    </row>
    <row r="11007" ht="19.5" spans="1:10">
      <c r="A11007" s="72" t="s">
        <v>10909</v>
      </c>
      <c r="B11007" s="83">
        <v>0.179999999999999</v>
      </c>
      <c r="C11007" s="83">
        <v>0.820000000000001</v>
      </c>
      <c r="J11007" s="49">
        <f t="shared" si="347"/>
        <v>3.91938794706489</v>
      </c>
    </row>
    <row r="11008" ht="19.5" spans="1:10">
      <c r="A11008" s="72" t="s">
        <v>10910</v>
      </c>
      <c r="B11008" s="83">
        <v>0.169999999999999</v>
      </c>
      <c r="C11008" s="83">
        <v>0.830000000000001</v>
      </c>
      <c r="J11008" s="49">
        <f t="shared" si="347"/>
        <v>3.790453153402</v>
      </c>
    </row>
    <row r="11009" ht="19.5" spans="1:10">
      <c r="A11009" s="72" t="s">
        <v>10911</v>
      </c>
      <c r="B11009" s="83">
        <v>0.159999999999999</v>
      </c>
      <c r="C11009" s="83">
        <v>0.840000000000001</v>
      </c>
      <c r="J11009" s="49">
        <f t="shared" si="347"/>
        <v>3.65562290152583</v>
      </c>
    </row>
    <row r="11010" ht="19.5" spans="1:10">
      <c r="A11010" s="72" t="s">
        <v>10912</v>
      </c>
      <c r="B11010" s="83">
        <v>0.149999999999999</v>
      </c>
      <c r="C11010" s="83">
        <v>0.850000000000001</v>
      </c>
      <c r="J11010" s="49">
        <f t="shared" si="347"/>
        <v>3.51460287470844</v>
      </c>
    </row>
    <row r="11011" ht="19.5" spans="1:10">
      <c r="A11011" s="72" t="s">
        <v>10913</v>
      </c>
      <c r="B11011" s="83">
        <v>0.139999999999999</v>
      </c>
      <c r="C11011" s="83">
        <v>0.860000000000001</v>
      </c>
      <c r="J11011" s="49">
        <f t="shared" si="347"/>
        <v>3.36705755758652</v>
      </c>
    </row>
    <row r="11012" ht="19.5" spans="1:10">
      <c r="A11012" s="72" t="s">
        <v>10914</v>
      </c>
      <c r="B11012" s="83">
        <v>0.129999999999999</v>
      </c>
      <c r="C11012" s="83">
        <v>0.870000000000001</v>
      </c>
      <c r="J11012" s="49">
        <f t="shared" si="347"/>
        <v>3.21260145060881</v>
      </c>
    </row>
    <row r="11013" ht="19.5" spans="1:10">
      <c r="A11013" s="72" t="s">
        <v>10915</v>
      </c>
      <c r="B11013" s="83">
        <v>0.119999999999999</v>
      </c>
      <c r="C11013" s="83">
        <v>0.880000000000001</v>
      </c>
      <c r="J11013" s="49">
        <f t="shared" si="347"/>
        <v>3.05078756603718</v>
      </c>
    </row>
    <row r="11014" ht="19.5" spans="1:10">
      <c r="A11014" s="72" t="s">
        <v>10916</v>
      </c>
      <c r="B11014" s="83">
        <v>0.109999999999999</v>
      </c>
      <c r="C11014" s="83">
        <v>0.890000000000001</v>
      </c>
      <c r="J11014" s="49">
        <f t="shared" si="347"/>
        <v>2.8810920663808</v>
      </c>
    </row>
    <row r="11015" ht="19.5" spans="1:10">
      <c r="A11015" s="72" t="s">
        <v>10917</v>
      </c>
      <c r="B11015" s="83">
        <v>0.0999999999999992</v>
      </c>
      <c r="C11015" s="83">
        <v>0.900000000000001</v>
      </c>
      <c r="J11015" s="49">
        <f t="shared" si="347"/>
        <v>2.70289327993993</v>
      </c>
    </row>
    <row r="11016" ht="19.5" spans="1:10">
      <c r="A11016" s="72" t="s">
        <v>10918</v>
      </c>
      <c r="B11016" s="83">
        <v>0.0899999999999992</v>
      </c>
      <c r="C11016" s="83">
        <v>0.910000000000001</v>
      </c>
      <c r="J11016" s="49">
        <f t="shared" si="347"/>
        <v>2.51544225908509</v>
      </c>
    </row>
    <row r="11017" ht="19.5" spans="1:10">
      <c r="A11017" s="72" t="s">
        <v>10919</v>
      </c>
      <c r="B11017" s="83">
        <v>0.0799999999999992</v>
      </c>
      <c r="C11017" s="83">
        <v>0.920000000000001</v>
      </c>
      <c r="J11017" s="49">
        <f t="shared" si="347"/>
        <v>2.3178201360275</v>
      </c>
    </row>
    <row r="11018" ht="19.5" spans="1:10">
      <c r="A11018" s="72" t="s">
        <v>10920</v>
      </c>
      <c r="B11018" s="83">
        <v>0.0699999999999992</v>
      </c>
      <c r="C11018" s="83">
        <v>0.930000000000001</v>
      </c>
      <c r="J11018" s="49">
        <f t="shared" si="347"/>
        <v>2.10887392228987</v>
      </c>
    </row>
    <row r="11019" ht="19.5" spans="1:10">
      <c r="A11019" s="72" t="s">
        <v>10921</v>
      </c>
      <c r="B11019" s="83">
        <v>0.0599999999999992</v>
      </c>
      <c r="C11019" s="83">
        <v>0.940000000000001</v>
      </c>
      <c r="J11019" s="49">
        <f t="shared" si="347"/>
        <v>1.88711511074063</v>
      </c>
    </row>
    <row r="11020" ht="19.5" spans="1:10">
      <c r="A11020" s="72" t="s">
        <v>10922</v>
      </c>
      <c r="B11020" s="83">
        <v>0.0499999999999992</v>
      </c>
      <c r="C11020" s="83">
        <v>0.950000000000001</v>
      </c>
      <c r="J11020" s="49">
        <f t="shared" si="347"/>
        <v>1.65054943237242</v>
      </c>
    </row>
    <row r="11021" ht="19.5" spans="1:10">
      <c r="A11021" s="72" t="s">
        <v>10923</v>
      </c>
      <c r="B11021" s="83">
        <v>0.0399999999999991</v>
      </c>
      <c r="C11021" s="83">
        <v>0.960000000000001</v>
      </c>
      <c r="J11021" s="49">
        <f t="shared" si="347"/>
        <v>1.39636691389962</v>
      </c>
    </row>
    <row r="11022" ht="19.5" spans="1:10">
      <c r="A11022" s="72" t="s">
        <v>10924</v>
      </c>
      <c r="B11022" s="83">
        <v>0.0299999999999991</v>
      </c>
      <c r="C11022" s="83">
        <v>0.970000000000001</v>
      </c>
      <c r="J11022" s="49">
        <f t="shared" si="347"/>
        <v>1.12030998454994</v>
      </c>
    </row>
    <row r="11023" ht="19.5" spans="1:10">
      <c r="A11023" s="72" t="s">
        <v>10925</v>
      </c>
      <c r="B11023" s="83">
        <v>0.0199999999999991</v>
      </c>
      <c r="C11023" s="83">
        <v>0.980000000000001</v>
      </c>
      <c r="J11023" s="49">
        <f t="shared" si="347"/>
        <v>0.815143462269133</v>
      </c>
    </row>
    <row r="11024" ht="19.5" spans="1:10">
      <c r="A11024" s="72" t="s">
        <v>10926</v>
      </c>
      <c r="B11024" s="83">
        <v>0.00999999999999912</v>
      </c>
      <c r="C11024" s="83">
        <v>0.990000000000001</v>
      </c>
      <c r="J11024" s="49">
        <f t="shared" si="347"/>
        <v>0.465623189350385</v>
      </c>
    </row>
    <row r="11025" ht="19.5" spans="1:10">
      <c r="A11025" s="72" t="s">
        <v>10927</v>
      </c>
      <c r="B11025" s="83">
        <v>0</v>
      </c>
      <c r="C11025" s="83">
        <v>1</v>
      </c>
      <c r="J11025" s="49">
        <f>-8.314472*(C11025*LN(C11025))</f>
        <v>0</v>
      </c>
    </row>
    <row r="11026" s="47" customFormat="1" spans="1:10">
      <c r="A11026" s="80"/>
      <c r="B11026" s="81"/>
      <c r="C11026" s="81"/>
      <c r="D11026" s="81"/>
      <c r="E11026" s="81"/>
      <c r="F11026" s="81"/>
      <c r="G11026" s="81"/>
      <c r="H11026" s="81"/>
      <c r="I11026" s="81"/>
      <c r="J11026" s="86"/>
    </row>
    <row r="11027" ht="19.5" spans="1:10">
      <c r="A11027" s="72" t="s">
        <v>10928</v>
      </c>
      <c r="B11027" s="83">
        <v>0.349999999999999</v>
      </c>
      <c r="C11027" s="83">
        <v>0.65</v>
      </c>
      <c r="J11027" s="49">
        <f>-8.314472*(B11027*LN(B11027)+C11027*LN(C11027))</f>
        <v>5.38317695174756</v>
      </c>
    </row>
    <row r="11028" ht="19.5" spans="1:10">
      <c r="A11028" s="72" t="s">
        <v>10929</v>
      </c>
      <c r="B11028" s="83">
        <v>0.339999999999999</v>
      </c>
      <c r="C11028" s="83">
        <v>0.66</v>
      </c>
      <c r="J11028" s="49">
        <f t="shared" ref="J11028:J11062" si="348">-8.314472*(B11028*LN(B11028)+C11028*LN(C11028))</f>
        <v>5.32987153184949</v>
      </c>
    </row>
    <row r="11029" ht="19.5" spans="1:10">
      <c r="A11029" s="72" t="s">
        <v>10930</v>
      </c>
      <c r="B11029" s="83">
        <v>0.329999999999999</v>
      </c>
      <c r="C11029" s="83">
        <v>0.67</v>
      </c>
      <c r="J11029" s="49">
        <f t="shared" si="348"/>
        <v>5.27286050962733</v>
      </c>
    </row>
    <row r="11030" ht="19.5" spans="1:10">
      <c r="A11030" s="72" t="s">
        <v>10931</v>
      </c>
      <c r="B11030" s="83">
        <v>0.319999999999999</v>
      </c>
      <c r="C11030" s="83">
        <v>0.68</v>
      </c>
      <c r="J11030" s="49">
        <f t="shared" si="348"/>
        <v>5.21208855264112</v>
      </c>
    </row>
    <row r="11031" ht="19.5" spans="1:10">
      <c r="A11031" s="72" t="s">
        <v>10932</v>
      </c>
      <c r="B11031" s="83">
        <v>0.309999999999999</v>
      </c>
      <c r="C11031" s="83">
        <v>0.69</v>
      </c>
      <c r="J11031" s="49">
        <f t="shared" si="348"/>
        <v>5.14749513954794</v>
      </c>
    </row>
    <row r="11032" ht="19.5" spans="1:10">
      <c r="A11032" s="72" t="s">
        <v>10933</v>
      </c>
      <c r="B11032" s="83">
        <v>0.299999999999999</v>
      </c>
      <c r="C11032" s="83">
        <v>0.7</v>
      </c>
      <c r="J11032" s="49">
        <f t="shared" si="348"/>
        <v>5.07901413523495</v>
      </c>
    </row>
    <row r="11033" ht="19.5" spans="1:10">
      <c r="A11033" s="72" t="s">
        <v>10934</v>
      </c>
      <c r="B11033" s="83">
        <v>0.289999999999999</v>
      </c>
      <c r="C11033" s="83">
        <v>0.71</v>
      </c>
      <c r="J11033" s="49">
        <f t="shared" si="348"/>
        <v>5.00657330466972</v>
      </c>
    </row>
    <row r="11034" ht="19.5" spans="1:10">
      <c r="A11034" s="72" t="s">
        <v>10935</v>
      </c>
      <c r="B11034" s="83">
        <v>0.279999999999999</v>
      </c>
      <c r="C11034" s="83">
        <v>0.72</v>
      </c>
      <c r="J11034" s="49">
        <f t="shared" si="348"/>
        <v>4.93009375522413</v>
      </c>
    </row>
    <row r="11035" ht="19.5" spans="1:10">
      <c r="A11035" s="72" t="s">
        <v>10936</v>
      </c>
      <c r="B11035" s="83">
        <v>0.269999999999999</v>
      </c>
      <c r="C11035" s="83">
        <v>0.73</v>
      </c>
      <c r="J11035" s="49">
        <f t="shared" si="348"/>
        <v>4.84948929500169</v>
      </c>
    </row>
    <row r="11036" ht="19.5" spans="1:10">
      <c r="A11036" s="72" t="s">
        <v>10937</v>
      </c>
      <c r="B11036" s="83">
        <v>0.259999999999999</v>
      </c>
      <c r="C11036" s="83">
        <v>0.74</v>
      </c>
      <c r="J11036" s="49">
        <f t="shared" si="348"/>
        <v>4.76466569189551</v>
      </c>
    </row>
    <row r="11037" ht="19.5" spans="1:10">
      <c r="A11037" s="72" t="s">
        <v>10938</v>
      </c>
      <c r="B11037" s="83">
        <v>0.249999999999999</v>
      </c>
      <c r="C11037" s="83">
        <v>0.75</v>
      </c>
      <c r="J11037" s="49">
        <f t="shared" si="348"/>
        <v>4.67551981454903</v>
      </c>
    </row>
    <row r="11038" ht="19.5" spans="1:10">
      <c r="A11038" s="72" t="s">
        <v>10939</v>
      </c>
      <c r="B11038" s="83">
        <v>0.239999999999999</v>
      </c>
      <c r="C11038" s="83">
        <v>0.76</v>
      </c>
      <c r="J11038" s="49">
        <f t="shared" si="348"/>
        <v>4.58193863184114</v>
      </c>
    </row>
    <row r="11039" ht="19.5" spans="1:10">
      <c r="A11039" s="72" t="s">
        <v>10940</v>
      </c>
      <c r="B11039" s="83">
        <v>0.229999999999999</v>
      </c>
      <c r="C11039" s="83">
        <v>0.77</v>
      </c>
      <c r="J11039" s="49">
        <f t="shared" si="348"/>
        <v>4.48379804163966</v>
      </c>
    </row>
    <row r="11040" ht="19.5" spans="1:10">
      <c r="A11040" s="72" t="s">
        <v>10941</v>
      </c>
      <c r="B11040" s="83">
        <v>0.219999999999999</v>
      </c>
      <c r="C11040" s="83">
        <v>0.78</v>
      </c>
      <c r="J11040" s="49">
        <f t="shared" si="348"/>
        <v>4.38096149189829</v>
      </c>
    </row>
    <row r="11041" ht="19.5" spans="1:10">
      <c r="A11041" s="72" t="s">
        <v>10942</v>
      </c>
      <c r="B11041" s="83">
        <v>0.209999999999999</v>
      </c>
      <c r="C11041" s="83">
        <v>0.79</v>
      </c>
      <c r="J11041" s="49">
        <f t="shared" si="348"/>
        <v>4.27327834706014</v>
      </c>
    </row>
    <row r="11042" ht="19.5" spans="1:10">
      <c r="A11042" s="72" t="s">
        <v>10943</v>
      </c>
      <c r="B11042" s="83">
        <v>0.199999999999999</v>
      </c>
      <c r="C11042" s="83">
        <v>0.8</v>
      </c>
      <c r="J11042" s="49">
        <f t="shared" si="348"/>
        <v>4.1605819392404</v>
      </c>
    </row>
    <row r="11043" ht="19.5" spans="1:10">
      <c r="A11043" s="72" t="s">
        <v>10944</v>
      </c>
      <c r="B11043" s="83">
        <v>0.189999999999999</v>
      </c>
      <c r="C11043" s="83">
        <v>0.81</v>
      </c>
      <c r="J11043" s="49">
        <f t="shared" si="348"/>
        <v>4.04268722543745</v>
      </c>
    </row>
    <row r="11044" ht="19.5" spans="1:10">
      <c r="A11044" s="72" t="s">
        <v>10945</v>
      </c>
      <c r="B11044" s="83">
        <v>0.179999999999999</v>
      </c>
      <c r="C11044" s="83">
        <v>0.820000000000001</v>
      </c>
      <c r="J11044" s="49">
        <f t="shared" si="348"/>
        <v>3.91938794706489</v>
      </c>
    </row>
    <row r="11045" ht="19.5" spans="1:10">
      <c r="A11045" s="72" t="s">
        <v>10946</v>
      </c>
      <c r="B11045" s="83">
        <v>0.169999999999999</v>
      </c>
      <c r="C11045" s="83">
        <v>0.830000000000001</v>
      </c>
      <c r="J11045" s="49">
        <f t="shared" si="348"/>
        <v>3.790453153402</v>
      </c>
    </row>
    <row r="11046" ht="19.5" spans="1:10">
      <c r="A11046" s="72" t="s">
        <v>10947</v>
      </c>
      <c r="B11046" s="83">
        <v>0.159999999999999</v>
      </c>
      <c r="C11046" s="83">
        <v>0.840000000000001</v>
      </c>
      <c r="J11046" s="49">
        <f t="shared" si="348"/>
        <v>3.65562290152583</v>
      </c>
    </row>
    <row r="11047" ht="19.5" spans="1:10">
      <c r="A11047" s="72" t="s">
        <v>10948</v>
      </c>
      <c r="B11047" s="83">
        <v>0.149999999999999</v>
      </c>
      <c r="C11047" s="83">
        <v>0.850000000000001</v>
      </c>
      <c r="J11047" s="49">
        <f t="shared" si="348"/>
        <v>3.51460287470844</v>
      </c>
    </row>
    <row r="11048" ht="19.5" spans="1:10">
      <c r="A11048" s="72" t="s">
        <v>10949</v>
      </c>
      <c r="B11048" s="83">
        <v>0.139999999999999</v>
      </c>
      <c r="C11048" s="83">
        <v>0.860000000000001</v>
      </c>
      <c r="J11048" s="49">
        <f t="shared" si="348"/>
        <v>3.36705755758652</v>
      </c>
    </row>
    <row r="11049" ht="19.5" spans="1:10">
      <c r="A11049" s="72" t="s">
        <v>10950</v>
      </c>
      <c r="B11049" s="83">
        <v>0.129999999999999</v>
      </c>
      <c r="C11049" s="83">
        <v>0.870000000000001</v>
      </c>
      <c r="J11049" s="49">
        <f t="shared" si="348"/>
        <v>3.21260145060881</v>
      </c>
    </row>
    <row r="11050" ht="19.5" spans="1:10">
      <c r="A11050" s="72" t="s">
        <v>10951</v>
      </c>
      <c r="B11050" s="83">
        <v>0.119999999999999</v>
      </c>
      <c r="C11050" s="83">
        <v>0.880000000000001</v>
      </c>
      <c r="J11050" s="49">
        <f t="shared" si="348"/>
        <v>3.05078756603718</v>
      </c>
    </row>
    <row r="11051" ht="19.5" spans="1:10">
      <c r="A11051" s="72" t="s">
        <v>10952</v>
      </c>
      <c r="B11051" s="83">
        <v>0.109999999999999</v>
      </c>
      <c r="C11051" s="83">
        <v>0.890000000000001</v>
      </c>
      <c r="J11051" s="49">
        <f t="shared" si="348"/>
        <v>2.8810920663808</v>
      </c>
    </row>
    <row r="11052" ht="19.5" spans="1:10">
      <c r="A11052" s="72" t="s">
        <v>10953</v>
      </c>
      <c r="B11052" s="83">
        <v>0.0999999999999992</v>
      </c>
      <c r="C11052" s="83">
        <v>0.900000000000001</v>
      </c>
      <c r="J11052" s="49">
        <f t="shared" si="348"/>
        <v>2.70289327993993</v>
      </c>
    </row>
    <row r="11053" ht="19.5" spans="1:10">
      <c r="A11053" s="72" t="s">
        <v>10954</v>
      </c>
      <c r="B11053" s="83">
        <v>0.0899999999999992</v>
      </c>
      <c r="C11053" s="83">
        <v>0.910000000000001</v>
      </c>
      <c r="J11053" s="49">
        <f t="shared" si="348"/>
        <v>2.51544225908509</v>
      </c>
    </row>
    <row r="11054" ht="19.5" spans="1:10">
      <c r="A11054" s="72" t="s">
        <v>10955</v>
      </c>
      <c r="B11054" s="83">
        <v>0.0799999999999992</v>
      </c>
      <c r="C11054" s="83">
        <v>0.920000000000001</v>
      </c>
      <c r="J11054" s="49">
        <f t="shared" si="348"/>
        <v>2.3178201360275</v>
      </c>
    </row>
    <row r="11055" ht="19.5" spans="1:10">
      <c r="A11055" s="72" t="s">
        <v>10956</v>
      </c>
      <c r="B11055" s="83">
        <v>0.0699999999999992</v>
      </c>
      <c r="C11055" s="83">
        <v>0.930000000000001</v>
      </c>
      <c r="J11055" s="49">
        <f t="shared" si="348"/>
        <v>2.10887392228987</v>
      </c>
    </row>
    <row r="11056" ht="19.5" spans="1:10">
      <c r="A11056" s="72" t="s">
        <v>10957</v>
      </c>
      <c r="B11056" s="83">
        <v>0.0599999999999992</v>
      </c>
      <c r="C11056" s="83">
        <v>0.940000000000001</v>
      </c>
      <c r="J11056" s="49">
        <f t="shared" si="348"/>
        <v>1.88711511074063</v>
      </c>
    </row>
    <row r="11057" ht="19.5" spans="1:10">
      <c r="A11057" s="72" t="s">
        <v>10958</v>
      </c>
      <c r="B11057" s="83">
        <v>0.0499999999999992</v>
      </c>
      <c r="C11057" s="83">
        <v>0.950000000000001</v>
      </c>
      <c r="J11057" s="49">
        <f t="shared" si="348"/>
        <v>1.65054943237242</v>
      </c>
    </row>
    <row r="11058" ht="19.5" spans="1:10">
      <c r="A11058" s="72" t="s">
        <v>10959</v>
      </c>
      <c r="B11058" s="83">
        <v>0.0399999999999991</v>
      </c>
      <c r="C11058" s="83">
        <v>0.960000000000001</v>
      </c>
      <c r="J11058" s="49">
        <f t="shared" si="348"/>
        <v>1.39636691389962</v>
      </c>
    </row>
    <row r="11059" ht="19.5" spans="1:10">
      <c r="A11059" s="72" t="s">
        <v>10960</v>
      </c>
      <c r="B11059" s="83">
        <v>0.0299999999999991</v>
      </c>
      <c r="C11059" s="83">
        <v>0.970000000000001</v>
      </c>
      <c r="J11059" s="49">
        <f t="shared" si="348"/>
        <v>1.12030998454994</v>
      </c>
    </row>
    <row r="11060" ht="19.5" spans="1:10">
      <c r="A11060" s="72" t="s">
        <v>10961</v>
      </c>
      <c r="B11060" s="83">
        <v>0.0199999999999991</v>
      </c>
      <c r="C11060" s="83">
        <v>0.980000000000001</v>
      </c>
      <c r="J11060" s="49">
        <f t="shared" si="348"/>
        <v>0.815143462269133</v>
      </c>
    </row>
    <row r="11061" ht="19.5" spans="1:10">
      <c r="A11061" s="72" t="s">
        <v>10962</v>
      </c>
      <c r="B11061" s="83">
        <v>0.00999999999999912</v>
      </c>
      <c r="C11061" s="83">
        <v>0.990000000000001</v>
      </c>
      <c r="J11061" s="49">
        <f t="shared" si="348"/>
        <v>0.465623189350385</v>
      </c>
    </row>
    <row r="11062" ht="19.5" spans="1:10">
      <c r="A11062" s="72" t="s">
        <v>10963</v>
      </c>
      <c r="B11062" s="83">
        <v>0</v>
      </c>
      <c r="C11062" s="83">
        <v>1</v>
      </c>
      <c r="J11062" s="49">
        <f>-8.314472*(C11062*LN(C11062))</f>
        <v>0</v>
      </c>
    </row>
    <row r="11063" s="47" customFormat="1" spans="1:10">
      <c r="A11063" s="80"/>
      <c r="B11063" s="81"/>
      <c r="C11063" s="81"/>
      <c r="D11063" s="81"/>
      <c r="E11063" s="81"/>
      <c r="F11063" s="81"/>
      <c r="G11063" s="81"/>
      <c r="H11063" s="81"/>
      <c r="I11063" s="81"/>
      <c r="J11063" s="86"/>
    </row>
    <row r="11064" ht="19.5" spans="1:10">
      <c r="A11064" s="72" t="s">
        <v>10964</v>
      </c>
      <c r="B11064" s="83">
        <v>0.349999999999999</v>
      </c>
      <c r="C11064" s="83">
        <v>0.65</v>
      </c>
      <c r="J11064" s="49">
        <f>-8.314472*(B11064*LN(B11064)+C11064*LN(C11064))</f>
        <v>5.38317695174756</v>
      </c>
    </row>
    <row r="11065" ht="19.5" spans="1:10">
      <c r="A11065" s="72" t="s">
        <v>10965</v>
      </c>
      <c r="B11065" s="83">
        <v>0.339999999999999</v>
      </c>
      <c r="C11065" s="83">
        <v>0.66</v>
      </c>
      <c r="J11065" s="49">
        <f t="shared" ref="J11065:J11099" si="349">-8.314472*(B11065*LN(B11065)+C11065*LN(C11065))</f>
        <v>5.32987153184949</v>
      </c>
    </row>
    <row r="11066" ht="19.5" spans="1:10">
      <c r="A11066" s="72" t="s">
        <v>10966</v>
      </c>
      <c r="B11066" s="83">
        <v>0.329999999999999</v>
      </c>
      <c r="C11066" s="83">
        <v>0.67</v>
      </c>
      <c r="J11066" s="49">
        <f t="shared" si="349"/>
        <v>5.27286050962733</v>
      </c>
    </row>
    <row r="11067" ht="19.5" spans="1:10">
      <c r="A11067" s="72" t="s">
        <v>10967</v>
      </c>
      <c r="B11067" s="83">
        <v>0.319999999999999</v>
      </c>
      <c r="C11067" s="83">
        <v>0.68</v>
      </c>
      <c r="J11067" s="49">
        <f t="shared" si="349"/>
        <v>5.21208855264112</v>
      </c>
    </row>
    <row r="11068" ht="19.5" spans="1:10">
      <c r="A11068" s="72" t="s">
        <v>10968</v>
      </c>
      <c r="B11068" s="83">
        <v>0.309999999999999</v>
      </c>
      <c r="C11068" s="83">
        <v>0.69</v>
      </c>
      <c r="J11068" s="49">
        <f t="shared" si="349"/>
        <v>5.14749513954794</v>
      </c>
    </row>
    <row r="11069" ht="19.5" spans="1:10">
      <c r="A11069" s="72" t="s">
        <v>10969</v>
      </c>
      <c r="B11069" s="83">
        <v>0.299999999999999</v>
      </c>
      <c r="C11069" s="83">
        <v>0.7</v>
      </c>
      <c r="J11069" s="49">
        <f t="shared" si="349"/>
        <v>5.07901413523495</v>
      </c>
    </row>
    <row r="11070" ht="19.5" spans="1:10">
      <c r="A11070" s="72" t="s">
        <v>10970</v>
      </c>
      <c r="B11070" s="83">
        <v>0.289999999999999</v>
      </c>
      <c r="C11070" s="83">
        <v>0.71</v>
      </c>
      <c r="J11070" s="49">
        <f t="shared" si="349"/>
        <v>5.00657330466972</v>
      </c>
    </row>
    <row r="11071" ht="19.5" spans="1:10">
      <c r="A11071" s="72" t="s">
        <v>10971</v>
      </c>
      <c r="B11071" s="83">
        <v>0.279999999999999</v>
      </c>
      <c r="C11071" s="83">
        <v>0.72</v>
      </c>
      <c r="J11071" s="49">
        <f t="shared" si="349"/>
        <v>4.93009375522413</v>
      </c>
    </row>
    <row r="11072" ht="19.5" spans="1:10">
      <c r="A11072" s="72" t="s">
        <v>10972</v>
      </c>
      <c r="B11072" s="83">
        <v>0.269999999999999</v>
      </c>
      <c r="C11072" s="83">
        <v>0.73</v>
      </c>
      <c r="J11072" s="49">
        <f t="shared" si="349"/>
        <v>4.84948929500169</v>
      </c>
    </row>
    <row r="11073" ht="19.5" spans="1:10">
      <c r="A11073" s="72" t="s">
        <v>10973</v>
      </c>
      <c r="B11073" s="83">
        <v>0.259999999999999</v>
      </c>
      <c r="C11073" s="83">
        <v>0.74</v>
      </c>
      <c r="J11073" s="49">
        <f t="shared" si="349"/>
        <v>4.76466569189551</v>
      </c>
    </row>
    <row r="11074" ht="19.5" spans="1:10">
      <c r="A11074" s="72" t="s">
        <v>10974</v>
      </c>
      <c r="B11074" s="83">
        <v>0.249999999999999</v>
      </c>
      <c r="C11074" s="83">
        <v>0.75</v>
      </c>
      <c r="J11074" s="49">
        <f t="shared" si="349"/>
        <v>4.67551981454903</v>
      </c>
    </row>
    <row r="11075" ht="19.5" spans="1:10">
      <c r="A11075" s="72" t="s">
        <v>10975</v>
      </c>
      <c r="B11075" s="83">
        <v>0.239999999999999</v>
      </c>
      <c r="C11075" s="83">
        <v>0.76</v>
      </c>
      <c r="J11075" s="49">
        <f t="shared" si="349"/>
        <v>4.58193863184114</v>
      </c>
    </row>
    <row r="11076" ht="19.5" spans="1:10">
      <c r="A11076" s="72" t="s">
        <v>10976</v>
      </c>
      <c r="B11076" s="83">
        <v>0.229999999999999</v>
      </c>
      <c r="C11076" s="83">
        <v>0.77</v>
      </c>
      <c r="J11076" s="49">
        <f t="shared" si="349"/>
        <v>4.48379804163966</v>
      </c>
    </row>
    <row r="11077" ht="19.5" spans="1:10">
      <c r="A11077" s="72" t="s">
        <v>10977</v>
      </c>
      <c r="B11077" s="83">
        <v>0.219999999999999</v>
      </c>
      <c r="C11077" s="83">
        <v>0.78</v>
      </c>
      <c r="J11077" s="49">
        <f t="shared" si="349"/>
        <v>4.38096149189829</v>
      </c>
    </row>
    <row r="11078" ht="19.5" spans="1:10">
      <c r="A11078" s="72" t="s">
        <v>10978</v>
      </c>
      <c r="B11078" s="83">
        <v>0.209999999999999</v>
      </c>
      <c r="C11078" s="83">
        <v>0.79</v>
      </c>
      <c r="J11078" s="49">
        <f t="shared" si="349"/>
        <v>4.27327834706014</v>
      </c>
    </row>
    <row r="11079" ht="19.5" spans="1:10">
      <c r="A11079" s="72" t="s">
        <v>10979</v>
      </c>
      <c r="B11079" s="83">
        <v>0.199999999999999</v>
      </c>
      <c r="C11079" s="83">
        <v>0.8</v>
      </c>
      <c r="J11079" s="49">
        <f t="shared" si="349"/>
        <v>4.1605819392404</v>
      </c>
    </row>
    <row r="11080" ht="19.5" spans="1:10">
      <c r="A11080" s="72" t="s">
        <v>10980</v>
      </c>
      <c r="B11080" s="83">
        <v>0.189999999999999</v>
      </c>
      <c r="C11080" s="83">
        <v>0.81</v>
      </c>
      <c r="J11080" s="49">
        <f t="shared" si="349"/>
        <v>4.04268722543745</v>
      </c>
    </row>
    <row r="11081" ht="19.5" spans="1:10">
      <c r="A11081" s="72" t="s">
        <v>10981</v>
      </c>
      <c r="B11081" s="83">
        <v>0.179999999999999</v>
      </c>
      <c r="C11081" s="83">
        <v>0.820000000000001</v>
      </c>
      <c r="J11081" s="49">
        <f t="shared" si="349"/>
        <v>3.91938794706489</v>
      </c>
    </row>
    <row r="11082" ht="19.5" spans="1:10">
      <c r="A11082" s="72" t="s">
        <v>10982</v>
      </c>
      <c r="B11082" s="83">
        <v>0.169999999999999</v>
      </c>
      <c r="C11082" s="83">
        <v>0.830000000000001</v>
      </c>
      <c r="J11082" s="49">
        <f t="shared" si="349"/>
        <v>3.790453153402</v>
      </c>
    </row>
    <row r="11083" ht="19.5" spans="1:10">
      <c r="A11083" s="72" t="s">
        <v>10983</v>
      </c>
      <c r="B11083" s="83">
        <v>0.159999999999999</v>
      </c>
      <c r="C11083" s="83">
        <v>0.840000000000001</v>
      </c>
      <c r="J11083" s="49">
        <f t="shared" si="349"/>
        <v>3.65562290152583</v>
      </c>
    </row>
    <row r="11084" ht="19.5" spans="1:10">
      <c r="A11084" s="72" t="s">
        <v>10984</v>
      </c>
      <c r="B11084" s="83">
        <v>0.149999999999999</v>
      </c>
      <c r="C11084" s="83">
        <v>0.850000000000001</v>
      </c>
      <c r="J11084" s="49">
        <f t="shared" si="349"/>
        <v>3.51460287470844</v>
      </c>
    </row>
    <row r="11085" ht="19.5" spans="1:10">
      <c r="A11085" s="72" t="s">
        <v>10985</v>
      </c>
      <c r="B11085" s="83">
        <v>0.139999999999999</v>
      </c>
      <c r="C11085" s="83">
        <v>0.860000000000001</v>
      </c>
      <c r="J11085" s="49">
        <f t="shared" si="349"/>
        <v>3.36705755758652</v>
      </c>
    </row>
    <row r="11086" ht="19.5" spans="1:10">
      <c r="A11086" s="72" t="s">
        <v>10986</v>
      </c>
      <c r="B11086" s="83">
        <v>0.129999999999999</v>
      </c>
      <c r="C11086" s="83">
        <v>0.870000000000001</v>
      </c>
      <c r="J11086" s="49">
        <f t="shared" si="349"/>
        <v>3.21260145060881</v>
      </c>
    </row>
    <row r="11087" ht="19.5" spans="1:10">
      <c r="A11087" s="72" t="s">
        <v>10987</v>
      </c>
      <c r="B11087" s="83">
        <v>0.119999999999999</v>
      </c>
      <c r="C11087" s="83">
        <v>0.880000000000001</v>
      </c>
      <c r="J11087" s="49">
        <f t="shared" si="349"/>
        <v>3.05078756603718</v>
      </c>
    </row>
    <row r="11088" ht="19.5" spans="1:10">
      <c r="A11088" s="72" t="s">
        <v>10988</v>
      </c>
      <c r="B11088" s="83">
        <v>0.109999999999999</v>
      </c>
      <c r="C11088" s="83">
        <v>0.890000000000001</v>
      </c>
      <c r="J11088" s="49">
        <f t="shared" si="349"/>
        <v>2.8810920663808</v>
      </c>
    </row>
    <row r="11089" ht="19.5" spans="1:10">
      <c r="A11089" s="72" t="s">
        <v>10989</v>
      </c>
      <c r="B11089" s="83">
        <v>0.0999999999999992</v>
      </c>
      <c r="C11089" s="83">
        <v>0.900000000000001</v>
      </c>
      <c r="J11089" s="49">
        <f t="shared" si="349"/>
        <v>2.70289327993993</v>
      </c>
    </row>
    <row r="11090" ht="19.5" spans="1:10">
      <c r="A11090" s="72" t="s">
        <v>10990</v>
      </c>
      <c r="B11090" s="83">
        <v>0.0899999999999992</v>
      </c>
      <c r="C11090" s="83">
        <v>0.910000000000001</v>
      </c>
      <c r="J11090" s="49">
        <f t="shared" si="349"/>
        <v>2.51544225908509</v>
      </c>
    </row>
    <row r="11091" ht="19.5" spans="1:10">
      <c r="A11091" s="72" t="s">
        <v>10991</v>
      </c>
      <c r="B11091" s="83">
        <v>0.0799999999999992</v>
      </c>
      <c r="C11091" s="83">
        <v>0.920000000000001</v>
      </c>
      <c r="J11091" s="49">
        <f t="shared" si="349"/>
        <v>2.3178201360275</v>
      </c>
    </row>
    <row r="11092" ht="19.5" spans="1:10">
      <c r="A11092" s="72" t="s">
        <v>10992</v>
      </c>
      <c r="B11092" s="83">
        <v>0.0699999999999992</v>
      </c>
      <c r="C11092" s="83">
        <v>0.930000000000001</v>
      </c>
      <c r="J11092" s="49">
        <f t="shared" si="349"/>
        <v>2.10887392228987</v>
      </c>
    </row>
    <row r="11093" ht="19.5" spans="1:10">
      <c r="A11093" s="72" t="s">
        <v>10993</v>
      </c>
      <c r="B11093" s="83">
        <v>0.0599999999999992</v>
      </c>
      <c r="C11093" s="83">
        <v>0.940000000000001</v>
      </c>
      <c r="J11093" s="49">
        <f t="shared" si="349"/>
        <v>1.88711511074063</v>
      </c>
    </row>
    <row r="11094" ht="19.5" spans="1:10">
      <c r="A11094" s="72" t="s">
        <v>10994</v>
      </c>
      <c r="B11094" s="83">
        <v>0.0499999999999992</v>
      </c>
      <c r="C11094" s="83">
        <v>0.950000000000001</v>
      </c>
      <c r="J11094" s="49">
        <f t="shared" si="349"/>
        <v>1.65054943237242</v>
      </c>
    </row>
    <row r="11095" ht="19.5" spans="1:10">
      <c r="A11095" s="72" t="s">
        <v>10995</v>
      </c>
      <c r="B11095" s="83">
        <v>0.0399999999999991</v>
      </c>
      <c r="C11095" s="83">
        <v>0.960000000000001</v>
      </c>
      <c r="J11095" s="49">
        <f t="shared" si="349"/>
        <v>1.39636691389962</v>
      </c>
    </row>
    <row r="11096" ht="19.5" spans="1:10">
      <c r="A11096" s="72" t="s">
        <v>10996</v>
      </c>
      <c r="B11096" s="83">
        <v>0.0299999999999991</v>
      </c>
      <c r="C11096" s="83">
        <v>0.970000000000001</v>
      </c>
      <c r="J11096" s="49">
        <f t="shared" si="349"/>
        <v>1.12030998454994</v>
      </c>
    </row>
    <row r="11097" ht="19.5" spans="1:10">
      <c r="A11097" s="72" t="s">
        <v>10997</v>
      </c>
      <c r="B11097" s="83">
        <v>0.0199999999999991</v>
      </c>
      <c r="C11097" s="83">
        <v>0.980000000000001</v>
      </c>
      <c r="J11097" s="49">
        <f t="shared" si="349"/>
        <v>0.815143462269133</v>
      </c>
    </row>
    <row r="11098" ht="19.5" spans="1:10">
      <c r="A11098" s="72" t="s">
        <v>10998</v>
      </c>
      <c r="B11098" s="83">
        <v>0.00999999999999912</v>
      </c>
      <c r="C11098" s="83">
        <v>0.990000000000001</v>
      </c>
      <c r="J11098" s="49">
        <f t="shared" si="349"/>
        <v>0.465623189350385</v>
      </c>
    </row>
    <row r="11099" ht="19.5" spans="1:10">
      <c r="A11099" s="72" t="s">
        <v>10999</v>
      </c>
      <c r="B11099" s="83">
        <v>0</v>
      </c>
      <c r="C11099" s="83">
        <v>1</v>
      </c>
      <c r="J11099" s="49">
        <f>-8.314472*(C11099*LN(C11099))</f>
        <v>0</v>
      </c>
    </row>
    <row r="11100" s="47" customFormat="1" spans="1:10">
      <c r="A11100" s="80"/>
      <c r="B11100" s="81"/>
      <c r="C11100" s="81"/>
      <c r="D11100" s="81"/>
      <c r="E11100" s="81"/>
      <c r="F11100" s="81"/>
      <c r="G11100" s="81"/>
      <c r="H11100" s="81"/>
      <c r="I11100" s="81"/>
      <c r="J11100" s="86"/>
    </row>
    <row r="11101" ht="19.5" spans="1:10">
      <c r="A11101" s="72" t="s">
        <v>11000</v>
      </c>
      <c r="B11101" s="83">
        <v>0.349999999999999</v>
      </c>
      <c r="C11101" s="83">
        <v>0.65</v>
      </c>
      <c r="J11101" s="49">
        <f>-8.314472*(B11101*LN(B11101)+C11101*LN(C11101))</f>
        <v>5.38317695174756</v>
      </c>
    </row>
    <row r="11102" ht="19.5" spans="1:10">
      <c r="A11102" s="72" t="s">
        <v>11001</v>
      </c>
      <c r="B11102" s="83">
        <v>0.339999999999999</v>
      </c>
      <c r="C11102" s="83">
        <v>0.66</v>
      </c>
      <c r="J11102" s="49">
        <f t="shared" ref="J11102:J11135" si="350">-8.314472*(B11102*LN(B11102)+C11102*LN(C11102))</f>
        <v>5.32987153184949</v>
      </c>
    </row>
    <row r="11103" ht="19.5" spans="1:10">
      <c r="A11103" s="72" t="s">
        <v>11002</v>
      </c>
      <c r="B11103" s="83">
        <v>0.329999999999999</v>
      </c>
      <c r="C11103" s="83">
        <v>0.67</v>
      </c>
      <c r="J11103" s="49">
        <f t="shared" si="350"/>
        <v>5.27286050962733</v>
      </c>
    </row>
    <row r="11104" ht="19.5" spans="1:10">
      <c r="A11104" s="72" t="s">
        <v>11003</v>
      </c>
      <c r="B11104" s="83">
        <v>0.319999999999999</v>
      </c>
      <c r="C11104" s="83">
        <v>0.68</v>
      </c>
      <c r="J11104" s="49">
        <f t="shared" si="350"/>
        <v>5.21208855264112</v>
      </c>
    </row>
    <row r="11105" ht="19.5" spans="1:10">
      <c r="A11105" s="72" t="s">
        <v>11004</v>
      </c>
      <c r="B11105" s="83">
        <v>0.309999999999999</v>
      </c>
      <c r="C11105" s="83">
        <v>0.69</v>
      </c>
      <c r="J11105" s="49">
        <f t="shared" si="350"/>
        <v>5.14749513954794</v>
      </c>
    </row>
    <row r="11106" ht="19.5" spans="1:10">
      <c r="A11106" s="72" t="s">
        <v>11005</v>
      </c>
      <c r="B11106" s="83">
        <v>0.299999999999999</v>
      </c>
      <c r="C11106" s="83">
        <v>0.7</v>
      </c>
      <c r="J11106" s="49">
        <f t="shared" si="350"/>
        <v>5.07901413523495</v>
      </c>
    </row>
    <row r="11107" ht="19.5" spans="1:10">
      <c r="A11107" s="72" t="s">
        <v>11006</v>
      </c>
      <c r="B11107" s="83">
        <v>0.289999999999999</v>
      </c>
      <c r="C11107" s="83">
        <v>0.71</v>
      </c>
      <c r="J11107" s="49">
        <f t="shared" si="350"/>
        <v>5.00657330466972</v>
      </c>
    </row>
    <row r="11108" ht="19.5" spans="1:10">
      <c r="A11108" s="72" t="s">
        <v>11007</v>
      </c>
      <c r="B11108" s="83">
        <v>0.279999999999999</v>
      </c>
      <c r="C11108" s="83">
        <v>0.72</v>
      </c>
      <c r="J11108" s="49">
        <f t="shared" si="350"/>
        <v>4.93009375522413</v>
      </c>
    </row>
    <row r="11109" ht="19.5" spans="1:10">
      <c r="A11109" s="72" t="s">
        <v>11008</v>
      </c>
      <c r="B11109" s="83">
        <v>0.269999999999999</v>
      </c>
      <c r="C11109" s="83">
        <v>0.73</v>
      </c>
      <c r="J11109" s="49">
        <f t="shared" si="350"/>
        <v>4.84948929500169</v>
      </c>
    </row>
    <row r="11110" ht="19.5" spans="1:10">
      <c r="A11110" s="72" t="s">
        <v>11009</v>
      </c>
      <c r="B11110" s="83">
        <v>0.259999999999999</v>
      </c>
      <c r="C11110" s="83">
        <v>0.74</v>
      </c>
      <c r="J11110" s="49">
        <f t="shared" si="350"/>
        <v>4.76466569189551</v>
      </c>
    </row>
    <row r="11111" ht="19.5" spans="1:10">
      <c r="A11111" s="72" t="s">
        <v>11010</v>
      </c>
      <c r="B11111" s="83">
        <v>0.249999999999999</v>
      </c>
      <c r="C11111" s="83">
        <v>0.75</v>
      </c>
      <c r="J11111" s="49">
        <f t="shared" si="350"/>
        <v>4.67551981454903</v>
      </c>
    </row>
    <row r="11112" ht="19.5" spans="1:10">
      <c r="A11112" s="72" t="s">
        <v>11011</v>
      </c>
      <c r="B11112" s="83">
        <v>0.239999999999999</v>
      </c>
      <c r="C11112" s="83">
        <v>0.76</v>
      </c>
      <c r="J11112" s="49">
        <f t="shared" si="350"/>
        <v>4.58193863184114</v>
      </c>
    </row>
    <row r="11113" ht="19.5" spans="1:10">
      <c r="A11113" s="72" t="s">
        <v>11012</v>
      </c>
      <c r="B11113" s="83">
        <v>0.229999999999999</v>
      </c>
      <c r="C11113" s="83">
        <v>0.77</v>
      </c>
      <c r="J11113" s="49">
        <f t="shared" si="350"/>
        <v>4.48379804163966</v>
      </c>
    </row>
    <row r="11114" ht="19.5" spans="1:10">
      <c r="A11114" s="72" t="s">
        <v>11013</v>
      </c>
      <c r="B11114" s="83">
        <v>0.219999999999999</v>
      </c>
      <c r="C11114" s="83">
        <v>0.78</v>
      </c>
      <c r="J11114" s="49">
        <f t="shared" si="350"/>
        <v>4.38096149189829</v>
      </c>
    </row>
    <row r="11115" ht="19.5" spans="1:10">
      <c r="A11115" s="72" t="s">
        <v>11014</v>
      </c>
      <c r="B11115" s="83">
        <v>0.209999999999999</v>
      </c>
      <c r="C11115" s="83">
        <v>0.79</v>
      </c>
      <c r="J11115" s="49">
        <f t="shared" si="350"/>
        <v>4.27327834706014</v>
      </c>
    </row>
    <row r="11116" ht="19.5" spans="1:10">
      <c r="A11116" s="72" t="s">
        <v>11015</v>
      </c>
      <c r="B11116" s="83">
        <v>0.199999999999999</v>
      </c>
      <c r="C11116" s="83">
        <v>0.8</v>
      </c>
      <c r="J11116" s="49">
        <f t="shared" si="350"/>
        <v>4.1605819392404</v>
      </c>
    </row>
    <row r="11117" ht="19.5" spans="1:10">
      <c r="A11117" s="72" t="s">
        <v>11016</v>
      </c>
      <c r="B11117" s="83">
        <v>0.189999999999999</v>
      </c>
      <c r="C11117" s="83">
        <v>0.81</v>
      </c>
      <c r="J11117" s="49">
        <f t="shared" si="350"/>
        <v>4.04268722543745</v>
      </c>
    </row>
    <row r="11118" ht="19.5" spans="1:10">
      <c r="A11118" s="72" t="s">
        <v>11017</v>
      </c>
      <c r="B11118" s="83">
        <v>0.179999999999999</v>
      </c>
      <c r="C11118" s="83">
        <v>0.820000000000001</v>
      </c>
      <c r="J11118" s="49">
        <f t="shared" si="350"/>
        <v>3.91938794706489</v>
      </c>
    </row>
    <row r="11119" ht="19.5" spans="1:10">
      <c r="A11119" s="72" t="s">
        <v>11018</v>
      </c>
      <c r="B11119" s="83">
        <v>0.169999999999999</v>
      </c>
      <c r="C11119" s="83">
        <v>0.830000000000001</v>
      </c>
      <c r="J11119" s="49">
        <f t="shared" si="350"/>
        <v>3.790453153402</v>
      </c>
    </row>
    <row r="11120" ht="19.5" spans="1:10">
      <c r="A11120" s="72" t="s">
        <v>11019</v>
      </c>
      <c r="B11120" s="83">
        <v>0.159999999999999</v>
      </c>
      <c r="C11120" s="83">
        <v>0.840000000000001</v>
      </c>
      <c r="J11120" s="49">
        <f t="shared" si="350"/>
        <v>3.65562290152583</v>
      </c>
    </row>
    <row r="11121" ht="19.5" spans="1:10">
      <c r="A11121" s="72" t="s">
        <v>11020</v>
      </c>
      <c r="B11121" s="83">
        <v>0.149999999999999</v>
      </c>
      <c r="C11121" s="83">
        <v>0.850000000000001</v>
      </c>
      <c r="J11121" s="49">
        <f t="shared" si="350"/>
        <v>3.51460287470844</v>
      </c>
    </row>
    <row r="11122" ht="19.5" spans="1:10">
      <c r="A11122" s="72" t="s">
        <v>11021</v>
      </c>
      <c r="B11122" s="83">
        <v>0.139999999999999</v>
      </c>
      <c r="C11122" s="83">
        <v>0.860000000000001</v>
      </c>
      <c r="J11122" s="49">
        <f t="shared" si="350"/>
        <v>3.36705755758652</v>
      </c>
    </row>
    <row r="11123" ht="19.5" spans="1:10">
      <c r="A11123" s="72" t="s">
        <v>11022</v>
      </c>
      <c r="B11123" s="83">
        <v>0.129999999999999</v>
      </c>
      <c r="C11123" s="83">
        <v>0.870000000000001</v>
      </c>
      <c r="J11123" s="49">
        <f t="shared" si="350"/>
        <v>3.21260145060881</v>
      </c>
    </row>
    <row r="11124" ht="19.5" spans="1:10">
      <c r="A11124" s="72" t="s">
        <v>11023</v>
      </c>
      <c r="B11124" s="83">
        <v>0.119999999999999</v>
      </c>
      <c r="C11124" s="83">
        <v>0.880000000000001</v>
      </c>
      <c r="J11124" s="49">
        <f t="shared" si="350"/>
        <v>3.05078756603718</v>
      </c>
    </row>
    <row r="11125" ht="19.5" spans="1:10">
      <c r="A11125" s="72" t="s">
        <v>11024</v>
      </c>
      <c r="B11125" s="83">
        <v>0.109999999999999</v>
      </c>
      <c r="C11125" s="83">
        <v>0.890000000000001</v>
      </c>
      <c r="J11125" s="49">
        <f t="shared" si="350"/>
        <v>2.8810920663808</v>
      </c>
    </row>
    <row r="11126" ht="19.5" spans="1:10">
      <c r="A11126" s="72" t="s">
        <v>11025</v>
      </c>
      <c r="B11126" s="83">
        <v>0.0999999999999992</v>
      </c>
      <c r="C11126" s="83">
        <v>0.900000000000001</v>
      </c>
      <c r="J11126" s="49">
        <f t="shared" si="350"/>
        <v>2.70289327993993</v>
      </c>
    </row>
    <row r="11127" ht="19.5" spans="1:10">
      <c r="A11127" s="72" t="s">
        <v>11026</v>
      </c>
      <c r="B11127" s="83">
        <v>0.0899999999999992</v>
      </c>
      <c r="C11127" s="83">
        <v>0.910000000000001</v>
      </c>
      <c r="J11127" s="49">
        <f t="shared" si="350"/>
        <v>2.51544225908509</v>
      </c>
    </row>
    <row r="11128" ht="19.5" spans="1:10">
      <c r="A11128" s="72" t="s">
        <v>11027</v>
      </c>
      <c r="B11128" s="83">
        <v>0.0799999999999992</v>
      </c>
      <c r="C11128" s="83">
        <v>0.920000000000001</v>
      </c>
      <c r="J11128" s="49">
        <f t="shared" si="350"/>
        <v>2.3178201360275</v>
      </c>
    </row>
    <row r="11129" ht="19.5" spans="1:10">
      <c r="A11129" s="72" t="s">
        <v>11028</v>
      </c>
      <c r="B11129" s="83">
        <v>0.0699999999999992</v>
      </c>
      <c r="C11129" s="83">
        <v>0.930000000000001</v>
      </c>
      <c r="J11129" s="49">
        <f t="shared" si="350"/>
        <v>2.10887392228987</v>
      </c>
    </row>
    <row r="11130" ht="19.5" spans="1:10">
      <c r="A11130" s="72" t="s">
        <v>11029</v>
      </c>
      <c r="B11130" s="83">
        <v>0.0599999999999992</v>
      </c>
      <c r="C11130" s="83">
        <v>0.940000000000001</v>
      </c>
      <c r="J11130" s="49">
        <f t="shared" si="350"/>
        <v>1.88711511074063</v>
      </c>
    </row>
    <row r="11131" ht="19.5" spans="1:10">
      <c r="A11131" s="72" t="s">
        <v>11030</v>
      </c>
      <c r="B11131" s="83">
        <v>0.0499999999999992</v>
      </c>
      <c r="C11131" s="83">
        <v>0.950000000000001</v>
      </c>
      <c r="J11131" s="49">
        <f t="shared" si="350"/>
        <v>1.65054943237242</v>
      </c>
    </row>
    <row r="11132" ht="19.5" spans="1:10">
      <c r="A11132" s="72" t="s">
        <v>11031</v>
      </c>
      <c r="B11132" s="83">
        <v>0.0399999999999991</v>
      </c>
      <c r="C11132" s="83">
        <v>0.960000000000001</v>
      </c>
      <c r="J11132" s="49">
        <f t="shared" si="350"/>
        <v>1.39636691389962</v>
      </c>
    </row>
    <row r="11133" ht="19.5" spans="1:10">
      <c r="A11133" s="72" t="s">
        <v>11032</v>
      </c>
      <c r="B11133" s="83">
        <v>0.0299999999999991</v>
      </c>
      <c r="C11133" s="83">
        <v>0.970000000000001</v>
      </c>
      <c r="J11133" s="49">
        <f t="shared" si="350"/>
        <v>1.12030998454994</v>
      </c>
    </row>
    <row r="11134" ht="19.5" spans="1:10">
      <c r="A11134" s="72" t="s">
        <v>11033</v>
      </c>
      <c r="B11134" s="83">
        <v>0.0199999999999991</v>
      </c>
      <c r="C11134" s="83">
        <v>0.980000000000001</v>
      </c>
      <c r="J11134" s="49">
        <f t="shared" si="350"/>
        <v>0.815143462269133</v>
      </c>
    </row>
    <row r="11135" ht="19.5" spans="1:10">
      <c r="A11135" s="72" t="s">
        <v>11034</v>
      </c>
      <c r="B11135" s="83">
        <v>0.00999999999999912</v>
      </c>
      <c r="C11135" s="83">
        <v>0.990000000000001</v>
      </c>
      <c r="J11135" s="49">
        <f t="shared" si="350"/>
        <v>0.465623189350385</v>
      </c>
    </row>
    <row r="11136" ht="19.5" spans="1:10">
      <c r="A11136" s="72" t="s">
        <v>11035</v>
      </c>
      <c r="B11136" s="83">
        <v>0</v>
      </c>
      <c r="C11136" s="83">
        <v>1</v>
      </c>
      <c r="J11136" s="49">
        <f>-8.314472*(C11136*LN(C11136))</f>
        <v>0</v>
      </c>
    </row>
    <row r="11137" s="47" customFormat="1" spans="1:10">
      <c r="A11137" s="80"/>
      <c r="B11137" s="81"/>
      <c r="C11137" s="81"/>
      <c r="D11137" s="81"/>
      <c r="E11137" s="81"/>
      <c r="F11137" s="81"/>
      <c r="G11137" s="81"/>
      <c r="H11137" s="81"/>
      <c r="I11137" s="81"/>
      <c r="J11137" s="86"/>
    </row>
    <row r="11138" ht="19.5" spans="1:10">
      <c r="A11138" s="72" t="s">
        <v>11036</v>
      </c>
      <c r="B11138" s="83">
        <v>0.349999999999999</v>
      </c>
      <c r="C11138" s="83">
        <v>0.65</v>
      </c>
      <c r="J11138" s="49">
        <f>-8.314472*(B11138*LN(B11138)+C11138*LN(C11138))</f>
        <v>5.38317695174756</v>
      </c>
    </row>
    <row r="11139" ht="19.5" spans="1:10">
      <c r="A11139" s="72" t="s">
        <v>11037</v>
      </c>
      <c r="B11139" s="83">
        <v>0.339999999999999</v>
      </c>
      <c r="C11139" s="83">
        <v>0.66</v>
      </c>
      <c r="J11139" s="49">
        <f t="shared" ref="J11139:J11173" si="351">-8.314472*(B11139*LN(B11139)+C11139*LN(C11139))</f>
        <v>5.32987153184949</v>
      </c>
    </row>
    <row r="11140" ht="19.5" spans="1:10">
      <c r="A11140" s="72" t="s">
        <v>11038</v>
      </c>
      <c r="B11140" s="83">
        <v>0.329999999999999</v>
      </c>
      <c r="C11140" s="83">
        <v>0.67</v>
      </c>
      <c r="J11140" s="49">
        <f t="shared" si="351"/>
        <v>5.27286050962733</v>
      </c>
    </row>
    <row r="11141" ht="19.5" spans="1:10">
      <c r="A11141" s="72" t="s">
        <v>11039</v>
      </c>
      <c r="B11141" s="83">
        <v>0.319999999999999</v>
      </c>
      <c r="C11141" s="83">
        <v>0.68</v>
      </c>
      <c r="J11141" s="49">
        <f t="shared" si="351"/>
        <v>5.21208855264112</v>
      </c>
    </row>
    <row r="11142" ht="19.5" spans="1:10">
      <c r="A11142" s="72" t="s">
        <v>11040</v>
      </c>
      <c r="B11142" s="83">
        <v>0.309999999999999</v>
      </c>
      <c r="C11142" s="83">
        <v>0.69</v>
      </c>
      <c r="J11142" s="49">
        <f t="shared" si="351"/>
        <v>5.14749513954794</v>
      </c>
    </row>
    <row r="11143" ht="19.5" spans="1:10">
      <c r="A11143" s="72" t="s">
        <v>11041</v>
      </c>
      <c r="B11143" s="83">
        <v>0.299999999999999</v>
      </c>
      <c r="C11143" s="83">
        <v>0.7</v>
      </c>
      <c r="J11143" s="49">
        <f t="shared" si="351"/>
        <v>5.07901413523495</v>
      </c>
    </row>
    <row r="11144" ht="19.5" spans="1:10">
      <c r="A11144" s="72" t="s">
        <v>11042</v>
      </c>
      <c r="B11144" s="83">
        <v>0.289999999999999</v>
      </c>
      <c r="C11144" s="83">
        <v>0.71</v>
      </c>
      <c r="J11144" s="49">
        <f t="shared" si="351"/>
        <v>5.00657330466972</v>
      </c>
    </row>
    <row r="11145" ht="19.5" spans="1:10">
      <c r="A11145" s="72" t="s">
        <v>11043</v>
      </c>
      <c r="B11145" s="83">
        <v>0.279999999999999</v>
      </c>
      <c r="C11145" s="83">
        <v>0.72</v>
      </c>
      <c r="J11145" s="49">
        <f t="shared" si="351"/>
        <v>4.93009375522413</v>
      </c>
    </row>
    <row r="11146" ht="19.5" spans="1:10">
      <c r="A11146" s="72" t="s">
        <v>11044</v>
      </c>
      <c r="B11146" s="83">
        <v>0.269999999999999</v>
      </c>
      <c r="C11146" s="83">
        <v>0.73</v>
      </c>
      <c r="J11146" s="49">
        <f t="shared" si="351"/>
        <v>4.84948929500169</v>
      </c>
    </row>
    <row r="11147" ht="19.5" spans="1:10">
      <c r="A11147" s="72" t="s">
        <v>11045</v>
      </c>
      <c r="B11147" s="83">
        <v>0.259999999999999</v>
      </c>
      <c r="C11147" s="83">
        <v>0.74</v>
      </c>
      <c r="J11147" s="49">
        <f t="shared" si="351"/>
        <v>4.76466569189551</v>
      </c>
    </row>
    <row r="11148" ht="19.5" spans="1:10">
      <c r="A11148" s="72" t="s">
        <v>11046</v>
      </c>
      <c r="B11148" s="83">
        <v>0.249999999999999</v>
      </c>
      <c r="C11148" s="83">
        <v>0.75</v>
      </c>
      <c r="J11148" s="49">
        <f t="shared" si="351"/>
        <v>4.67551981454903</v>
      </c>
    </row>
    <row r="11149" ht="19.5" spans="1:10">
      <c r="A11149" s="72" t="s">
        <v>11047</v>
      </c>
      <c r="B11149" s="83">
        <v>0.239999999999999</v>
      </c>
      <c r="C11149" s="83">
        <v>0.76</v>
      </c>
      <c r="J11149" s="49">
        <f t="shared" si="351"/>
        <v>4.58193863184114</v>
      </c>
    </row>
    <row r="11150" ht="19.5" spans="1:10">
      <c r="A11150" s="72" t="s">
        <v>11048</v>
      </c>
      <c r="B11150" s="83">
        <v>0.229999999999999</v>
      </c>
      <c r="C11150" s="83">
        <v>0.77</v>
      </c>
      <c r="J11150" s="49">
        <f t="shared" si="351"/>
        <v>4.48379804163966</v>
      </c>
    </row>
    <row r="11151" ht="19.5" spans="1:10">
      <c r="A11151" s="72" t="s">
        <v>11049</v>
      </c>
      <c r="B11151" s="83">
        <v>0.219999999999999</v>
      </c>
      <c r="C11151" s="83">
        <v>0.78</v>
      </c>
      <c r="J11151" s="49">
        <f t="shared" si="351"/>
        <v>4.38096149189829</v>
      </c>
    </row>
    <row r="11152" ht="19.5" spans="1:10">
      <c r="A11152" s="72" t="s">
        <v>11050</v>
      </c>
      <c r="B11152" s="83">
        <v>0.209999999999999</v>
      </c>
      <c r="C11152" s="83">
        <v>0.79</v>
      </c>
      <c r="J11152" s="49">
        <f t="shared" si="351"/>
        <v>4.27327834706014</v>
      </c>
    </row>
    <row r="11153" ht="19.5" spans="1:10">
      <c r="A11153" s="72" t="s">
        <v>11051</v>
      </c>
      <c r="B11153" s="83">
        <v>0.199999999999999</v>
      </c>
      <c r="C11153" s="83">
        <v>0.8</v>
      </c>
      <c r="J11153" s="49">
        <f t="shared" si="351"/>
        <v>4.1605819392404</v>
      </c>
    </row>
    <row r="11154" ht="19.5" spans="1:10">
      <c r="A11154" s="72" t="s">
        <v>11052</v>
      </c>
      <c r="B11154" s="83">
        <v>0.189999999999999</v>
      </c>
      <c r="C11154" s="83">
        <v>0.81</v>
      </c>
      <c r="J11154" s="49">
        <f t="shared" si="351"/>
        <v>4.04268722543745</v>
      </c>
    </row>
    <row r="11155" ht="19.5" spans="1:10">
      <c r="A11155" s="72" t="s">
        <v>11053</v>
      </c>
      <c r="B11155" s="83">
        <v>0.179999999999999</v>
      </c>
      <c r="C11155" s="83">
        <v>0.820000000000001</v>
      </c>
      <c r="J11155" s="49">
        <f t="shared" si="351"/>
        <v>3.91938794706489</v>
      </c>
    </row>
    <row r="11156" ht="19.5" spans="1:10">
      <c r="A11156" s="72" t="s">
        <v>11054</v>
      </c>
      <c r="B11156" s="83">
        <v>0.169999999999999</v>
      </c>
      <c r="C11156" s="83">
        <v>0.830000000000001</v>
      </c>
      <c r="J11156" s="49">
        <f t="shared" si="351"/>
        <v>3.790453153402</v>
      </c>
    </row>
    <row r="11157" ht="19.5" spans="1:10">
      <c r="A11157" s="72" t="s">
        <v>11055</v>
      </c>
      <c r="B11157" s="83">
        <v>0.159999999999999</v>
      </c>
      <c r="C11157" s="83">
        <v>0.840000000000001</v>
      </c>
      <c r="J11157" s="49">
        <f t="shared" si="351"/>
        <v>3.65562290152583</v>
      </c>
    </row>
    <row r="11158" ht="19.5" spans="1:10">
      <c r="A11158" s="72" t="s">
        <v>11056</v>
      </c>
      <c r="B11158" s="83">
        <v>0.149999999999999</v>
      </c>
      <c r="C11158" s="83">
        <v>0.850000000000001</v>
      </c>
      <c r="J11158" s="49">
        <f t="shared" si="351"/>
        <v>3.51460287470844</v>
      </c>
    </row>
    <row r="11159" ht="19.5" spans="1:10">
      <c r="A11159" s="72" t="s">
        <v>11057</v>
      </c>
      <c r="B11159" s="83">
        <v>0.139999999999999</v>
      </c>
      <c r="C11159" s="83">
        <v>0.860000000000001</v>
      </c>
      <c r="J11159" s="49">
        <f t="shared" si="351"/>
        <v>3.36705755758652</v>
      </c>
    </row>
    <row r="11160" ht="19.5" spans="1:10">
      <c r="A11160" s="72" t="s">
        <v>11058</v>
      </c>
      <c r="B11160" s="83">
        <v>0.129999999999999</v>
      </c>
      <c r="C11160" s="83">
        <v>0.870000000000001</v>
      </c>
      <c r="J11160" s="49">
        <f t="shared" si="351"/>
        <v>3.21260145060881</v>
      </c>
    </row>
    <row r="11161" ht="19.5" spans="1:10">
      <c r="A11161" s="72" t="s">
        <v>11059</v>
      </c>
      <c r="B11161" s="83">
        <v>0.119999999999999</v>
      </c>
      <c r="C11161" s="83">
        <v>0.880000000000001</v>
      </c>
      <c r="J11161" s="49">
        <f t="shared" si="351"/>
        <v>3.05078756603718</v>
      </c>
    </row>
    <row r="11162" ht="19.5" spans="1:10">
      <c r="A11162" s="72" t="s">
        <v>11060</v>
      </c>
      <c r="B11162" s="83">
        <v>0.109999999999999</v>
      </c>
      <c r="C11162" s="83">
        <v>0.890000000000001</v>
      </c>
      <c r="J11162" s="49">
        <f t="shared" si="351"/>
        <v>2.8810920663808</v>
      </c>
    </row>
    <row r="11163" ht="19.5" spans="1:10">
      <c r="A11163" s="72" t="s">
        <v>11061</v>
      </c>
      <c r="B11163" s="83">
        <v>0.0999999999999992</v>
      </c>
      <c r="C11163" s="83">
        <v>0.900000000000001</v>
      </c>
      <c r="J11163" s="49">
        <f t="shared" si="351"/>
        <v>2.70289327993993</v>
      </c>
    </row>
    <row r="11164" ht="19.5" spans="1:10">
      <c r="A11164" s="72" t="s">
        <v>11062</v>
      </c>
      <c r="B11164" s="83">
        <v>0.0899999999999992</v>
      </c>
      <c r="C11164" s="83">
        <v>0.910000000000001</v>
      </c>
      <c r="J11164" s="49">
        <f t="shared" si="351"/>
        <v>2.51544225908509</v>
      </c>
    </row>
    <row r="11165" ht="19.5" spans="1:10">
      <c r="A11165" s="72" t="s">
        <v>11063</v>
      </c>
      <c r="B11165" s="83">
        <v>0.0799999999999992</v>
      </c>
      <c r="C11165" s="83">
        <v>0.920000000000001</v>
      </c>
      <c r="J11165" s="49">
        <f t="shared" si="351"/>
        <v>2.3178201360275</v>
      </c>
    </row>
    <row r="11166" ht="19.5" spans="1:10">
      <c r="A11166" s="72" t="s">
        <v>11064</v>
      </c>
      <c r="B11166" s="83">
        <v>0.0699999999999992</v>
      </c>
      <c r="C11166" s="83">
        <v>0.930000000000001</v>
      </c>
      <c r="J11166" s="49">
        <f t="shared" si="351"/>
        <v>2.10887392228987</v>
      </c>
    </row>
    <row r="11167" ht="19.5" spans="1:10">
      <c r="A11167" s="72" t="s">
        <v>11065</v>
      </c>
      <c r="B11167" s="83">
        <v>0.0599999999999992</v>
      </c>
      <c r="C11167" s="83">
        <v>0.940000000000001</v>
      </c>
      <c r="J11167" s="49">
        <f t="shared" si="351"/>
        <v>1.88711511074063</v>
      </c>
    </row>
    <row r="11168" ht="19.5" spans="1:10">
      <c r="A11168" s="72" t="s">
        <v>11066</v>
      </c>
      <c r="B11168" s="83">
        <v>0.0499999999999992</v>
      </c>
      <c r="C11168" s="83">
        <v>0.950000000000001</v>
      </c>
      <c r="J11168" s="49">
        <f t="shared" si="351"/>
        <v>1.65054943237242</v>
      </c>
    </row>
    <row r="11169" ht="19.5" spans="1:10">
      <c r="A11169" s="72" t="s">
        <v>11067</v>
      </c>
      <c r="B11169" s="83">
        <v>0.0399999999999991</v>
      </c>
      <c r="C11169" s="83">
        <v>0.960000000000001</v>
      </c>
      <c r="J11169" s="49">
        <f t="shared" si="351"/>
        <v>1.39636691389962</v>
      </c>
    </row>
    <row r="11170" ht="19.5" spans="1:10">
      <c r="A11170" s="72" t="s">
        <v>11068</v>
      </c>
      <c r="B11170" s="83">
        <v>0.0299999999999991</v>
      </c>
      <c r="C11170" s="83">
        <v>0.970000000000001</v>
      </c>
      <c r="J11170" s="49">
        <f t="shared" si="351"/>
        <v>1.12030998454994</v>
      </c>
    </row>
    <row r="11171" ht="19.5" spans="1:10">
      <c r="A11171" s="72" t="s">
        <v>11069</v>
      </c>
      <c r="B11171" s="83">
        <v>0.0199999999999991</v>
      </c>
      <c r="C11171" s="83">
        <v>0.980000000000001</v>
      </c>
      <c r="J11171" s="49">
        <f t="shared" si="351"/>
        <v>0.815143462269133</v>
      </c>
    </row>
    <row r="11172" ht="19.5" spans="1:10">
      <c r="A11172" s="72" t="s">
        <v>11070</v>
      </c>
      <c r="B11172" s="83">
        <v>0.00999999999999912</v>
      </c>
      <c r="C11172" s="83">
        <v>0.990000000000001</v>
      </c>
      <c r="J11172" s="49">
        <f t="shared" si="351"/>
        <v>0.465623189350385</v>
      </c>
    </row>
    <row r="11173" ht="19.5" spans="1:10">
      <c r="A11173" s="72" t="s">
        <v>11071</v>
      </c>
      <c r="B11173" s="83">
        <v>0</v>
      </c>
      <c r="C11173" s="83">
        <v>1</v>
      </c>
      <c r="J11173" s="49">
        <f>-8.314472*(C11173*LN(C11173))</f>
        <v>0</v>
      </c>
    </row>
    <row r="11174" s="47" customFormat="1" spans="1:10">
      <c r="A11174" s="80"/>
      <c r="B11174" s="81"/>
      <c r="C11174" s="81"/>
      <c r="D11174" s="81"/>
      <c r="E11174" s="81"/>
      <c r="F11174" s="81"/>
      <c r="G11174" s="81"/>
      <c r="H11174" s="81"/>
      <c r="I11174" s="81"/>
      <c r="J11174" s="86"/>
    </row>
    <row r="11175" ht="19.5" spans="1:10">
      <c r="A11175" s="72" t="s">
        <v>11072</v>
      </c>
      <c r="B11175" s="83">
        <v>0.349999999999999</v>
      </c>
      <c r="C11175" s="83">
        <v>0.65</v>
      </c>
      <c r="J11175" s="49">
        <f>-8.314472*(B11175*LN(B11175)+C11175*LN(C11175))</f>
        <v>5.38317695174756</v>
      </c>
    </row>
    <row r="11176" ht="19.5" spans="1:10">
      <c r="A11176" s="72" t="s">
        <v>11073</v>
      </c>
      <c r="B11176" s="83">
        <v>0.339999999999999</v>
      </c>
      <c r="C11176" s="83">
        <v>0.66</v>
      </c>
      <c r="J11176" s="49">
        <f t="shared" ref="J11176:J11210" si="352">-8.314472*(B11176*LN(B11176)+C11176*LN(C11176))</f>
        <v>5.32987153184949</v>
      </c>
    </row>
    <row r="11177" ht="19.5" spans="1:10">
      <c r="A11177" s="72" t="s">
        <v>11074</v>
      </c>
      <c r="B11177" s="83">
        <v>0.329999999999999</v>
      </c>
      <c r="C11177" s="83">
        <v>0.67</v>
      </c>
      <c r="J11177" s="49">
        <f t="shared" si="352"/>
        <v>5.27286050962733</v>
      </c>
    </row>
    <row r="11178" ht="19.5" spans="1:10">
      <c r="A11178" s="72" t="s">
        <v>11075</v>
      </c>
      <c r="B11178" s="83">
        <v>0.319999999999999</v>
      </c>
      <c r="C11178" s="83">
        <v>0.68</v>
      </c>
      <c r="J11178" s="49">
        <f t="shared" si="352"/>
        <v>5.21208855264112</v>
      </c>
    </row>
    <row r="11179" ht="19.5" spans="1:10">
      <c r="A11179" s="72" t="s">
        <v>11076</v>
      </c>
      <c r="B11179" s="83">
        <v>0.309999999999999</v>
      </c>
      <c r="C11179" s="83">
        <v>0.69</v>
      </c>
      <c r="J11179" s="49">
        <f t="shared" si="352"/>
        <v>5.14749513954794</v>
      </c>
    </row>
    <row r="11180" ht="19.5" spans="1:10">
      <c r="A11180" s="72" t="s">
        <v>11077</v>
      </c>
      <c r="B11180" s="83">
        <v>0.299999999999999</v>
      </c>
      <c r="C11180" s="83">
        <v>0.7</v>
      </c>
      <c r="J11180" s="49">
        <f t="shared" si="352"/>
        <v>5.07901413523495</v>
      </c>
    </row>
    <row r="11181" ht="19.5" spans="1:10">
      <c r="A11181" s="72" t="s">
        <v>11078</v>
      </c>
      <c r="B11181" s="83">
        <v>0.289999999999999</v>
      </c>
      <c r="C11181" s="83">
        <v>0.71</v>
      </c>
      <c r="J11181" s="49">
        <f t="shared" si="352"/>
        <v>5.00657330466972</v>
      </c>
    </row>
    <row r="11182" ht="19.5" spans="1:10">
      <c r="A11182" s="72" t="s">
        <v>11079</v>
      </c>
      <c r="B11182" s="83">
        <v>0.279999999999999</v>
      </c>
      <c r="C11182" s="83">
        <v>0.72</v>
      </c>
      <c r="J11182" s="49">
        <f t="shared" si="352"/>
        <v>4.93009375522413</v>
      </c>
    </row>
    <row r="11183" ht="19.5" spans="1:10">
      <c r="A11183" s="72" t="s">
        <v>11080</v>
      </c>
      <c r="B11183" s="83">
        <v>0.269999999999999</v>
      </c>
      <c r="C11183" s="83">
        <v>0.73</v>
      </c>
      <c r="J11183" s="49">
        <f t="shared" si="352"/>
        <v>4.84948929500169</v>
      </c>
    </row>
    <row r="11184" ht="19.5" spans="1:10">
      <c r="A11184" s="72" t="s">
        <v>11081</v>
      </c>
      <c r="B11184" s="83">
        <v>0.259999999999999</v>
      </c>
      <c r="C11184" s="83">
        <v>0.74</v>
      </c>
      <c r="J11184" s="49">
        <f t="shared" si="352"/>
        <v>4.76466569189551</v>
      </c>
    </row>
    <row r="11185" ht="19.5" spans="1:10">
      <c r="A11185" s="72" t="s">
        <v>11082</v>
      </c>
      <c r="B11185" s="83">
        <v>0.249999999999999</v>
      </c>
      <c r="C11185" s="83">
        <v>0.75</v>
      </c>
      <c r="J11185" s="49">
        <f t="shared" si="352"/>
        <v>4.67551981454903</v>
      </c>
    </row>
    <row r="11186" ht="19.5" spans="1:10">
      <c r="A11186" s="72" t="s">
        <v>11083</v>
      </c>
      <c r="B11186" s="83">
        <v>0.239999999999999</v>
      </c>
      <c r="C11186" s="83">
        <v>0.76</v>
      </c>
      <c r="J11186" s="49">
        <f t="shared" si="352"/>
        <v>4.58193863184114</v>
      </c>
    </row>
    <row r="11187" ht="19.5" spans="1:10">
      <c r="A11187" s="72" t="s">
        <v>11084</v>
      </c>
      <c r="B11187" s="83">
        <v>0.229999999999999</v>
      </c>
      <c r="C11187" s="83">
        <v>0.77</v>
      </c>
      <c r="J11187" s="49">
        <f t="shared" si="352"/>
        <v>4.48379804163966</v>
      </c>
    </row>
    <row r="11188" ht="19.5" spans="1:10">
      <c r="A11188" s="72" t="s">
        <v>11085</v>
      </c>
      <c r="B11188" s="83">
        <v>0.219999999999999</v>
      </c>
      <c r="C11188" s="83">
        <v>0.78</v>
      </c>
      <c r="J11188" s="49">
        <f t="shared" si="352"/>
        <v>4.38096149189829</v>
      </c>
    </row>
    <row r="11189" ht="19.5" spans="1:10">
      <c r="A11189" s="72" t="s">
        <v>11086</v>
      </c>
      <c r="B11189" s="83">
        <v>0.209999999999999</v>
      </c>
      <c r="C11189" s="83">
        <v>0.79</v>
      </c>
      <c r="J11189" s="49">
        <f t="shared" si="352"/>
        <v>4.27327834706014</v>
      </c>
    </row>
    <row r="11190" ht="19.5" spans="1:10">
      <c r="A11190" s="72" t="s">
        <v>11087</v>
      </c>
      <c r="B11190" s="83">
        <v>0.199999999999999</v>
      </c>
      <c r="C11190" s="83">
        <v>0.8</v>
      </c>
      <c r="J11190" s="49">
        <f t="shared" si="352"/>
        <v>4.1605819392404</v>
      </c>
    </row>
    <row r="11191" ht="19.5" spans="1:10">
      <c r="A11191" s="72" t="s">
        <v>11088</v>
      </c>
      <c r="B11191" s="83">
        <v>0.189999999999999</v>
      </c>
      <c r="C11191" s="83">
        <v>0.81</v>
      </c>
      <c r="J11191" s="49">
        <f t="shared" si="352"/>
        <v>4.04268722543745</v>
      </c>
    </row>
    <row r="11192" ht="19.5" spans="1:10">
      <c r="A11192" s="72" t="s">
        <v>11089</v>
      </c>
      <c r="B11192" s="83">
        <v>0.179999999999999</v>
      </c>
      <c r="C11192" s="83">
        <v>0.820000000000001</v>
      </c>
      <c r="J11192" s="49">
        <f t="shared" si="352"/>
        <v>3.91938794706489</v>
      </c>
    </row>
    <row r="11193" ht="19.5" spans="1:10">
      <c r="A11193" s="72" t="s">
        <v>11090</v>
      </c>
      <c r="B11193" s="83">
        <v>0.169999999999999</v>
      </c>
      <c r="C11193" s="83">
        <v>0.830000000000001</v>
      </c>
      <c r="J11193" s="49">
        <f t="shared" si="352"/>
        <v>3.790453153402</v>
      </c>
    </row>
    <row r="11194" ht="19.5" spans="1:10">
      <c r="A11194" s="72" t="s">
        <v>11091</v>
      </c>
      <c r="B11194" s="83">
        <v>0.159999999999999</v>
      </c>
      <c r="C11194" s="83">
        <v>0.840000000000001</v>
      </c>
      <c r="J11194" s="49">
        <f t="shared" si="352"/>
        <v>3.65562290152583</v>
      </c>
    </row>
    <row r="11195" ht="19.5" spans="1:10">
      <c r="A11195" s="72" t="s">
        <v>11092</v>
      </c>
      <c r="B11195" s="83">
        <v>0.149999999999999</v>
      </c>
      <c r="C11195" s="83">
        <v>0.850000000000001</v>
      </c>
      <c r="J11195" s="49">
        <f t="shared" si="352"/>
        <v>3.51460287470844</v>
      </c>
    </row>
    <row r="11196" ht="19.5" spans="1:10">
      <c r="A11196" s="72" t="s">
        <v>11093</v>
      </c>
      <c r="B11196" s="83">
        <v>0.139999999999999</v>
      </c>
      <c r="C11196" s="83">
        <v>0.860000000000001</v>
      </c>
      <c r="J11196" s="49">
        <f t="shared" si="352"/>
        <v>3.36705755758652</v>
      </c>
    </row>
    <row r="11197" ht="19.5" spans="1:10">
      <c r="A11197" s="72" t="s">
        <v>11094</v>
      </c>
      <c r="B11197" s="83">
        <v>0.129999999999999</v>
      </c>
      <c r="C11197" s="83">
        <v>0.870000000000001</v>
      </c>
      <c r="J11197" s="49">
        <f t="shared" si="352"/>
        <v>3.21260145060881</v>
      </c>
    </row>
    <row r="11198" ht="19.5" spans="1:10">
      <c r="A11198" s="72" t="s">
        <v>11095</v>
      </c>
      <c r="B11198" s="83">
        <v>0.119999999999999</v>
      </c>
      <c r="C11198" s="83">
        <v>0.880000000000001</v>
      </c>
      <c r="J11198" s="49">
        <f t="shared" si="352"/>
        <v>3.05078756603718</v>
      </c>
    </row>
    <row r="11199" ht="19.5" spans="1:10">
      <c r="A11199" s="72" t="s">
        <v>11096</v>
      </c>
      <c r="B11199" s="83">
        <v>0.109999999999999</v>
      </c>
      <c r="C11199" s="83">
        <v>0.890000000000001</v>
      </c>
      <c r="J11199" s="49">
        <f t="shared" si="352"/>
        <v>2.8810920663808</v>
      </c>
    </row>
    <row r="11200" ht="19.5" spans="1:10">
      <c r="A11200" s="72" t="s">
        <v>11097</v>
      </c>
      <c r="B11200" s="83">
        <v>0.0999999999999992</v>
      </c>
      <c r="C11200" s="83">
        <v>0.900000000000001</v>
      </c>
      <c r="J11200" s="49">
        <f t="shared" si="352"/>
        <v>2.70289327993993</v>
      </c>
    </row>
    <row r="11201" ht="19.5" spans="1:10">
      <c r="A11201" s="72" t="s">
        <v>11098</v>
      </c>
      <c r="B11201" s="83">
        <v>0.0899999999999992</v>
      </c>
      <c r="C11201" s="83">
        <v>0.910000000000001</v>
      </c>
      <c r="J11201" s="49">
        <f t="shared" si="352"/>
        <v>2.51544225908509</v>
      </c>
    </row>
    <row r="11202" ht="19.5" spans="1:10">
      <c r="A11202" s="72" t="s">
        <v>11099</v>
      </c>
      <c r="B11202" s="83">
        <v>0.0799999999999992</v>
      </c>
      <c r="C11202" s="83">
        <v>0.920000000000001</v>
      </c>
      <c r="J11202" s="49">
        <f t="shared" si="352"/>
        <v>2.3178201360275</v>
      </c>
    </row>
    <row r="11203" ht="19.5" spans="1:10">
      <c r="A11203" s="72" t="s">
        <v>11100</v>
      </c>
      <c r="B11203" s="83">
        <v>0.0699999999999992</v>
      </c>
      <c r="C11203" s="83">
        <v>0.930000000000001</v>
      </c>
      <c r="J11203" s="49">
        <f t="shared" si="352"/>
        <v>2.10887392228987</v>
      </c>
    </row>
    <row r="11204" ht="19.5" spans="1:10">
      <c r="A11204" s="72" t="s">
        <v>11101</v>
      </c>
      <c r="B11204" s="83">
        <v>0.0599999999999992</v>
      </c>
      <c r="C11204" s="83">
        <v>0.940000000000001</v>
      </c>
      <c r="J11204" s="49">
        <f t="shared" si="352"/>
        <v>1.88711511074063</v>
      </c>
    </row>
    <row r="11205" ht="19.5" spans="1:10">
      <c r="A11205" s="72" t="s">
        <v>11102</v>
      </c>
      <c r="B11205" s="83">
        <v>0.0499999999999992</v>
      </c>
      <c r="C11205" s="83">
        <v>0.950000000000001</v>
      </c>
      <c r="J11205" s="49">
        <f t="shared" si="352"/>
        <v>1.65054943237242</v>
      </c>
    </row>
    <row r="11206" ht="19.5" spans="1:10">
      <c r="A11206" s="72" t="s">
        <v>11103</v>
      </c>
      <c r="B11206" s="83">
        <v>0.0399999999999991</v>
      </c>
      <c r="C11206" s="83">
        <v>0.960000000000001</v>
      </c>
      <c r="J11206" s="49">
        <f t="shared" si="352"/>
        <v>1.39636691389962</v>
      </c>
    </row>
    <row r="11207" ht="19.5" spans="1:10">
      <c r="A11207" s="72" t="s">
        <v>11104</v>
      </c>
      <c r="B11207" s="83">
        <v>0.0299999999999991</v>
      </c>
      <c r="C11207" s="83">
        <v>0.970000000000001</v>
      </c>
      <c r="J11207" s="49">
        <f t="shared" si="352"/>
        <v>1.12030998454994</v>
      </c>
    </row>
    <row r="11208" ht="19.5" spans="1:10">
      <c r="A11208" s="72" t="s">
        <v>11105</v>
      </c>
      <c r="B11208" s="83">
        <v>0.0199999999999991</v>
      </c>
      <c r="C11208" s="83">
        <v>0.980000000000001</v>
      </c>
      <c r="J11208" s="49">
        <f t="shared" si="352"/>
        <v>0.815143462269133</v>
      </c>
    </row>
    <row r="11209" ht="19.5" spans="1:10">
      <c r="A11209" s="72" t="s">
        <v>11106</v>
      </c>
      <c r="B11209" s="83">
        <v>0.00999999999999912</v>
      </c>
      <c r="C11209" s="83">
        <v>0.990000000000001</v>
      </c>
      <c r="J11209" s="49">
        <f t="shared" si="352"/>
        <v>0.465623189350385</v>
      </c>
    </row>
    <row r="11210" ht="19.5" spans="1:10">
      <c r="A11210" s="72" t="s">
        <v>11107</v>
      </c>
      <c r="B11210" s="83">
        <v>0</v>
      </c>
      <c r="C11210" s="83">
        <v>1</v>
      </c>
      <c r="J11210" s="49">
        <f>-8.314472*(C11210*LN(C11210))</f>
        <v>0</v>
      </c>
    </row>
    <row r="11211" s="47" customFormat="1" spans="1:10">
      <c r="A11211" s="80"/>
      <c r="B11211" s="81"/>
      <c r="C11211" s="81"/>
      <c r="D11211" s="81"/>
      <c r="E11211" s="81"/>
      <c r="F11211" s="81"/>
      <c r="G11211" s="81"/>
      <c r="H11211" s="81"/>
      <c r="I11211" s="81"/>
      <c r="J11211" s="86"/>
    </row>
    <row r="11212" ht="19.5" spans="1:10">
      <c r="A11212" s="72" t="s">
        <v>11108</v>
      </c>
      <c r="B11212" s="83">
        <v>0.349999999999999</v>
      </c>
      <c r="C11212" s="83">
        <v>0.65</v>
      </c>
      <c r="J11212" s="49">
        <f>-8.314472*(B11212*LN(B11212)+C11212*LN(C11212))</f>
        <v>5.38317695174756</v>
      </c>
    </row>
    <row r="11213" ht="19.5" spans="1:10">
      <c r="A11213" s="72" t="s">
        <v>11109</v>
      </c>
      <c r="B11213" s="83">
        <v>0.339999999999999</v>
      </c>
      <c r="C11213" s="83">
        <v>0.66</v>
      </c>
      <c r="J11213" s="49">
        <f t="shared" ref="J11213:J11247" si="353">-8.314472*(B11213*LN(B11213)+C11213*LN(C11213))</f>
        <v>5.32987153184949</v>
      </c>
    </row>
    <row r="11214" ht="19.5" spans="1:10">
      <c r="A11214" s="72" t="s">
        <v>11110</v>
      </c>
      <c r="B11214" s="83">
        <v>0.329999999999999</v>
      </c>
      <c r="C11214" s="83">
        <v>0.67</v>
      </c>
      <c r="J11214" s="49">
        <f t="shared" si="353"/>
        <v>5.27286050962733</v>
      </c>
    </row>
    <row r="11215" ht="19.5" spans="1:10">
      <c r="A11215" s="72" t="s">
        <v>11111</v>
      </c>
      <c r="B11215" s="83">
        <v>0.319999999999999</v>
      </c>
      <c r="C11215" s="83">
        <v>0.68</v>
      </c>
      <c r="J11215" s="49">
        <f t="shared" si="353"/>
        <v>5.21208855264112</v>
      </c>
    </row>
    <row r="11216" ht="19.5" spans="1:10">
      <c r="A11216" s="72" t="s">
        <v>11112</v>
      </c>
      <c r="B11216" s="83">
        <v>0.309999999999999</v>
      </c>
      <c r="C11216" s="83">
        <v>0.69</v>
      </c>
      <c r="J11216" s="49">
        <f t="shared" si="353"/>
        <v>5.14749513954794</v>
      </c>
    </row>
    <row r="11217" ht="19.5" spans="1:10">
      <c r="A11217" s="72" t="s">
        <v>11113</v>
      </c>
      <c r="B11217" s="83">
        <v>0.299999999999999</v>
      </c>
      <c r="C11217" s="83">
        <v>0.7</v>
      </c>
      <c r="J11217" s="49">
        <f t="shared" si="353"/>
        <v>5.07901413523495</v>
      </c>
    </row>
    <row r="11218" ht="19.5" spans="1:10">
      <c r="A11218" s="72" t="s">
        <v>11114</v>
      </c>
      <c r="B11218" s="83">
        <v>0.289999999999999</v>
      </c>
      <c r="C11218" s="83">
        <v>0.71</v>
      </c>
      <c r="J11218" s="49">
        <f t="shared" si="353"/>
        <v>5.00657330466972</v>
      </c>
    </row>
    <row r="11219" ht="19.5" spans="1:10">
      <c r="A11219" s="72" t="s">
        <v>11115</v>
      </c>
      <c r="B11219" s="83">
        <v>0.279999999999999</v>
      </c>
      <c r="C11219" s="83">
        <v>0.72</v>
      </c>
      <c r="J11219" s="49">
        <f t="shared" si="353"/>
        <v>4.93009375522413</v>
      </c>
    </row>
    <row r="11220" ht="19.5" spans="1:10">
      <c r="A11220" s="72" t="s">
        <v>11116</v>
      </c>
      <c r="B11220" s="83">
        <v>0.269999999999999</v>
      </c>
      <c r="C11220" s="83">
        <v>0.73</v>
      </c>
      <c r="J11220" s="49">
        <f t="shared" si="353"/>
        <v>4.84948929500169</v>
      </c>
    </row>
    <row r="11221" ht="19.5" spans="1:10">
      <c r="A11221" s="72" t="s">
        <v>11117</v>
      </c>
      <c r="B11221" s="83">
        <v>0.259999999999999</v>
      </c>
      <c r="C11221" s="83">
        <v>0.74</v>
      </c>
      <c r="J11221" s="49">
        <f t="shared" si="353"/>
        <v>4.76466569189551</v>
      </c>
    </row>
    <row r="11222" ht="19.5" spans="1:10">
      <c r="A11222" s="72" t="s">
        <v>11118</v>
      </c>
      <c r="B11222" s="83">
        <v>0.249999999999999</v>
      </c>
      <c r="C11222" s="83">
        <v>0.75</v>
      </c>
      <c r="J11222" s="49">
        <f t="shared" si="353"/>
        <v>4.67551981454903</v>
      </c>
    </row>
    <row r="11223" ht="19.5" spans="1:10">
      <c r="A11223" s="72" t="s">
        <v>11119</v>
      </c>
      <c r="B11223" s="83">
        <v>0.239999999999999</v>
      </c>
      <c r="C11223" s="83">
        <v>0.76</v>
      </c>
      <c r="J11223" s="49">
        <f t="shared" si="353"/>
        <v>4.58193863184114</v>
      </c>
    </row>
    <row r="11224" ht="19.5" spans="1:10">
      <c r="A11224" s="72" t="s">
        <v>11120</v>
      </c>
      <c r="B11224" s="83">
        <v>0.229999999999999</v>
      </c>
      <c r="C11224" s="83">
        <v>0.77</v>
      </c>
      <c r="J11224" s="49">
        <f t="shared" si="353"/>
        <v>4.48379804163966</v>
      </c>
    </row>
    <row r="11225" ht="19.5" spans="1:10">
      <c r="A11225" s="72" t="s">
        <v>11121</v>
      </c>
      <c r="B11225" s="83">
        <v>0.219999999999999</v>
      </c>
      <c r="C11225" s="83">
        <v>0.78</v>
      </c>
      <c r="J11225" s="49">
        <f t="shared" si="353"/>
        <v>4.38096149189829</v>
      </c>
    </row>
    <row r="11226" ht="19.5" spans="1:10">
      <c r="A11226" s="72" t="s">
        <v>11122</v>
      </c>
      <c r="B11226" s="83">
        <v>0.209999999999999</v>
      </c>
      <c r="C11226" s="83">
        <v>0.79</v>
      </c>
      <c r="J11226" s="49">
        <f t="shared" si="353"/>
        <v>4.27327834706014</v>
      </c>
    </row>
    <row r="11227" ht="19.5" spans="1:10">
      <c r="A11227" s="72" t="s">
        <v>11123</v>
      </c>
      <c r="B11227" s="83">
        <v>0.199999999999999</v>
      </c>
      <c r="C11227" s="83">
        <v>0.8</v>
      </c>
      <c r="J11227" s="49">
        <f t="shared" si="353"/>
        <v>4.1605819392404</v>
      </c>
    </row>
    <row r="11228" ht="19.5" spans="1:10">
      <c r="A11228" s="72" t="s">
        <v>11124</v>
      </c>
      <c r="B11228" s="83">
        <v>0.189999999999999</v>
      </c>
      <c r="C11228" s="83">
        <v>0.81</v>
      </c>
      <c r="J11228" s="49">
        <f t="shared" si="353"/>
        <v>4.04268722543745</v>
      </c>
    </row>
    <row r="11229" ht="19.5" spans="1:10">
      <c r="A11229" s="72" t="s">
        <v>11125</v>
      </c>
      <c r="B11229" s="83">
        <v>0.179999999999999</v>
      </c>
      <c r="C11229" s="83">
        <v>0.820000000000001</v>
      </c>
      <c r="J11229" s="49">
        <f t="shared" si="353"/>
        <v>3.91938794706489</v>
      </c>
    </row>
    <row r="11230" ht="19.5" spans="1:10">
      <c r="A11230" s="72" t="s">
        <v>11126</v>
      </c>
      <c r="B11230" s="83">
        <v>0.169999999999999</v>
      </c>
      <c r="C11230" s="83">
        <v>0.830000000000001</v>
      </c>
      <c r="J11230" s="49">
        <f t="shared" si="353"/>
        <v>3.790453153402</v>
      </c>
    </row>
    <row r="11231" ht="19.5" spans="1:10">
      <c r="A11231" s="72" t="s">
        <v>11127</v>
      </c>
      <c r="B11231" s="83">
        <v>0.159999999999999</v>
      </c>
      <c r="C11231" s="83">
        <v>0.840000000000001</v>
      </c>
      <c r="J11231" s="49">
        <f t="shared" si="353"/>
        <v>3.65562290152583</v>
      </c>
    </row>
    <row r="11232" ht="19.5" spans="1:10">
      <c r="A11232" s="72" t="s">
        <v>11128</v>
      </c>
      <c r="B11232" s="83">
        <v>0.149999999999999</v>
      </c>
      <c r="C11232" s="83">
        <v>0.850000000000001</v>
      </c>
      <c r="J11232" s="49">
        <f t="shared" si="353"/>
        <v>3.51460287470844</v>
      </c>
    </row>
    <row r="11233" ht="19.5" spans="1:10">
      <c r="A11233" s="72" t="s">
        <v>11129</v>
      </c>
      <c r="B11233" s="83">
        <v>0.139999999999999</v>
      </c>
      <c r="C11233" s="83">
        <v>0.860000000000001</v>
      </c>
      <c r="J11233" s="49">
        <f t="shared" si="353"/>
        <v>3.36705755758652</v>
      </c>
    </row>
    <row r="11234" ht="19.5" spans="1:10">
      <c r="A11234" s="72" t="s">
        <v>11130</v>
      </c>
      <c r="B11234" s="83">
        <v>0.129999999999999</v>
      </c>
      <c r="C11234" s="83">
        <v>0.870000000000001</v>
      </c>
      <c r="J11234" s="49">
        <f t="shared" si="353"/>
        <v>3.21260145060881</v>
      </c>
    </row>
    <row r="11235" ht="19.5" spans="1:10">
      <c r="A11235" s="72" t="s">
        <v>11131</v>
      </c>
      <c r="B11235" s="83">
        <v>0.119999999999999</v>
      </c>
      <c r="C11235" s="83">
        <v>0.880000000000001</v>
      </c>
      <c r="J11235" s="49">
        <f t="shared" si="353"/>
        <v>3.05078756603718</v>
      </c>
    </row>
    <row r="11236" ht="19.5" spans="1:10">
      <c r="A11236" s="72" t="s">
        <v>11132</v>
      </c>
      <c r="B11236" s="83">
        <v>0.109999999999999</v>
      </c>
      <c r="C11236" s="83">
        <v>0.890000000000001</v>
      </c>
      <c r="J11236" s="49">
        <f t="shared" si="353"/>
        <v>2.8810920663808</v>
      </c>
    </row>
    <row r="11237" ht="19.5" spans="1:10">
      <c r="A11237" s="72" t="s">
        <v>11133</v>
      </c>
      <c r="B11237" s="83">
        <v>0.0999999999999992</v>
      </c>
      <c r="C11237" s="83">
        <v>0.900000000000001</v>
      </c>
      <c r="J11237" s="49">
        <f t="shared" si="353"/>
        <v>2.70289327993993</v>
      </c>
    </row>
    <row r="11238" ht="19.5" spans="1:10">
      <c r="A11238" s="72" t="s">
        <v>11134</v>
      </c>
      <c r="B11238" s="83">
        <v>0.0899999999999992</v>
      </c>
      <c r="C11238" s="83">
        <v>0.910000000000001</v>
      </c>
      <c r="J11238" s="49">
        <f t="shared" si="353"/>
        <v>2.51544225908509</v>
      </c>
    </row>
    <row r="11239" ht="19.5" spans="1:10">
      <c r="A11239" s="72" t="s">
        <v>11135</v>
      </c>
      <c r="B11239" s="83">
        <v>0.0799999999999992</v>
      </c>
      <c r="C11239" s="83">
        <v>0.920000000000001</v>
      </c>
      <c r="J11239" s="49">
        <f t="shared" si="353"/>
        <v>2.3178201360275</v>
      </c>
    </row>
    <row r="11240" ht="19.5" spans="1:10">
      <c r="A11240" s="72" t="s">
        <v>11136</v>
      </c>
      <c r="B11240" s="83">
        <v>0.0699999999999992</v>
      </c>
      <c r="C11240" s="83">
        <v>0.930000000000001</v>
      </c>
      <c r="J11240" s="49">
        <f t="shared" si="353"/>
        <v>2.10887392228987</v>
      </c>
    </row>
    <row r="11241" ht="19.5" spans="1:10">
      <c r="A11241" s="72" t="s">
        <v>11137</v>
      </c>
      <c r="B11241" s="83">
        <v>0.0599999999999992</v>
      </c>
      <c r="C11241" s="83">
        <v>0.940000000000001</v>
      </c>
      <c r="J11241" s="49">
        <f t="shared" si="353"/>
        <v>1.88711511074063</v>
      </c>
    </row>
    <row r="11242" ht="19.5" spans="1:10">
      <c r="A11242" s="72" t="s">
        <v>11138</v>
      </c>
      <c r="B11242" s="83">
        <v>0.0499999999999992</v>
      </c>
      <c r="C11242" s="83">
        <v>0.950000000000001</v>
      </c>
      <c r="J11242" s="49">
        <f t="shared" si="353"/>
        <v>1.65054943237242</v>
      </c>
    </row>
    <row r="11243" ht="19.5" spans="1:10">
      <c r="A11243" s="72" t="s">
        <v>11139</v>
      </c>
      <c r="B11243" s="83">
        <v>0.0399999999999991</v>
      </c>
      <c r="C11243" s="83">
        <v>0.960000000000001</v>
      </c>
      <c r="J11243" s="49">
        <f t="shared" si="353"/>
        <v>1.39636691389962</v>
      </c>
    </row>
    <row r="11244" ht="19.5" spans="1:10">
      <c r="A11244" s="72" t="s">
        <v>11140</v>
      </c>
      <c r="B11244" s="83">
        <v>0.0299999999999991</v>
      </c>
      <c r="C11244" s="83">
        <v>0.970000000000001</v>
      </c>
      <c r="J11244" s="49">
        <f t="shared" si="353"/>
        <v>1.12030998454994</v>
      </c>
    </row>
    <row r="11245" ht="19.5" spans="1:10">
      <c r="A11245" s="72" t="s">
        <v>11141</v>
      </c>
      <c r="B11245" s="83">
        <v>0.0199999999999991</v>
      </c>
      <c r="C11245" s="83">
        <v>0.980000000000001</v>
      </c>
      <c r="J11245" s="49">
        <f t="shared" si="353"/>
        <v>0.815143462269133</v>
      </c>
    </row>
    <row r="11246" ht="19.5" spans="1:10">
      <c r="A11246" s="72" t="s">
        <v>11142</v>
      </c>
      <c r="B11246" s="83">
        <v>0.00999999999999912</v>
      </c>
      <c r="C11246" s="83">
        <v>0.990000000000001</v>
      </c>
      <c r="J11246" s="49">
        <f t="shared" si="353"/>
        <v>0.465623189350385</v>
      </c>
    </row>
    <row r="11247" ht="19.5" spans="1:10">
      <c r="A11247" s="72" t="s">
        <v>11143</v>
      </c>
      <c r="B11247" s="83">
        <v>0</v>
      </c>
      <c r="C11247" s="83">
        <v>1</v>
      </c>
      <c r="J11247" s="49">
        <f>-8.314472*(C11247*LN(C11247))</f>
        <v>0</v>
      </c>
    </row>
    <row r="11248" s="47" customFormat="1" spans="1:10">
      <c r="A11248" s="80"/>
      <c r="B11248" s="81"/>
      <c r="C11248" s="81"/>
      <c r="D11248" s="81"/>
      <c r="E11248" s="81"/>
      <c r="F11248" s="81"/>
      <c r="G11248" s="81"/>
      <c r="H11248" s="81"/>
      <c r="I11248" s="81"/>
      <c r="J11248" s="86"/>
    </row>
    <row r="11249" ht="19.5" spans="1:10">
      <c r="A11249" s="97" t="s">
        <v>11144</v>
      </c>
      <c r="B11249" s="83">
        <v>0.349999999999999</v>
      </c>
      <c r="C11249" s="83">
        <v>0.65</v>
      </c>
      <c r="J11249" s="49">
        <f>-8.314472*(B11249*LN(B11249)+C11249*LN(C11249))</f>
        <v>5.38317695174756</v>
      </c>
    </row>
    <row r="11250" ht="19.5" spans="1:10">
      <c r="A11250" s="97" t="s">
        <v>11145</v>
      </c>
      <c r="B11250" s="83">
        <v>0.339999999999999</v>
      </c>
      <c r="C11250" s="83">
        <v>0.66</v>
      </c>
      <c r="J11250" s="49">
        <f t="shared" ref="J11250:J11284" si="354">-8.314472*(B11250*LN(B11250)+C11250*LN(C11250))</f>
        <v>5.32987153184949</v>
      </c>
    </row>
    <row r="11251" ht="19.5" spans="1:10">
      <c r="A11251" s="97" t="s">
        <v>11146</v>
      </c>
      <c r="B11251" s="83">
        <v>0.329999999999999</v>
      </c>
      <c r="C11251" s="83">
        <v>0.67</v>
      </c>
      <c r="J11251" s="49">
        <f t="shared" si="354"/>
        <v>5.27286050962733</v>
      </c>
    </row>
    <row r="11252" ht="19.5" spans="1:10">
      <c r="A11252" s="97" t="s">
        <v>11147</v>
      </c>
      <c r="B11252" s="83">
        <v>0.319999999999999</v>
      </c>
      <c r="C11252" s="83">
        <v>0.68</v>
      </c>
      <c r="J11252" s="49">
        <f t="shared" si="354"/>
        <v>5.21208855264112</v>
      </c>
    </row>
    <row r="11253" ht="19.5" spans="1:10">
      <c r="A11253" s="97" t="s">
        <v>11148</v>
      </c>
      <c r="B11253" s="83">
        <v>0.309999999999999</v>
      </c>
      <c r="C11253" s="83">
        <v>0.69</v>
      </c>
      <c r="J11253" s="49">
        <f t="shared" si="354"/>
        <v>5.14749513954794</v>
      </c>
    </row>
    <row r="11254" ht="19.5" spans="1:10">
      <c r="A11254" s="97" t="s">
        <v>11149</v>
      </c>
      <c r="B11254" s="83">
        <v>0.299999999999999</v>
      </c>
      <c r="C11254" s="83">
        <v>0.7</v>
      </c>
      <c r="J11254" s="49">
        <f t="shared" si="354"/>
        <v>5.07901413523495</v>
      </c>
    </row>
    <row r="11255" ht="19.5" spans="1:10">
      <c r="A11255" s="97" t="s">
        <v>11150</v>
      </c>
      <c r="B11255" s="83">
        <v>0.289999999999999</v>
      </c>
      <c r="C11255" s="83">
        <v>0.71</v>
      </c>
      <c r="J11255" s="49">
        <f t="shared" si="354"/>
        <v>5.00657330466972</v>
      </c>
    </row>
    <row r="11256" ht="19.5" spans="1:10">
      <c r="A11256" s="97" t="s">
        <v>11151</v>
      </c>
      <c r="B11256" s="83">
        <v>0.279999999999999</v>
      </c>
      <c r="C11256" s="83">
        <v>0.72</v>
      </c>
      <c r="J11256" s="49">
        <f t="shared" si="354"/>
        <v>4.93009375522413</v>
      </c>
    </row>
    <row r="11257" ht="19.5" spans="1:10">
      <c r="A11257" s="97" t="s">
        <v>11152</v>
      </c>
      <c r="B11257" s="83">
        <v>0.269999999999999</v>
      </c>
      <c r="C11257" s="83">
        <v>0.73</v>
      </c>
      <c r="J11257" s="49">
        <f t="shared" si="354"/>
        <v>4.84948929500169</v>
      </c>
    </row>
    <row r="11258" ht="19.5" spans="1:10">
      <c r="A11258" s="97" t="s">
        <v>11153</v>
      </c>
      <c r="B11258" s="83">
        <v>0.259999999999999</v>
      </c>
      <c r="C11258" s="83">
        <v>0.74</v>
      </c>
      <c r="J11258" s="49">
        <f t="shared" si="354"/>
        <v>4.76466569189551</v>
      </c>
    </row>
    <row r="11259" ht="19.5" spans="1:10">
      <c r="A11259" s="97" t="s">
        <v>11154</v>
      </c>
      <c r="B11259" s="83">
        <v>0.249999999999999</v>
      </c>
      <c r="C11259" s="83">
        <v>0.75</v>
      </c>
      <c r="J11259" s="49">
        <f t="shared" si="354"/>
        <v>4.67551981454903</v>
      </c>
    </row>
    <row r="11260" ht="19.5" spans="1:10">
      <c r="A11260" s="97" t="s">
        <v>11155</v>
      </c>
      <c r="B11260" s="83">
        <v>0.239999999999999</v>
      </c>
      <c r="C11260" s="83">
        <v>0.76</v>
      </c>
      <c r="J11260" s="49">
        <f t="shared" si="354"/>
        <v>4.58193863184114</v>
      </c>
    </row>
    <row r="11261" ht="19.5" spans="1:10">
      <c r="A11261" s="97" t="s">
        <v>11156</v>
      </c>
      <c r="B11261" s="83">
        <v>0.229999999999999</v>
      </c>
      <c r="C11261" s="83">
        <v>0.77</v>
      </c>
      <c r="J11261" s="49">
        <f t="shared" si="354"/>
        <v>4.48379804163966</v>
      </c>
    </row>
    <row r="11262" ht="19.5" spans="1:10">
      <c r="A11262" s="97" t="s">
        <v>11157</v>
      </c>
      <c r="B11262" s="83">
        <v>0.219999999999999</v>
      </c>
      <c r="C11262" s="83">
        <v>0.78</v>
      </c>
      <c r="J11262" s="49">
        <f t="shared" si="354"/>
        <v>4.38096149189829</v>
      </c>
    </row>
    <row r="11263" ht="19.5" spans="1:10">
      <c r="A11263" s="97" t="s">
        <v>11158</v>
      </c>
      <c r="B11263" s="83">
        <v>0.209999999999999</v>
      </c>
      <c r="C11263" s="83">
        <v>0.79</v>
      </c>
      <c r="J11263" s="49">
        <f t="shared" si="354"/>
        <v>4.27327834706014</v>
      </c>
    </row>
    <row r="11264" ht="19.5" spans="1:10">
      <c r="A11264" s="97" t="s">
        <v>11159</v>
      </c>
      <c r="B11264" s="83">
        <v>0.199999999999999</v>
      </c>
      <c r="C11264" s="83">
        <v>0.8</v>
      </c>
      <c r="J11264" s="49">
        <f t="shared" si="354"/>
        <v>4.1605819392404</v>
      </c>
    </row>
    <row r="11265" ht="19.5" spans="1:10">
      <c r="A11265" s="97" t="s">
        <v>11160</v>
      </c>
      <c r="B11265" s="83">
        <v>0.189999999999999</v>
      </c>
      <c r="C11265" s="83">
        <v>0.81</v>
      </c>
      <c r="J11265" s="49">
        <f t="shared" si="354"/>
        <v>4.04268722543745</v>
      </c>
    </row>
    <row r="11266" ht="19.5" spans="1:10">
      <c r="A11266" s="97" t="s">
        <v>11161</v>
      </c>
      <c r="B11266" s="83">
        <v>0.179999999999999</v>
      </c>
      <c r="C11266" s="83">
        <v>0.820000000000001</v>
      </c>
      <c r="J11266" s="49">
        <f t="shared" si="354"/>
        <v>3.91938794706489</v>
      </c>
    </row>
    <row r="11267" ht="19.5" spans="1:10">
      <c r="A11267" s="97" t="s">
        <v>11162</v>
      </c>
      <c r="B11267" s="83">
        <v>0.169999999999999</v>
      </c>
      <c r="C11267" s="83">
        <v>0.830000000000001</v>
      </c>
      <c r="J11267" s="49">
        <f t="shared" si="354"/>
        <v>3.790453153402</v>
      </c>
    </row>
    <row r="11268" ht="19.5" spans="1:10">
      <c r="A11268" s="97" t="s">
        <v>11163</v>
      </c>
      <c r="B11268" s="83">
        <v>0.159999999999999</v>
      </c>
      <c r="C11268" s="83">
        <v>0.840000000000001</v>
      </c>
      <c r="J11268" s="49">
        <f t="shared" si="354"/>
        <v>3.65562290152583</v>
      </c>
    </row>
    <row r="11269" ht="19.5" spans="1:10">
      <c r="A11269" s="97" t="s">
        <v>11164</v>
      </c>
      <c r="B11269" s="83">
        <v>0.149999999999999</v>
      </c>
      <c r="C11269" s="83">
        <v>0.850000000000001</v>
      </c>
      <c r="J11269" s="49">
        <f t="shared" si="354"/>
        <v>3.51460287470844</v>
      </c>
    </row>
    <row r="11270" ht="19.5" spans="1:10">
      <c r="A11270" s="97" t="s">
        <v>11165</v>
      </c>
      <c r="B11270" s="83">
        <v>0.139999999999999</v>
      </c>
      <c r="C11270" s="83">
        <v>0.860000000000001</v>
      </c>
      <c r="J11270" s="49">
        <f t="shared" si="354"/>
        <v>3.36705755758652</v>
      </c>
    </row>
    <row r="11271" ht="19.5" spans="1:10">
      <c r="A11271" s="97" t="s">
        <v>11166</v>
      </c>
      <c r="B11271" s="83">
        <v>0.129999999999999</v>
      </c>
      <c r="C11271" s="83">
        <v>0.870000000000001</v>
      </c>
      <c r="J11271" s="49">
        <f t="shared" si="354"/>
        <v>3.21260145060881</v>
      </c>
    </row>
    <row r="11272" ht="19.5" spans="1:10">
      <c r="A11272" s="97" t="s">
        <v>11167</v>
      </c>
      <c r="B11272" s="83">
        <v>0.119999999999999</v>
      </c>
      <c r="C11272" s="83">
        <v>0.880000000000001</v>
      </c>
      <c r="J11272" s="49">
        <f t="shared" si="354"/>
        <v>3.05078756603718</v>
      </c>
    </row>
    <row r="11273" ht="19.5" spans="1:10">
      <c r="A11273" s="97" t="s">
        <v>11168</v>
      </c>
      <c r="B11273" s="83">
        <v>0.109999999999999</v>
      </c>
      <c r="C11273" s="83">
        <v>0.890000000000001</v>
      </c>
      <c r="J11273" s="49">
        <f t="shared" si="354"/>
        <v>2.8810920663808</v>
      </c>
    </row>
    <row r="11274" ht="19.5" spans="1:10">
      <c r="A11274" s="97" t="s">
        <v>11169</v>
      </c>
      <c r="B11274" s="83">
        <v>0.0999999999999992</v>
      </c>
      <c r="C11274" s="83">
        <v>0.900000000000001</v>
      </c>
      <c r="J11274" s="49">
        <f t="shared" si="354"/>
        <v>2.70289327993993</v>
      </c>
    </row>
    <row r="11275" ht="19.5" spans="1:10">
      <c r="A11275" s="97" t="s">
        <v>11170</v>
      </c>
      <c r="B11275" s="83">
        <v>0.0899999999999992</v>
      </c>
      <c r="C11275" s="83">
        <v>0.910000000000001</v>
      </c>
      <c r="J11275" s="49">
        <f t="shared" si="354"/>
        <v>2.51544225908509</v>
      </c>
    </row>
    <row r="11276" ht="19.5" spans="1:10">
      <c r="A11276" s="97" t="s">
        <v>11171</v>
      </c>
      <c r="B11276" s="83">
        <v>0.0799999999999992</v>
      </c>
      <c r="C11276" s="83">
        <v>0.920000000000001</v>
      </c>
      <c r="J11276" s="49">
        <f t="shared" si="354"/>
        <v>2.3178201360275</v>
      </c>
    </row>
    <row r="11277" ht="19.5" spans="1:10">
      <c r="A11277" s="97" t="s">
        <v>11172</v>
      </c>
      <c r="B11277" s="83">
        <v>0.0699999999999992</v>
      </c>
      <c r="C11277" s="83">
        <v>0.930000000000001</v>
      </c>
      <c r="J11277" s="49">
        <f t="shared" si="354"/>
        <v>2.10887392228987</v>
      </c>
    </row>
    <row r="11278" ht="19.5" spans="1:10">
      <c r="A11278" s="97" t="s">
        <v>11173</v>
      </c>
      <c r="B11278" s="83">
        <v>0.0599999999999992</v>
      </c>
      <c r="C11278" s="83">
        <v>0.940000000000001</v>
      </c>
      <c r="J11278" s="49">
        <f t="shared" si="354"/>
        <v>1.88711511074063</v>
      </c>
    </row>
    <row r="11279" ht="19.5" spans="1:10">
      <c r="A11279" s="97" t="s">
        <v>11174</v>
      </c>
      <c r="B11279" s="83">
        <v>0.0499999999999992</v>
      </c>
      <c r="C11279" s="83">
        <v>0.950000000000001</v>
      </c>
      <c r="J11279" s="49">
        <f t="shared" si="354"/>
        <v>1.65054943237242</v>
      </c>
    </row>
    <row r="11280" ht="19.5" spans="1:10">
      <c r="A11280" s="97" t="s">
        <v>11175</v>
      </c>
      <c r="B11280" s="83">
        <v>0.0399999999999991</v>
      </c>
      <c r="C11280" s="83">
        <v>0.960000000000001</v>
      </c>
      <c r="J11280" s="49">
        <f t="shared" si="354"/>
        <v>1.39636691389962</v>
      </c>
    </row>
    <row r="11281" ht="19.5" spans="1:10">
      <c r="A11281" s="97" t="s">
        <v>11176</v>
      </c>
      <c r="B11281" s="83">
        <v>0.0299999999999991</v>
      </c>
      <c r="C11281" s="83">
        <v>0.970000000000001</v>
      </c>
      <c r="J11281" s="49">
        <f t="shared" si="354"/>
        <v>1.12030998454994</v>
      </c>
    </row>
    <row r="11282" ht="19.5" spans="1:10">
      <c r="A11282" s="97" t="s">
        <v>11177</v>
      </c>
      <c r="B11282" s="83">
        <v>0.0199999999999991</v>
      </c>
      <c r="C11282" s="83">
        <v>0.980000000000001</v>
      </c>
      <c r="J11282" s="49">
        <f t="shared" si="354"/>
        <v>0.815143462269133</v>
      </c>
    </row>
    <row r="11283" ht="19.5" spans="1:10">
      <c r="A11283" s="97" t="s">
        <v>11178</v>
      </c>
      <c r="B11283" s="83">
        <v>0.00999999999999912</v>
      </c>
      <c r="C11283" s="83">
        <v>0.990000000000001</v>
      </c>
      <c r="J11283" s="49">
        <f t="shared" si="354"/>
        <v>0.465623189350385</v>
      </c>
    </row>
    <row r="11284" ht="19.5" spans="1:10">
      <c r="A11284" s="97" t="s">
        <v>11179</v>
      </c>
      <c r="B11284" s="83">
        <v>0</v>
      </c>
      <c r="C11284" s="83">
        <v>1</v>
      </c>
      <c r="J11284" s="49">
        <f>-8.314472*(C11284*LN(C11284))</f>
        <v>0</v>
      </c>
    </row>
    <row r="11285" s="47" customFormat="1" spans="1:10">
      <c r="A11285" s="80"/>
      <c r="B11285" s="81"/>
      <c r="C11285" s="81"/>
      <c r="D11285" s="81"/>
      <c r="E11285" s="81"/>
      <c r="F11285" s="81"/>
      <c r="G11285" s="81"/>
      <c r="H11285" s="81"/>
      <c r="I11285" s="81"/>
      <c r="J11285" s="86"/>
    </row>
    <row r="11286" ht="19.5" spans="1:10">
      <c r="A11286" s="72" t="s">
        <v>11180</v>
      </c>
      <c r="B11286" s="83">
        <v>0.349999999999999</v>
      </c>
      <c r="C11286" s="83">
        <v>0.65</v>
      </c>
      <c r="J11286" s="49">
        <f>-8.314472*(B11286*LN(B11286)+C11286*LN(C11286))</f>
        <v>5.38317695174756</v>
      </c>
    </row>
    <row r="11287" ht="19.5" spans="1:10">
      <c r="A11287" s="72" t="s">
        <v>11181</v>
      </c>
      <c r="B11287" s="83">
        <v>0.339999999999999</v>
      </c>
      <c r="C11287" s="83">
        <v>0.66</v>
      </c>
      <c r="J11287" s="49">
        <f t="shared" ref="J11287:J11321" si="355">-8.314472*(B11287*LN(B11287)+C11287*LN(C11287))</f>
        <v>5.32987153184949</v>
      </c>
    </row>
    <row r="11288" ht="19.5" spans="1:10">
      <c r="A11288" s="72" t="s">
        <v>11182</v>
      </c>
      <c r="B11288" s="83">
        <v>0.329999999999999</v>
      </c>
      <c r="C11288" s="83">
        <v>0.67</v>
      </c>
      <c r="J11288" s="49">
        <f t="shared" si="355"/>
        <v>5.27286050962733</v>
      </c>
    </row>
    <row r="11289" ht="19.5" spans="1:10">
      <c r="A11289" s="72" t="s">
        <v>11183</v>
      </c>
      <c r="B11289" s="83">
        <v>0.319999999999999</v>
      </c>
      <c r="C11289" s="83">
        <v>0.68</v>
      </c>
      <c r="J11289" s="49">
        <f t="shared" si="355"/>
        <v>5.21208855264112</v>
      </c>
    </row>
    <row r="11290" ht="19.5" spans="1:10">
      <c r="A11290" s="72" t="s">
        <v>11184</v>
      </c>
      <c r="B11290" s="83">
        <v>0.309999999999999</v>
      </c>
      <c r="C11290" s="83">
        <v>0.69</v>
      </c>
      <c r="J11290" s="49">
        <f t="shared" si="355"/>
        <v>5.14749513954794</v>
      </c>
    </row>
    <row r="11291" ht="19.5" spans="1:10">
      <c r="A11291" s="72" t="s">
        <v>11185</v>
      </c>
      <c r="B11291" s="83">
        <v>0.299999999999999</v>
      </c>
      <c r="C11291" s="83">
        <v>0.7</v>
      </c>
      <c r="J11291" s="49">
        <f t="shared" si="355"/>
        <v>5.07901413523495</v>
      </c>
    </row>
    <row r="11292" ht="19.5" spans="1:10">
      <c r="A11292" s="72" t="s">
        <v>11186</v>
      </c>
      <c r="B11292" s="83">
        <v>0.289999999999999</v>
      </c>
      <c r="C11292" s="83">
        <v>0.71</v>
      </c>
      <c r="J11292" s="49">
        <f t="shared" si="355"/>
        <v>5.00657330466972</v>
      </c>
    </row>
    <row r="11293" ht="19.5" spans="1:10">
      <c r="A11293" s="72" t="s">
        <v>11187</v>
      </c>
      <c r="B11293" s="83">
        <v>0.279999999999999</v>
      </c>
      <c r="C11293" s="83">
        <v>0.72</v>
      </c>
      <c r="J11293" s="49">
        <f t="shared" si="355"/>
        <v>4.93009375522413</v>
      </c>
    </row>
    <row r="11294" ht="19.5" spans="1:10">
      <c r="A11294" s="72" t="s">
        <v>11188</v>
      </c>
      <c r="B11294" s="83">
        <v>0.269999999999999</v>
      </c>
      <c r="C11294" s="83">
        <v>0.73</v>
      </c>
      <c r="J11294" s="49">
        <f t="shared" si="355"/>
        <v>4.84948929500169</v>
      </c>
    </row>
    <row r="11295" ht="19.5" spans="1:10">
      <c r="A11295" s="72" t="s">
        <v>11189</v>
      </c>
      <c r="B11295" s="83">
        <v>0.259999999999999</v>
      </c>
      <c r="C11295" s="83">
        <v>0.74</v>
      </c>
      <c r="J11295" s="49">
        <f t="shared" si="355"/>
        <v>4.76466569189551</v>
      </c>
    </row>
    <row r="11296" ht="19.5" spans="1:10">
      <c r="A11296" s="72" t="s">
        <v>11190</v>
      </c>
      <c r="B11296" s="83">
        <v>0.249999999999999</v>
      </c>
      <c r="C11296" s="83">
        <v>0.75</v>
      </c>
      <c r="J11296" s="49">
        <f t="shared" si="355"/>
        <v>4.67551981454903</v>
      </c>
    </row>
    <row r="11297" ht="19.5" spans="1:10">
      <c r="A11297" s="72" t="s">
        <v>11191</v>
      </c>
      <c r="B11297" s="83">
        <v>0.239999999999999</v>
      </c>
      <c r="C11297" s="83">
        <v>0.76</v>
      </c>
      <c r="J11297" s="49">
        <f t="shared" si="355"/>
        <v>4.58193863184114</v>
      </c>
    </row>
    <row r="11298" ht="19.5" spans="1:10">
      <c r="A11298" s="72" t="s">
        <v>11192</v>
      </c>
      <c r="B11298" s="83">
        <v>0.229999999999999</v>
      </c>
      <c r="C11298" s="83">
        <v>0.77</v>
      </c>
      <c r="J11298" s="49">
        <f t="shared" si="355"/>
        <v>4.48379804163966</v>
      </c>
    </row>
    <row r="11299" ht="19.5" spans="1:10">
      <c r="A11299" s="72" t="s">
        <v>11193</v>
      </c>
      <c r="B11299" s="83">
        <v>0.219999999999999</v>
      </c>
      <c r="C11299" s="83">
        <v>0.78</v>
      </c>
      <c r="J11299" s="49">
        <f t="shared" si="355"/>
        <v>4.38096149189829</v>
      </c>
    </row>
    <row r="11300" ht="19.5" spans="1:10">
      <c r="A11300" s="72" t="s">
        <v>11194</v>
      </c>
      <c r="B11300" s="83">
        <v>0.209999999999999</v>
      </c>
      <c r="C11300" s="83">
        <v>0.79</v>
      </c>
      <c r="J11300" s="49">
        <f t="shared" si="355"/>
        <v>4.27327834706014</v>
      </c>
    </row>
    <row r="11301" ht="19.5" spans="1:10">
      <c r="A11301" s="72" t="s">
        <v>11195</v>
      </c>
      <c r="B11301" s="83">
        <v>0.199999999999999</v>
      </c>
      <c r="C11301" s="83">
        <v>0.8</v>
      </c>
      <c r="J11301" s="49">
        <f t="shared" si="355"/>
        <v>4.1605819392404</v>
      </c>
    </row>
    <row r="11302" ht="19.5" spans="1:10">
      <c r="A11302" s="72" t="s">
        <v>11196</v>
      </c>
      <c r="B11302" s="83">
        <v>0.189999999999999</v>
      </c>
      <c r="C11302" s="83">
        <v>0.81</v>
      </c>
      <c r="J11302" s="49">
        <f t="shared" si="355"/>
        <v>4.04268722543745</v>
      </c>
    </row>
    <row r="11303" ht="19.5" spans="1:10">
      <c r="A11303" s="72" t="s">
        <v>11197</v>
      </c>
      <c r="B11303" s="83">
        <v>0.179999999999999</v>
      </c>
      <c r="C11303" s="83">
        <v>0.820000000000001</v>
      </c>
      <c r="J11303" s="49">
        <f t="shared" si="355"/>
        <v>3.91938794706489</v>
      </c>
    </row>
    <row r="11304" ht="19.5" spans="1:10">
      <c r="A11304" s="72" t="s">
        <v>11198</v>
      </c>
      <c r="B11304" s="83">
        <v>0.169999999999999</v>
      </c>
      <c r="C11304" s="83">
        <v>0.830000000000001</v>
      </c>
      <c r="J11304" s="49">
        <f t="shared" si="355"/>
        <v>3.790453153402</v>
      </c>
    </row>
    <row r="11305" ht="19.5" spans="1:10">
      <c r="A11305" s="72" t="s">
        <v>11199</v>
      </c>
      <c r="B11305" s="83">
        <v>0.159999999999999</v>
      </c>
      <c r="C11305" s="83">
        <v>0.840000000000001</v>
      </c>
      <c r="J11305" s="49">
        <f t="shared" si="355"/>
        <v>3.65562290152583</v>
      </c>
    </row>
    <row r="11306" ht="19.5" spans="1:10">
      <c r="A11306" s="72" t="s">
        <v>11200</v>
      </c>
      <c r="B11306" s="83">
        <v>0.149999999999999</v>
      </c>
      <c r="C11306" s="83">
        <v>0.850000000000001</v>
      </c>
      <c r="J11306" s="49">
        <f t="shared" si="355"/>
        <v>3.51460287470844</v>
      </c>
    </row>
    <row r="11307" ht="19.5" spans="1:10">
      <c r="A11307" s="72" t="s">
        <v>11201</v>
      </c>
      <c r="B11307" s="83">
        <v>0.139999999999999</v>
      </c>
      <c r="C11307" s="83">
        <v>0.860000000000001</v>
      </c>
      <c r="J11307" s="49">
        <f t="shared" si="355"/>
        <v>3.36705755758652</v>
      </c>
    </row>
    <row r="11308" ht="19.5" spans="1:10">
      <c r="A11308" s="72" t="s">
        <v>11202</v>
      </c>
      <c r="B11308" s="83">
        <v>0.129999999999999</v>
      </c>
      <c r="C11308" s="83">
        <v>0.870000000000001</v>
      </c>
      <c r="J11308" s="49">
        <f t="shared" si="355"/>
        <v>3.21260145060881</v>
      </c>
    </row>
    <row r="11309" ht="19.5" spans="1:10">
      <c r="A11309" s="72" t="s">
        <v>11203</v>
      </c>
      <c r="B11309" s="83">
        <v>0.119999999999999</v>
      </c>
      <c r="C11309" s="83">
        <v>0.880000000000001</v>
      </c>
      <c r="J11309" s="49">
        <f t="shared" si="355"/>
        <v>3.05078756603718</v>
      </c>
    </row>
    <row r="11310" ht="19.5" spans="1:10">
      <c r="A11310" s="72" t="s">
        <v>11204</v>
      </c>
      <c r="B11310" s="83">
        <v>0.109999999999999</v>
      </c>
      <c r="C11310" s="83">
        <v>0.890000000000001</v>
      </c>
      <c r="J11310" s="49">
        <f t="shared" si="355"/>
        <v>2.8810920663808</v>
      </c>
    </row>
    <row r="11311" ht="19.5" spans="1:10">
      <c r="A11311" s="72" t="s">
        <v>11205</v>
      </c>
      <c r="B11311" s="83">
        <v>0.0999999999999992</v>
      </c>
      <c r="C11311" s="83">
        <v>0.900000000000001</v>
      </c>
      <c r="J11311" s="49">
        <f t="shared" si="355"/>
        <v>2.70289327993993</v>
      </c>
    </row>
    <row r="11312" ht="19.5" spans="1:10">
      <c r="A11312" s="72" t="s">
        <v>11206</v>
      </c>
      <c r="B11312" s="83">
        <v>0.0899999999999992</v>
      </c>
      <c r="C11312" s="83">
        <v>0.910000000000001</v>
      </c>
      <c r="J11312" s="49">
        <f t="shared" si="355"/>
        <v>2.51544225908509</v>
      </c>
    </row>
    <row r="11313" ht="19.5" spans="1:10">
      <c r="A11313" s="72" t="s">
        <v>11207</v>
      </c>
      <c r="B11313" s="83">
        <v>0.0799999999999992</v>
      </c>
      <c r="C11313" s="83">
        <v>0.920000000000001</v>
      </c>
      <c r="J11313" s="49">
        <f t="shared" si="355"/>
        <v>2.3178201360275</v>
      </c>
    </row>
    <row r="11314" ht="19.5" spans="1:10">
      <c r="A11314" s="72" t="s">
        <v>11208</v>
      </c>
      <c r="B11314" s="83">
        <v>0.0699999999999992</v>
      </c>
      <c r="C11314" s="83">
        <v>0.930000000000001</v>
      </c>
      <c r="J11314" s="49">
        <f t="shared" si="355"/>
        <v>2.10887392228987</v>
      </c>
    </row>
    <row r="11315" ht="19.5" spans="1:10">
      <c r="A11315" s="72" t="s">
        <v>11209</v>
      </c>
      <c r="B11315" s="83">
        <v>0.0599999999999992</v>
      </c>
      <c r="C11315" s="83">
        <v>0.940000000000001</v>
      </c>
      <c r="J11315" s="49">
        <f t="shared" si="355"/>
        <v>1.88711511074063</v>
      </c>
    </row>
    <row r="11316" ht="19.5" spans="1:10">
      <c r="A11316" s="72" t="s">
        <v>11210</v>
      </c>
      <c r="B11316" s="83">
        <v>0.0499999999999992</v>
      </c>
      <c r="C11316" s="83">
        <v>0.950000000000001</v>
      </c>
      <c r="J11316" s="49">
        <f t="shared" si="355"/>
        <v>1.65054943237242</v>
      </c>
    </row>
    <row r="11317" ht="19.5" spans="1:10">
      <c r="A11317" s="72" t="s">
        <v>11211</v>
      </c>
      <c r="B11317" s="83">
        <v>0.0399999999999991</v>
      </c>
      <c r="C11317" s="83">
        <v>0.960000000000001</v>
      </c>
      <c r="J11317" s="49">
        <f t="shared" si="355"/>
        <v>1.39636691389962</v>
      </c>
    </row>
    <row r="11318" ht="19.5" spans="1:10">
      <c r="A11318" s="72" t="s">
        <v>11212</v>
      </c>
      <c r="B11318" s="83">
        <v>0.0299999999999991</v>
      </c>
      <c r="C11318" s="83">
        <v>0.970000000000001</v>
      </c>
      <c r="J11318" s="49">
        <f t="shared" si="355"/>
        <v>1.12030998454994</v>
      </c>
    </row>
    <row r="11319" ht="19.5" spans="1:10">
      <c r="A11319" s="72" t="s">
        <v>11213</v>
      </c>
      <c r="B11319" s="83">
        <v>0.0199999999999991</v>
      </c>
      <c r="C11319" s="83">
        <v>0.980000000000001</v>
      </c>
      <c r="J11319" s="49">
        <f t="shared" si="355"/>
        <v>0.815143462269133</v>
      </c>
    </row>
    <row r="11320" ht="19.5" spans="1:10">
      <c r="A11320" s="72" t="s">
        <v>11214</v>
      </c>
      <c r="B11320" s="83">
        <v>0.00999999999999912</v>
      </c>
      <c r="C11320" s="83">
        <v>0.990000000000001</v>
      </c>
      <c r="J11320" s="49">
        <f t="shared" si="355"/>
        <v>0.465623189350385</v>
      </c>
    </row>
    <row r="11321" ht="19.5" spans="1:10">
      <c r="A11321" s="72" t="s">
        <v>11215</v>
      </c>
      <c r="B11321" s="83">
        <v>0</v>
      </c>
      <c r="C11321" s="83">
        <v>1</v>
      </c>
      <c r="J11321" s="49">
        <f>-8.314472*(C11321*LN(C11321))</f>
        <v>0</v>
      </c>
    </row>
    <row r="11322" s="47" customFormat="1" spans="1:10">
      <c r="A11322" s="80"/>
      <c r="B11322" s="81"/>
      <c r="C11322" s="81"/>
      <c r="D11322" s="81"/>
      <c r="E11322" s="81"/>
      <c r="F11322" s="81"/>
      <c r="G11322" s="81"/>
      <c r="H11322" s="81"/>
      <c r="I11322" s="81"/>
      <c r="J11322" s="86"/>
    </row>
    <row r="11323" ht="19.5" spans="1:10">
      <c r="A11323" s="72" t="s">
        <v>11216</v>
      </c>
      <c r="B11323" s="83">
        <v>0.349999999999999</v>
      </c>
      <c r="C11323" s="83">
        <v>0.65</v>
      </c>
      <c r="J11323" s="49">
        <f>-8.314472*(B11323*LN(B11323)+C11323*LN(C11323))</f>
        <v>5.38317695174756</v>
      </c>
    </row>
    <row r="11324" ht="19.5" spans="1:10">
      <c r="A11324" s="72" t="s">
        <v>11217</v>
      </c>
      <c r="B11324" s="83">
        <v>0.339999999999999</v>
      </c>
      <c r="C11324" s="83">
        <v>0.66</v>
      </c>
      <c r="J11324" s="49">
        <f t="shared" ref="J11324:J11358" si="356">-8.314472*(B11324*LN(B11324)+C11324*LN(C11324))</f>
        <v>5.32987153184949</v>
      </c>
    </row>
    <row r="11325" ht="19.5" spans="1:10">
      <c r="A11325" s="72" t="s">
        <v>11218</v>
      </c>
      <c r="B11325" s="83">
        <v>0.329999999999999</v>
      </c>
      <c r="C11325" s="83">
        <v>0.67</v>
      </c>
      <c r="J11325" s="49">
        <f t="shared" si="356"/>
        <v>5.27286050962733</v>
      </c>
    </row>
    <row r="11326" ht="19.5" spans="1:10">
      <c r="A11326" s="72" t="s">
        <v>11219</v>
      </c>
      <c r="B11326" s="83">
        <v>0.319999999999999</v>
      </c>
      <c r="C11326" s="83">
        <v>0.68</v>
      </c>
      <c r="J11326" s="49">
        <f t="shared" si="356"/>
        <v>5.21208855264112</v>
      </c>
    </row>
    <row r="11327" ht="19.5" spans="1:10">
      <c r="A11327" s="72" t="s">
        <v>11220</v>
      </c>
      <c r="B11327" s="83">
        <v>0.309999999999999</v>
      </c>
      <c r="C11327" s="83">
        <v>0.69</v>
      </c>
      <c r="J11327" s="49">
        <f t="shared" si="356"/>
        <v>5.14749513954794</v>
      </c>
    </row>
    <row r="11328" ht="19.5" spans="1:10">
      <c r="A11328" s="72" t="s">
        <v>11221</v>
      </c>
      <c r="B11328" s="83">
        <v>0.299999999999999</v>
      </c>
      <c r="C11328" s="83">
        <v>0.7</v>
      </c>
      <c r="J11328" s="49">
        <f t="shared" si="356"/>
        <v>5.07901413523495</v>
      </c>
    </row>
    <row r="11329" ht="19.5" spans="1:10">
      <c r="A11329" s="72" t="s">
        <v>11222</v>
      </c>
      <c r="B11329" s="83">
        <v>0.289999999999999</v>
      </c>
      <c r="C11329" s="83">
        <v>0.71</v>
      </c>
      <c r="J11329" s="49">
        <f t="shared" si="356"/>
        <v>5.00657330466972</v>
      </c>
    </row>
    <row r="11330" ht="19.5" spans="1:10">
      <c r="A11330" s="72" t="s">
        <v>11223</v>
      </c>
      <c r="B11330" s="83">
        <v>0.279999999999999</v>
      </c>
      <c r="C11330" s="83">
        <v>0.72</v>
      </c>
      <c r="J11330" s="49">
        <f t="shared" si="356"/>
        <v>4.93009375522413</v>
      </c>
    </row>
    <row r="11331" ht="19.5" spans="1:10">
      <c r="A11331" s="72" t="s">
        <v>11224</v>
      </c>
      <c r="B11331" s="83">
        <v>0.269999999999999</v>
      </c>
      <c r="C11331" s="83">
        <v>0.73</v>
      </c>
      <c r="J11331" s="49">
        <f t="shared" si="356"/>
        <v>4.84948929500169</v>
      </c>
    </row>
    <row r="11332" ht="19.5" spans="1:10">
      <c r="A11332" s="72" t="s">
        <v>11225</v>
      </c>
      <c r="B11332" s="83">
        <v>0.259999999999999</v>
      </c>
      <c r="C11332" s="83">
        <v>0.74</v>
      </c>
      <c r="J11332" s="49">
        <f t="shared" si="356"/>
        <v>4.76466569189551</v>
      </c>
    </row>
    <row r="11333" ht="19.5" spans="1:10">
      <c r="A11333" s="72" t="s">
        <v>11226</v>
      </c>
      <c r="B11333" s="83">
        <v>0.249999999999999</v>
      </c>
      <c r="C11333" s="83">
        <v>0.75</v>
      </c>
      <c r="J11333" s="49">
        <f t="shared" si="356"/>
        <v>4.67551981454903</v>
      </c>
    </row>
    <row r="11334" ht="19.5" spans="1:10">
      <c r="A11334" s="72" t="s">
        <v>11227</v>
      </c>
      <c r="B11334" s="83">
        <v>0.239999999999999</v>
      </c>
      <c r="C11334" s="83">
        <v>0.76</v>
      </c>
      <c r="J11334" s="49">
        <f t="shared" si="356"/>
        <v>4.58193863184114</v>
      </c>
    </row>
    <row r="11335" ht="19.5" spans="1:10">
      <c r="A11335" s="72" t="s">
        <v>11228</v>
      </c>
      <c r="B11335" s="83">
        <v>0.229999999999999</v>
      </c>
      <c r="C11335" s="83">
        <v>0.77</v>
      </c>
      <c r="J11335" s="49">
        <f t="shared" si="356"/>
        <v>4.48379804163966</v>
      </c>
    </row>
    <row r="11336" ht="19.5" spans="1:10">
      <c r="A11336" s="72" t="s">
        <v>11229</v>
      </c>
      <c r="B11336" s="83">
        <v>0.219999999999999</v>
      </c>
      <c r="C11336" s="83">
        <v>0.78</v>
      </c>
      <c r="J11336" s="49">
        <f t="shared" si="356"/>
        <v>4.38096149189829</v>
      </c>
    </row>
    <row r="11337" ht="19.5" spans="1:10">
      <c r="A11337" s="72" t="s">
        <v>11230</v>
      </c>
      <c r="B11337" s="83">
        <v>0.209999999999999</v>
      </c>
      <c r="C11337" s="83">
        <v>0.79</v>
      </c>
      <c r="J11337" s="49">
        <f t="shared" si="356"/>
        <v>4.27327834706014</v>
      </c>
    </row>
    <row r="11338" ht="19.5" spans="1:10">
      <c r="A11338" s="72" t="s">
        <v>11231</v>
      </c>
      <c r="B11338" s="83">
        <v>0.199999999999999</v>
      </c>
      <c r="C11338" s="83">
        <v>0.8</v>
      </c>
      <c r="J11338" s="49">
        <f t="shared" si="356"/>
        <v>4.1605819392404</v>
      </c>
    </row>
    <row r="11339" ht="19.5" spans="1:10">
      <c r="A11339" s="72" t="s">
        <v>11232</v>
      </c>
      <c r="B11339" s="83">
        <v>0.189999999999999</v>
      </c>
      <c r="C11339" s="83">
        <v>0.81</v>
      </c>
      <c r="J11339" s="49">
        <f t="shared" si="356"/>
        <v>4.04268722543745</v>
      </c>
    </row>
    <row r="11340" ht="19.5" spans="1:10">
      <c r="A11340" s="72" t="s">
        <v>11233</v>
      </c>
      <c r="B11340" s="83">
        <v>0.179999999999999</v>
      </c>
      <c r="C11340" s="83">
        <v>0.820000000000001</v>
      </c>
      <c r="J11340" s="49">
        <f t="shared" si="356"/>
        <v>3.91938794706489</v>
      </c>
    </row>
    <row r="11341" ht="19.5" spans="1:10">
      <c r="A11341" s="72" t="s">
        <v>11234</v>
      </c>
      <c r="B11341" s="83">
        <v>0.169999999999999</v>
      </c>
      <c r="C11341" s="83">
        <v>0.830000000000001</v>
      </c>
      <c r="J11341" s="49">
        <f t="shared" si="356"/>
        <v>3.790453153402</v>
      </c>
    </row>
    <row r="11342" ht="19.5" spans="1:10">
      <c r="A11342" s="72" t="s">
        <v>11235</v>
      </c>
      <c r="B11342" s="83">
        <v>0.159999999999999</v>
      </c>
      <c r="C11342" s="83">
        <v>0.840000000000001</v>
      </c>
      <c r="J11342" s="49">
        <f t="shared" si="356"/>
        <v>3.65562290152583</v>
      </c>
    </row>
    <row r="11343" ht="19.5" spans="1:10">
      <c r="A11343" s="72" t="s">
        <v>11236</v>
      </c>
      <c r="B11343" s="83">
        <v>0.149999999999999</v>
      </c>
      <c r="C11343" s="83">
        <v>0.850000000000001</v>
      </c>
      <c r="J11343" s="49">
        <f t="shared" si="356"/>
        <v>3.51460287470844</v>
      </c>
    </row>
    <row r="11344" ht="19.5" spans="1:10">
      <c r="A11344" s="72" t="s">
        <v>11237</v>
      </c>
      <c r="B11344" s="83">
        <v>0.139999999999999</v>
      </c>
      <c r="C11344" s="83">
        <v>0.860000000000001</v>
      </c>
      <c r="J11344" s="49">
        <f t="shared" si="356"/>
        <v>3.36705755758652</v>
      </c>
    </row>
    <row r="11345" ht="19.5" spans="1:10">
      <c r="A11345" s="72" t="s">
        <v>11238</v>
      </c>
      <c r="B11345" s="83">
        <v>0.129999999999999</v>
      </c>
      <c r="C11345" s="83">
        <v>0.870000000000001</v>
      </c>
      <c r="J11345" s="49">
        <f t="shared" si="356"/>
        <v>3.21260145060881</v>
      </c>
    </row>
    <row r="11346" ht="19.5" spans="1:10">
      <c r="A11346" s="72" t="s">
        <v>11239</v>
      </c>
      <c r="B11346" s="83">
        <v>0.119999999999999</v>
      </c>
      <c r="C11346" s="83">
        <v>0.880000000000001</v>
      </c>
      <c r="J11346" s="49">
        <f t="shared" si="356"/>
        <v>3.05078756603718</v>
      </c>
    </row>
    <row r="11347" ht="19.5" spans="1:10">
      <c r="A11347" s="72" t="s">
        <v>11240</v>
      </c>
      <c r="B11347" s="83">
        <v>0.109999999999999</v>
      </c>
      <c r="C11347" s="83">
        <v>0.890000000000001</v>
      </c>
      <c r="J11347" s="49">
        <f t="shared" si="356"/>
        <v>2.8810920663808</v>
      </c>
    </row>
    <row r="11348" ht="19.5" spans="1:10">
      <c r="A11348" s="72" t="s">
        <v>11241</v>
      </c>
      <c r="B11348" s="83">
        <v>0.0999999999999992</v>
      </c>
      <c r="C11348" s="83">
        <v>0.900000000000001</v>
      </c>
      <c r="J11348" s="49">
        <f t="shared" si="356"/>
        <v>2.70289327993993</v>
      </c>
    </row>
    <row r="11349" ht="19.5" spans="1:10">
      <c r="A11349" s="72" t="s">
        <v>11242</v>
      </c>
      <c r="B11349" s="83">
        <v>0.0899999999999992</v>
      </c>
      <c r="C11349" s="83">
        <v>0.910000000000001</v>
      </c>
      <c r="J11349" s="49">
        <f t="shared" si="356"/>
        <v>2.51544225908509</v>
      </c>
    </row>
    <row r="11350" ht="19.5" spans="1:10">
      <c r="A11350" s="72" t="s">
        <v>11243</v>
      </c>
      <c r="B11350" s="83">
        <v>0.0799999999999992</v>
      </c>
      <c r="C11350" s="83">
        <v>0.920000000000001</v>
      </c>
      <c r="J11350" s="49">
        <f t="shared" si="356"/>
        <v>2.3178201360275</v>
      </c>
    </row>
    <row r="11351" ht="19.5" spans="1:10">
      <c r="A11351" s="72" t="s">
        <v>11244</v>
      </c>
      <c r="B11351" s="83">
        <v>0.0699999999999992</v>
      </c>
      <c r="C11351" s="83">
        <v>0.930000000000001</v>
      </c>
      <c r="J11351" s="49">
        <f t="shared" si="356"/>
        <v>2.10887392228987</v>
      </c>
    </row>
    <row r="11352" ht="19.5" spans="1:10">
      <c r="A11352" s="72" t="s">
        <v>11245</v>
      </c>
      <c r="B11352" s="83">
        <v>0.0599999999999992</v>
      </c>
      <c r="C11352" s="83">
        <v>0.940000000000001</v>
      </c>
      <c r="J11352" s="49">
        <f t="shared" si="356"/>
        <v>1.88711511074063</v>
      </c>
    </row>
    <row r="11353" ht="19.5" spans="1:10">
      <c r="A11353" s="72" t="s">
        <v>11246</v>
      </c>
      <c r="B11353" s="83">
        <v>0.0499999999999992</v>
      </c>
      <c r="C11353" s="83">
        <v>0.950000000000001</v>
      </c>
      <c r="J11353" s="49">
        <f t="shared" si="356"/>
        <v>1.65054943237242</v>
      </c>
    </row>
    <row r="11354" ht="19.5" spans="1:10">
      <c r="A11354" s="72" t="s">
        <v>11247</v>
      </c>
      <c r="B11354" s="83">
        <v>0.0399999999999991</v>
      </c>
      <c r="C11354" s="83">
        <v>0.960000000000001</v>
      </c>
      <c r="J11354" s="49">
        <f t="shared" si="356"/>
        <v>1.39636691389962</v>
      </c>
    </row>
    <row r="11355" ht="19.5" spans="1:10">
      <c r="A11355" s="72" t="s">
        <v>11248</v>
      </c>
      <c r="B11355" s="83">
        <v>0.0299999999999991</v>
      </c>
      <c r="C11355" s="83">
        <v>0.970000000000001</v>
      </c>
      <c r="J11355" s="49">
        <f t="shared" si="356"/>
        <v>1.12030998454994</v>
      </c>
    </row>
    <row r="11356" ht="19.5" spans="1:10">
      <c r="A11356" s="72" t="s">
        <v>11249</v>
      </c>
      <c r="B11356" s="83">
        <v>0.0199999999999991</v>
      </c>
      <c r="C11356" s="83">
        <v>0.980000000000001</v>
      </c>
      <c r="J11356" s="49">
        <f t="shared" si="356"/>
        <v>0.815143462269133</v>
      </c>
    </row>
    <row r="11357" ht="19.5" spans="1:10">
      <c r="A11357" s="72" t="s">
        <v>11250</v>
      </c>
      <c r="B11357" s="83">
        <v>0.00999999999999912</v>
      </c>
      <c r="C11357" s="83">
        <v>0.990000000000001</v>
      </c>
      <c r="J11357" s="49">
        <f t="shared" si="356"/>
        <v>0.465623189350385</v>
      </c>
    </row>
    <row r="11358" ht="19.5" spans="1:10">
      <c r="A11358" s="72" t="s">
        <v>11251</v>
      </c>
      <c r="B11358" s="83">
        <v>0</v>
      </c>
      <c r="C11358" s="83">
        <v>1</v>
      </c>
      <c r="J11358" s="49">
        <f>-8.314472*(C11358*LN(C11358))</f>
        <v>0</v>
      </c>
    </row>
    <row r="11359" s="47" customFormat="1" spans="1:10">
      <c r="A11359" s="80"/>
      <c r="B11359" s="81"/>
      <c r="C11359" s="81"/>
      <c r="D11359" s="81"/>
      <c r="E11359" s="81"/>
      <c r="F11359" s="81"/>
      <c r="G11359" s="81"/>
      <c r="H11359" s="81"/>
      <c r="I11359" s="81"/>
      <c r="J11359" s="86"/>
    </row>
    <row r="11360" ht="19.5" spans="1:10">
      <c r="A11360" s="72" t="s">
        <v>11252</v>
      </c>
      <c r="B11360" s="83">
        <v>0.349999999999999</v>
      </c>
      <c r="C11360" s="83">
        <v>0.65</v>
      </c>
      <c r="J11360" s="49">
        <f>-8.314472*(B11360*LN(B11360)+C11360*LN(C11360))</f>
        <v>5.38317695174756</v>
      </c>
    </row>
    <row r="11361" ht="19.5" spans="1:10">
      <c r="A11361" s="72" t="s">
        <v>11253</v>
      </c>
      <c r="B11361" s="83">
        <v>0.339999999999999</v>
      </c>
      <c r="C11361" s="83">
        <v>0.66</v>
      </c>
      <c r="J11361" s="49">
        <f t="shared" ref="J11361:J11395" si="357">-8.314472*(B11361*LN(B11361)+C11361*LN(C11361))</f>
        <v>5.32987153184949</v>
      </c>
    </row>
    <row r="11362" ht="19.5" spans="1:10">
      <c r="A11362" s="72" t="s">
        <v>11254</v>
      </c>
      <c r="B11362" s="83">
        <v>0.329999999999999</v>
      </c>
      <c r="C11362" s="83">
        <v>0.67</v>
      </c>
      <c r="J11362" s="49">
        <f t="shared" si="357"/>
        <v>5.27286050962733</v>
      </c>
    </row>
    <row r="11363" ht="19.5" spans="1:10">
      <c r="A11363" s="72" t="s">
        <v>11255</v>
      </c>
      <c r="B11363" s="83">
        <v>0.319999999999999</v>
      </c>
      <c r="C11363" s="83">
        <v>0.68</v>
      </c>
      <c r="J11363" s="49">
        <f t="shared" si="357"/>
        <v>5.21208855264112</v>
      </c>
    </row>
    <row r="11364" ht="19.5" spans="1:10">
      <c r="A11364" s="72" t="s">
        <v>11256</v>
      </c>
      <c r="B11364" s="83">
        <v>0.309999999999999</v>
      </c>
      <c r="C11364" s="83">
        <v>0.69</v>
      </c>
      <c r="J11364" s="49">
        <f t="shared" si="357"/>
        <v>5.14749513954794</v>
      </c>
    </row>
    <row r="11365" ht="19.5" spans="1:10">
      <c r="A11365" s="72" t="s">
        <v>11257</v>
      </c>
      <c r="B11365" s="83">
        <v>0.299999999999999</v>
      </c>
      <c r="C11365" s="83">
        <v>0.7</v>
      </c>
      <c r="J11365" s="49">
        <f t="shared" si="357"/>
        <v>5.07901413523495</v>
      </c>
    </row>
    <row r="11366" ht="19.5" spans="1:10">
      <c r="A11366" s="72" t="s">
        <v>11258</v>
      </c>
      <c r="B11366" s="83">
        <v>0.289999999999999</v>
      </c>
      <c r="C11366" s="83">
        <v>0.71</v>
      </c>
      <c r="J11366" s="49">
        <f t="shared" si="357"/>
        <v>5.00657330466972</v>
      </c>
    </row>
    <row r="11367" ht="19.5" spans="1:10">
      <c r="A11367" s="72" t="s">
        <v>11259</v>
      </c>
      <c r="B11367" s="83">
        <v>0.279999999999999</v>
      </c>
      <c r="C11367" s="83">
        <v>0.72</v>
      </c>
      <c r="J11367" s="49">
        <f t="shared" si="357"/>
        <v>4.93009375522413</v>
      </c>
    </row>
    <row r="11368" ht="19.5" spans="1:10">
      <c r="A11368" s="72" t="s">
        <v>11260</v>
      </c>
      <c r="B11368" s="83">
        <v>0.269999999999999</v>
      </c>
      <c r="C11368" s="83">
        <v>0.73</v>
      </c>
      <c r="J11368" s="49">
        <f t="shared" si="357"/>
        <v>4.84948929500169</v>
      </c>
    </row>
    <row r="11369" ht="19.5" spans="1:10">
      <c r="A11369" s="72" t="s">
        <v>11261</v>
      </c>
      <c r="B11369" s="83">
        <v>0.259999999999999</v>
      </c>
      <c r="C11369" s="83">
        <v>0.74</v>
      </c>
      <c r="J11369" s="49">
        <f t="shared" si="357"/>
        <v>4.76466569189551</v>
      </c>
    </row>
    <row r="11370" ht="19.5" spans="1:10">
      <c r="A11370" s="72" t="s">
        <v>11262</v>
      </c>
      <c r="B11370" s="83">
        <v>0.249999999999999</v>
      </c>
      <c r="C11370" s="83">
        <v>0.75</v>
      </c>
      <c r="J11370" s="49">
        <f t="shared" si="357"/>
        <v>4.67551981454903</v>
      </c>
    </row>
    <row r="11371" ht="19.5" spans="1:10">
      <c r="A11371" s="72" t="s">
        <v>11263</v>
      </c>
      <c r="B11371" s="83">
        <v>0.239999999999999</v>
      </c>
      <c r="C11371" s="83">
        <v>0.76</v>
      </c>
      <c r="J11371" s="49">
        <f t="shared" si="357"/>
        <v>4.58193863184114</v>
      </c>
    </row>
    <row r="11372" ht="19.5" spans="1:10">
      <c r="A11372" s="72" t="s">
        <v>11264</v>
      </c>
      <c r="B11372" s="83">
        <v>0.229999999999999</v>
      </c>
      <c r="C11372" s="83">
        <v>0.77</v>
      </c>
      <c r="J11372" s="49">
        <f t="shared" si="357"/>
        <v>4.48379804163966</v>
      </c>
    </row>
    <row r="11373" ht="19.5" spans="1:10">
      <c r="A11373" s="72" t="s">
        <v>11265</v>
      </c>
      <c r="B11373" s="83">
        <v>0.219999999999999</v>
      </c>
      <c r="C11373" s="83">
        <v>0.78</v>
      </c>
      <c r="J11373" s="49">
        <f t="shared" si="357"/>
        <v>4.38096149189829</v>
      </c>
    </row>
    <row r="11374" ht="19.5" spans="1:10">
      <c r="A11374" s="72" t="s">
        <v>11266</v>
      </c>
      <c r="B11374" s="83">
        <v>0.209999999999999</v>
      </c>
      <c r="C11374" s="83">
        <v>0.79</v>
      </c>
      <c r="J11374" s="49">
        <f t="shared" si="357"/>
        <v>4.27327834706014</v>
      </c>
    </row>
    <row r="11375" ht="19.5" spans="1:10">
      <c r="A11375" s="72" t="s">
        <v>11267</v>
      </c>
      <c r="B11375" s="83">
        <v>0.199999999999999</v>
      </c>
      <c r="C11375" s="83">
        <v>0.8</v>
      </c>
      <c r="J11375" s="49">
        <f t="shared" si="357"/>
        <v>4.1605819392404</v>
      </c>
    </row>
    <row r="11376" ht="19.5" spans="1:10">
      <c r="A11376" s="72" t="s">
        <v>11268</v>
      </c>
      <c r="B11376" s="83">
        <v>0.189999999999999</v>
      </c>
      <c r="C11376" s="83">
        <v>0.81</v>
      </c>
      <c r="J11376" s="49">
        <f t="shared" si="357"/>
        <v>4.04268722543745</v>
      </c>
    </row>
    <row r="11377" ht="19.5" spans="1:10">
      <c r="A11377" s="72" t="s">
        <v>11269</v>
      </c>
      <c r="B11377" s="83">
        <v>0.179999999999999</v>
      </c>
      <c r="C11377" s="83">
        <v>0.820000000000001</v>
      </c>
      <c r="J11377" s="49">
        <f t="shared" si="357"/>
        <v>3.91938794706489</v>
      </c>
    </row>
    <row r="11378" ht="19.5" spans="1:10">
      <c r="A11378" s="72" t="s">
        <v>11270</v>
      </c>
      <c r="B11378" s="83">
        <v>0.169999999999999</v>
      </c>
      <c r="C11378" s="83">
        <v>0.830000000000001</v>
      </c>
      <c r="J11378" s="49">
        <f t="shared" si="357"/>
        <v>3.790453153402</v>
      </c>
    </row>
    <row r="11379" ht="19.5" spans="1:10">
      <c r="A11379" s="72" t="s">
        <v>11271</v>
      </c>
      <c r="B11379" s="83">
        <v>0.159999999999999</v>
      </c>
      <c r="C11379" s="83">
        <v>0.840000000000001</v>
      </c>
      <c r="J11379" s="49">
        <f t="shared" si="357"/>
        <v>3.65562290152583</v>
      </c>
    </row>
    <row r="11380" ht="19.5" spans="1:10">
      <c r="A11380" s="72" t="s">
        <v>11272</v>
      </c>
      <c r="B11380" s="83">
        <v>0.149999999999999</v>
      </c>
      <c r="C11380" s="83">
        <v>0.850000000000001</v>
      </c>
      <c r="J11380" s="49">
        <f t="shared" si="357"/>
        <v>3.51460287470844</v>
      </c>
    </row>
    <row r="11381" ht="19.5" spans="1:10">
      <c r="A11381" s="72" t="s">
        <v>11273</v>
      </c>
      <c r="B11381" s="83">
        <v>0.139999999999999</v>
      </c>
      <c r="C11381" s="83">
        <v>0.860000000000001</v>
      </c>
      <c r="J11381" s="49">
        <f t="shared" si="357"/>
        <v>3.36705755758652</v>
      </c>
    </row>
    <row r="11382" ht="19.5" spans="1:10">
      <c r="A11382" s="72" t="s">
        <v>11274</v>
      </c>
      <c r="B11382" s="83">
        <v>0.129999999999999</v>
      </c>
      <c r="C11382" s="83">
        <v>0.870000000000001</v>
      </c>
      <c r="J11382" s="49">
        <f t="shared" si="357"/>
        <v>3.21260145060881</v>
      </c>
    </row>
    <row r="11383" ht="19.5" spans="1:10">
      <c r="A11383" s="72" t="s">
        <v>11275</v>
      </c>
      <c r="B11383" s="83">
        <v>0.119999999999999</v>
      </c>
      <c r="C11383" s="83">
        <v>0.880000000000001</v>
      </c>
      <c r="J11383" s="49">
        <f t="shared" si="357"/>
        <v>3.05078756603718</v>
      </c>
    </row>
    <row r="11384" ht="19.5" spans="1:10">
      <c r="A11384" s="72" t="s">
        <v>11276</v>
      </c>
      <c r="B11384" s="83">
        <v>0.109999999999999</v>
      </c>
      <c r="C11384" s="83">
        <v>0.890000000000001</v>
      </c>
      <c r="J11384" s="49">
        <f t="shared" si="357"/>
        <v>2.8810920663808</v>
      </c>
    </row>
    <row r="11385" ht="19.5" spans="1:10">
      <c r="A11385" s="72" t="s">
        <v>11277</v>
      </c>
      <c r="B11385" s="83">
        <v>0.0999999999999992</v>
      </c>
      <c r="C11385" s="83">
        <v>0.900000000000001</v>
      </c>
      <c r="J11385" s="49">
        <f t="shared" si="357"/>
        <v>2.70289327993993</v>
      </c>
    </row>
    <row r="11386" ht="19.5" spans="1:10">
      <c r="A11386" s="72" t="s">
        <v>11278</v>
      </c>
      <c r="B11386" s="83">
        <v>0.0899999999999992</v>
      </c>
      <c r="C11386" s="83">
        <v>0.910000000000001</v>
      </c>
      <c r="J11386" s="49">
        <f t="shared" si="357"/>
        <v>2.51544225908509</v>
      </c>
    </row>
    <row r="11387" ht="19.5" spans="1:10">
      <c r="A11387" s="72" t="s">
        <v>11279</v>
      </c>
      <c r="B11387" s="83">
        <v>0.0799999999999992</v>
      </c>
      <c r="C11387" s="83">
        <v>0.920000000000001</v>
      </c>
      <c r="J11387" s="49">
        <f t="shared" si="357"/>
        <v>2.3178201360275</v>
      </c>
    </row>
    <row r="11388" ht="19.5" spans="1:10">
      <c r="A11388" s="72" t="s">
        <v>11280</v>
      </c>
      <c r="B11388" s="83">
        <v>0.0699999999999992</v>
      </c>
      <c r="C11388" s="83">
        <v>0.930000000000001</v>
      </c>
      <c r="J11388" s="49">
        <f t="shared" si="357"/>
        <v>2.10887392228987</v>
      </c>
    </row>
    <row r="11389" ht="19.5" spans="1:10">
      <c r="A11389" s="72" t="s">
        <v>11281</v>
      </c>
      <c r="B11389" s="83">
        <v>0.0599999999999992</v>
      </c>
      <c r="C11389" s="83">
        <v>0.940000000000001</v>
      </c>
      <c r="J11389" s="49">
        <f t="shared" si="357"/>
        <v>1.88711511074063</v>
      </c>
    </row>
    <row r="11390" ht="19.5" spans="1:10">
      <c r="A11390" s="72" t="s">
        <v>11282</v>
      </c>
      <c r="B11390" s="83">
        <v>0.0499999999999992</v>
      </c>
      <c r="C11390" s="83">
        <v>0.950000000000001</v>
      </c>
      <c r="J11390" s="49">
        <f t="shared" si="357"/>
        <v>1.65054943237242</v>
      </c>
    </row>
    <row r="11391" ht="19.5" spans="1:10">
      <c r="A11391" s="72" t="s">
        <v>11283</v>
      </c>
      <c r="B11391" s="83">
        <v>0.0399999999999991</v>
      </c>
      <c r="C11391" s="83">
        <v>0.960000000000001</v>
      </c>
      <c r="J11391" s="49">
        <f t="shared" si="357"/>
        <v>1.39636691389962</v>
      </c>
    </row>
    <row r="11392" ht="19.5" spans="1:10">
      <c r="A11392" s="72" t="s">
        <v>11284</v>
      </c>
      <c r="B11392" s="83">
        <v>0.0299999999999991</v>
      </c>
      <c r="C11392" s="83">
        <v>0.970000000000001</v>
      </c>
      <c r="J11392" s="49">
        <f t="shared" si="357"/>
        <v>1.12030998454994</v>
      </c>
    </row>
    <row r="11393" ht="19.5" spans="1:10">
      <c r="A11393" s="72" t="s">
        <v>11285</v>
      </c>
      <c r="B11393" s="83">
        <v>0.0199999999999991</v>
      </c>
      <c r="C11393" s="83">
        <v>0.980000000000001</v>
      </c>
      <c r="J11393" s="49">
        <f t="shared" si="357"/>
        <v>0.815143462269133</v>
      </c>
    </row>
    <row r="11394" ht="19.5" spans="1:10">
      <c r="A11394" s="72" t="s">
        <v>11286</v>
      </c>
      <c r="B11394" s="83">
        <v>0.00999999999999912</v>
      </c>
      <c r="C11394" s="83">
        <v>0.990000000000001</v>
      </c>
      <c r="J11394" s="49">
        <f t="shared" si="357"/>
        <v>0.465623189350385</v>
      </c>
    </row>
    <row r="11395" ht="19.5" spans="1:10">
      <c r="A11395" s="72" t="s">
        <v>11287</v>
      </c>
      <c r="B11395" s="83">
        <v>0</v>
      </c>
      <c r="C11395" s="83">
        <v>1</v>
      </c>
      <c r="J11395" s="49">
        <f>-8.314472*(C11395*LN(C11395))</f>
        <v>0</v>
      </c>
    </row>
    <row r="11396" s="47" customFormat="1" spans="1:10">
      <c r="A11396" s="80"/>
      <c r="B11396" s="81"/>
      <c r="C11396" s="81"/>
      <c r="D11396" s="81"/>
      <c r="E11396" s="81"/>
      <c r="F11396" s="81"/>
      <c r="G11396" s="81"/>
      <c r="H11396" s="81"/>
      <c r="I11396" s="81"/>
      <c r="J11396" s="86"/>
    </row>
    <row r="11397" ht="19.5" spans="1:10">
      <c r="A11397" s="72" t="s">
        <v>11288</v>
      </c>
      <c r="B11397" s="83">
        <v>0.249999999999999</v>
      </c>
      <c r="C11397" s="83">
        <v>0.75</v>
      </c>
      <c r="J11397" s="49">
        <f>-8.314472*(B11397*LN(B11397)+C11397*LN(C11397))</f>
        <v>4.67551981454903</v>
      </c>
    </row>
    <row r="11398" ht="19.5" spans="1:10">
      <c r="A11398" s="72" t="s">
        <v>11289</v>
      </c>
      <c r="B11398" s="83">
        <v>0.239999999999999</v>
      </c>
      <c r="C11398" s="83">
        <v>0.76</v>
      </c>
      <c r="J11398" s="49">
        <f t="shared" ref="J11398:J11422" si="358">-8.314472*(B11398*LN(B11398)+C11398*LN(C11398))</f>
        <v>4.58193863184114</v>
      </c>
    </row>
    <row r="11399" ht="19.5" spans="1:10">
      <c r="A11399" s="72" t="s">
        <v>11290</v>
      </c>
      <c r="B11399" s="83">
        <v>0.229999999999999</v>
      </c>
      <c r="C11399" s="83">
        <v>0.77</v>
      </c>
      <c r="J11399" s="49">
        <f t="shared" si="358"/>
        <v>4.48379804163966</v>
      </c>
    </row>
    <row r="11400" ht="19.5" spans="1:10">
      <c r="A11400" s="72" t="s">
        <v>11291</v>
      </c>
      <c r="B11400" s="83">
        <v>0.219999999999999</v>
      </c>
      <c r="C11400" s="83">
        <v>0.78</v>
      </c>
      <c r="J11400" s="49">
        <f t="shared" si="358"/>
        <v>4.38096149189829</v>
      </c>
    </row>
    <row r="11401" ht="19.5" spans="1:10">
      <c r="A11401" s="72" t="s">
        <v>11292</v>
      </c>
      <c r="B11401" s="83">
        <v>0.209999999999999</v>
      </c>
      <c r="C11401" s="83">
        <v>0.79</v>
      </c>
      <c r="J11401" s="49">
        <f t="shared" si="358"/>
        <v>4.27327834706014</v>
      </c>
    </row>
    <row r="11402" ht="19.5" spans="1:10">
      <c r="A11402" s="72" t="s">
        <v>11293</v>
      </c>
      <c r="B11402" s="83">
        <v>0.199999999999999</v>
      </c>
      <c r="C11402" s="83">
        <v>0.8</v>
      </c>
      <c r="J11402" s="49">
        <f t="shared" si="358"/>
        <v>4.1605819392404</v>
      </c>
    </row>
    <row r="11403" ht="19.5" spans="1:10">
      <c r="A11403" s="72" t="s">
        <v>11294</v>
      </c>
      <c r="B11403" s="83">
        <v>0.189999999999999</v>
      </c>
      <c r="C11403" s="83">
        <v>0.81</v>
      </c>
      <c r="J11403" s="49">
        <f t="shared" si="358"/>
        <v>4.04268722543745</v>
      </c>
    </row>
    <row r="11404" ht="19.5" spans="1:10">
      <c r="A11404" s="72" t="s">
        <v>11295</v>
      </c>
      <c r="B11404" s="83">
        <v>0.179999999999999</v>
      </c>
      <c r="C11404" s="83">
        <v>0.820000000000001</v>
      </c>
      <c r="J11404" s="49">
        <f t="shared" si="358"/>
        <v>3.91938794706489</v>
      </c>
    </row>
    <row r="11405" ht="19.5" spans="1:10">
      <c r="A11405" s="72" t="s">
        <v>11296</v>
      </c>
      <c r="B11405" s="83">
        <v>0.169999999999999</v>
      </c>
      <c r="C11405" s="83">
        <v>0.830000000000001</v>
      </c>
      <c r="J11405" s="49">
        <f t="shared" si="358"/>
        <v>3.790453153402</v>
      </c>
    </row>
    <row r="11406" ht="19.5" spans="1:10">
      <c r="A11406" s="72" t="s">
        <v>11297</v>
      </c>
      <c r="B11406" s="83">
        <v>0.159999999999999</v>
      </c>
      <c r="C11406" s="83">
        <v>0.840000000000001</v>
      </c>
      <c r="J11406" s="49">
        <f t="shared" si="358"/>
        <v>3.65562290152583</v>
      </c>
    </row>
    <row r="11407" ht="19.5" spans="1:10">
      <c r="A11407" s="72" t="s">
        <v>11298</v>
      </c>
      <c r="B11407" s="83">
        <v>0.149999999999999</v>
      </c>
      <c r="C11407" s="83">
        <v>0.850000000000001</v>
      </c>
      <c r="J11407" s="49">
        <f t="shared" si="358"/>
        <v>3.51460287470844</v>
      </c>
    </row>
    <row r="11408" ht="19.5" spans="1:10">
      <c r="A11408" s="72" t="s">
        <v>11299</v>
      </c>
      <c r="B11408" s="83">
        <v>0.139999999999999</v>
      </c>
      <c r="C11408" s="83">
        <v>0.860000000000001</v>
      </c>
      <c r="J11408" s="49">
        <f t="shared" si="358"/>
        <v>3.36705755758652</v>
      </c>
    </row>
    <row r="11409" ht="19.5" spans="1:10">
      <c r="A11409" s="72" t="s">
        <v>11300</v>
      </c>
      <c r="B11409" s="83">
        <v>0.129999999999999</v>
      </c>
      <c r="C11409" s="83">
        <v>0.870000000000001</v>
      </c>
      <c r="J11409" s="49">
        <f t="shared" si="358"/>
        <v>3.21260145060881</v>
      </c>
    </row>
    <row r="11410" ht="19.5" spans="1:10">
      <c r="A11410" s="72" t="s">
        <v>11301</v>
      </c>
      <c r="B11410" s="83">
        <v>0.119999999999999</v>
      </c>
      <c r="C11410" s="83">
        <v>0.880000000000001</v>
      </c>
      <c r="J11410" s="49">
        <f t="shared" si="358"/>
        <v>3.05078756603718</v>
      </c>
    </row>
    <row r="11411" ht="19.5" spans="1:10">
      <c r="A11411" s="72" t="s">
        <v>11302</v>
      </c>
      <c r="B11411" s="83">
        <v>0.109999999999999</v>
      </c>
      <c r="C11411" s="83">
        <v>0.890000000000001</v>
      </c>
      <c r="J11411" s="49">
        <f t="shared" si="358"/>
        <v>2.8810920663808</v>
      </c>
    </row>
    <row r="11412" ht="19.5" spans="1:10">
      <c r="A11412" s="72" t="s">
        <v>11303</v>
      </c>
      <c r="B11412" s="83">
        <v>0.0999999999999992</v>
      </c>
      <c r="C11412" s="83">
        <v>0.900000000000001</v>
      </c>
      <c r="J11412" s="49">
        <f t="shared" si="358"/>
        <v>2.70289327993993</v>
      </c>
    </row>
    <row r="11413" ht="19.5" spans="1:10">
      <c r="A11413" s="72" t="s">
        <v>11304</v>
      </c>
      <c r="B11413" s="83">
        <v>0.0899999999999992</v>
      </c>
      <c r="C11413" s="83">
        <v>0.910000000000001</v>
      </c>
      <c r="J11413" s="49">
        <f t="shared" si="358"/>
        <v>2.51544225908509</v>
      </c>
    </row>
    <row r="11414" ht="19.5" spans="1:10">
      <c r="A11414" s="72" t="s">
        <v>11305</v>
      </c>
      <c r="B11414" s="83">
        <v>0.0799999999999992</v>
      </c>
      <c r="C11414" s="83">
        <v>0.920000000000001</v>
      </c>
      <c r="J11414" s="49">
        <f t="shared" si="358"/>
        <v>2.3178201360275</v>
      </c>
    </row>
    <row r="11415" ht="19.5" spans="1:10">
      <c r="A11415" s="72" t="s">
        <v>11306</v>
      </c>
      <c r="B11415" s="83">
        <v>0.0699999999999992</v>
      </c>
      <c r="C11415" s="83">
        <v>0.930000000000001</v>
      </c>
      <c r="J11415" s="49">
        <f t="shared" si="358"/>
        <v>2.10887392228987</v>
      </c>
    </row>
    <row r="11416" ht="19.5" spans="1:10">
      <c r="A11416" s="72" t="s">
        <v>11307</v>
      </c>
      <c r="B11416" s="83">
        <v>0.0599999999999992</v>
      </c>
      <c r="C11416" s="83">
        <v>0.940000000000001</v>
      </c>
      <c r="J11416" s="49">
        <f t="shared" si="358"/>
        <v>1.88711511074063</v>
      </c>
    </row>
    <row r="11417" ht="19.5" spans="1:10">
      <c r="A11417" s="72" t="s">
        <v>11308</v>
      </c>
      <c r="B11417" s="83">
        <v>0.0499999999999992</v>
      </c>
      <c r="C11417" s="83">
        <v>0.950000000000001</v>
      </c>
      <c r="J11417" s="49">
        <f t="shared" si="358"/>
        <v>1.65054943237242</v>
      </c>
    </row>
    <row r="11418" ht="19.5" spans="1:10">
      <c r="A11418" s="72" t="s">
        <v>11309</v>
      </c>
      <c r="B11418" s="83">
        <v>0.0399999999999991</v>
      </c>
      <c r="C11418" s="83">
        <v>0.960000000000001</v>
      </c>
      <c r="J11418" s="49">
        <f t="shared" si="358"/>
        <v>1.39636691389962</v>
      </c>
    </row>
    <row r="11419" ht="19.5" spans="1:10">
      <c r="A11419" s="72" t="s">
        <v>11310</v>
      </c>
      <c r="B11419" s="83">
        <v>0.0299999999999991</v>
      </c>
      <c r="C11419" s="83">
        <v>0.970000000000001</v>
      </c>
      <c r="J11419" s="49">
        <f t="shared" si="358"/>
        <v>1.12030998454994</v>
      </c>
    </row>
    <row r="11420" ht="19.5" spans="1:10">
      <c r="A11420" s="72" t="s">
        <v>11311</v>
      </c>
      <c r="B11420" s="83">
        <v>0.0199999999999991</v>
      </c>
      <c r="C11420" s="83">
        <v>0.980000000000001</v>
      </c>
      <c r="J11420" s="49">
        <f t="shared" si="358"/>
        <v>0.815143462269133</v>
      </c>
    </row>
    <row r="11421" ht="19.5" spans="1:10">
      <c r="A11421" s="72" t="s">
        <v>11312</v>
      </c>
      <c r="B11421" s="83">
        <v>0.00999999999999912</v>
      </c>
      <c r="C11421" s="83">
        <v>0.990000000000001</v>
      </c>
      <c r="J11421" s="49">
        <f t="shared" si="358"/>
        <v>0.465623189350385</v>
      </c>
    </row>
    <row r="11422" ht="19.5" spans="1:10">
      <c r="A11422" s="72" t="s">
        <v>11313</v>
      </c>
      <c r="B11422" s="83">
        <v>0</v>
      </c>
      <c r="C11422" s="83">
        <v>1</v>
      </c>
      <c r="J11422" s="49">
        <f>-8.314472*(C11422*LN(C11422))</f>
        <v>0</v>
      </c>
    </row>
    <row r="11423" s="47" customFormat="1" spans="1:10">
      <c r="A11423" s="80"/>
      <c r="B11423" s="81"/>
      <c r="C11423" s="81"/>
      <c r="D11423" s="81"/>
      <c r="E11423" s="81"/>
      <c r="F11423" s="81"/>
      <c r="G11423" s="81"/>
      <c r="H11423" s="81"/>
      <c r="I11423" s="81"/>
      <c r="J11423" s="86"/>
    </row>
    <row r="11424" ht="19.5" spans="1:10">
      <c r="A11424" s="72" t="s">
        <v>11314</v>
      </c>
      <c r="B11424" s="83">
        <v>0.249999999999999</v>
      </c>
      <c r="C11424" s="83">
        <v>0.75</v>
      </c>
      <c r="J11424" s="49">
        <f>-8.314472*(B11424*LN(B11424)+C11424*LN(C11424))</f>
        <v>4.67551981454903</v>
      </c>
    </row>
    <row r="11425" ht="19.5" spans="1:10">
      <c r="A11425" s="72" t="s">
        <v>11315</v>
      </c>
      <c r="B11425" s="83">
        <v>0.239999999999999</v>
      </c>
      <c r="C11425" s="83">
        <v>0.76</v>
      </c>
      <c r="J11425" s="49">
        <f t="shared" ref="J11425:J11449" si="359">-8.314472*(B11425*LN(B11425)+C11425*LN(C11425))</f>
        <v>4.58193863184114</v>
      </c>
    </row>
    <row r="11426" ht="19.5" spans="1:10">
      <c r="A11426" s="72" t="s">
        <v>11316</v>
      </c>
      <c r="B11426" s="83">
        <v>0.229999999999999</v>
      </c>
      <c r="C11426" s="83">
        <v>0.77</v>
      </c>
      <c r="J11426" s="49">
        <f t="shared" si="359"/>
        <v>4.48379804163966</v>
      </c>
    </row>
    <row r="11427" ht="19.5" spans="1:10">
      <c r="A11427" s="72" t="s">
        <v>11317</v>
      </c>
      <c r="B11427" s="83">
        <v>0.219999999999999</v>
      </c>
      <c r="C11427" s="83">
        <v>0.78</v>
      </c>
      <c r="J11427" s="49">
        <f t="shared" si="359"/>
        <v>4.38096149189829</v>
      </c>
    </row>
    <row r="11428" ht="19.5" spans="1:10">
      <c r="A11428" s="72" t="s">
        <v>11318</v>
      </c>
      <c r="B11428" s="83">
        <v>0.209999999999999</v>
      </c>
      <c r="C11428" s="83">
        <v>0.79</v>
      </c>
      <c r="J11428" s="49">
        <f t="shared" si="359"/>
        <v>4.27327834706014</v>
      </c>
    </row>
    <row r="11429" ht="19.5" spans="1:10">
      <c r="A11429" s="72" t="s">
        <v>11319</v>
      </c>
      <c r="B11429" s="83">
        <v>0.199999999999999</v>
      </c>
      <c r="C11429" s="83">
        <v>0.8</v>
      </c>
      <c r="J11429" s="49">
        <f t="shared" si="359"/>
        <v>4.1605819392404</v>
      </c>
    </row>
    <row r="11430" ht="19.5" spans="1:10">
      <c r="A11430" s="72" t="s">
        <v>11320</v>
      </c>
      <c r="B11430" s="83">
        <v>0.189999999999999</v>
      </c>
      <c r="C11430" s="83">
        <v>0.81</v>
      </c>
      <c r="J11430" s="49">
        <f t="shared" si="359"/>
        <v>4.04268722543745</v>
      </c>
    </row>
    <row r="11431" ht="19.5" spans="1:10">
      <c r="A11431" s="72" t="s">
        <v>11321</v>
      </c>
      <c r="B11431" s="83">
        <v>0.179999999999999</v>
      </c>
      <c r="C11431" s="83">
        <v>0.820000000000001</v>
      </c>
      <c r="J11431" s="49">
        <f t="shared" si="359"/>
        <v>3.91938794706489</v>
      </c>
    </row>
    <row r="11432" ht="19.5" spans="1:10">
      <c r="A11432" s="72" t="s">
        <v>11322</v>
      </c>
      <c r="B11432" s="83">
        <v>0.169999999999999</v>
      </c>
      <c r="C11432" s="83">
        <v>0.830000000000001</v>
      </c>
      <c r="J11432" s="49">
        <f t="shared" si="359"/>
        <v>3.790453153402</v>
      </c>
    </row>
    <row r="11433" ht="19.5" spans="1:10">
      <c r="A11433" s="72" t="s">
        <v>11323</v>
      </c>
      <c r="B11433" s="83">
        <v>0.159999999999999</v>
      </c>
      <c r="C11433" s="83">
        <v>0.840000000000001</v>
      </c>
      <c r="J11433" s="49">
        <f t="shared" si="359"/>
        <v>3.65562290152583</v>
      </c>
    </row>
    <row r="11434" ht="19.5" spans="1:10">
      <c r="A11434" s="72" t="s">
        <v>11324</v>
      </c>
      <c r="B11434" s="83">
        <v>0.149999999999999</v>
      </c>
      <c r="C11434" s="83">
        <v>0.850000000000001</v>
      </c>
      <c r="J11434" s="49">
        <f t="shared" si="359"/>
        <v>3.51460287470844</v>
      </c>
    </row>
    <row r="11435" ht="19.5" spans="1:10">
      <c r="A11435" s="72" t="s">
        <v>11325</v>
      </c>
      <c r="B11435" s="83">
        <v>0.139999999999999</v>
      </c>
      <c r="C11435" s="83">
        <v>0.860000000000001</v>
      </c>
      <c r="J11435" s="49">
        <f t="shared" si="359"/>
        <v>3.36705755758652</v>
      </c>
    </row>
    <row r="11436" ht="19.5" spans="1:10">
      <c r="A11436" s="72" t="s">
        <v>11326</v>
      </c>
      <c r="B11436" s="83">
        <v>0.129999999999999</v>
      </c>
      <c r="C11436" s="83">
        <v>0.870000000000001</v>
      </c>
      <c r="J11436" s="49">
        <f t="shared" si="359"/>
        <v>3.21260145060881</v>
      </c>
    </row>
    <row r="11437" ht="19.5" spans="1:10">
      <c r="A11437" s="72" t="s">
        <v>11327</v>
      </c>
      <c r="B11437" s="83">
        <v>0.119999999999999</v>
      </c>
      <c r="C11437" s="83">
        <v>0.880000000000001</v>
      </c>
      <c r="J11437" s="49">
        <f t="shared" si="359"/>
        <v>3.05078756603718</v>
      </c>
    </row>
    <row r="11438" ht="19.5" spans="1:10">
      <c r="A11438" s="72" t="s">
        <v>11328</v>
      </c>
      <c r="B11438" s="83">
        <v>0.109999999999999</v>
      </c>
      <c r="C11438" s="83">
        <v>0.890000000000001</v>
      </c>
      <c r="J11438" s="49">
        <f t="shared" si="359"/>
        <v>2.8810920663808</v>
      </c>
    </row>
    <row r="11439" ht="19.5" spans="1:10">
      <c r="A11439" s="72" t="s">
        <v>11329</v>
      </c>
      <c r="B11439" s="83">
        <v>0.0999999999999992</v>
      </c>
      <c r="C11439" s="83">
        <v>0.900000000000001</v>
      </c>
      <c r="J11439" s="49">
        <f t="shared" si="359"/>
        <v>2.70289327993993</v>
      </c>
    </row>
    <row r="11440" ht="19.5" spans="1:10">
      <c r="A11440" s="72" t="s">
        <v>11330</v>
      </c>
      <c r="B11440" s="83">
        <v>0.0899999999999992</v>
      </c>
      <c r="C11440" s="83">
        <v>0.910000000000001</v>
      </c>
      <c r="J11440" s="49">
        <f t="shared" si="359"/>
        <v>2.51544225908509</v>
      </c>
    </row>
    <row r="11441" ht="19.5" spans="1:10">
      <c r="A11441" s="72" t="s">
        <v>11331</v>
      </c>
      <c r="B11441" s="83">
        <v>0.0799999999999992</v>
      </c>
      <c r="C11441" s="83">
        <v>0.920000000000001</v>
      </c>
      <c r="J11441" s="49">
        <f t="shared" si="359"/>
        <v>2.3178201360275</v>
      </c>
    </row>
    <row r="11442" ht="19.5" spans="1:10">
      <c r="A11442" s="72" t="s">
        <v>11332</v>
      </c>
      <c r="B11442" s="83">
        <v>0.0699999999999992</v>
      </c>
      <c r="C11442" s="83">
        <v>0.930000000000001</v>
      </c>
      <c r="J11442" s="49">
        <f t="shared" si="359"/>
        <v>2.10887392228987</v>
      </c>
    </row>
    <row r="11443" ht="19.5" spans="1:10">
      <c r="A11443" s="72" t="s">
        <v>11333</v>
      </c>
      <c r="B11443" s="83">
        <v>0.0599999999999992</v>
      </c>
      <c r="C11443" s="83">
        <v>0.940000000000001</v>
      </c>
      <c r="J11443" s="49">
        <f t="shared" si="359"/>
        <v>1.88711511074063</v>
      </c>
    </row>
    <row r="11444" ht="19.5" spans="1:10">
      <c r="A11444" s="72" t="s">
        <v>11334</v>
      </c>
      <c r="B11444" s="83">
        <v>0.0499999999999992</v>
      </c>
      <c r="C11444" s="83">
        <v>0.950000000000001</v>
      </c>
      <c r="J11444" s="49">
        <f t="shared" si="359"/>
        <v>1.65054943237242</v>
      </c>
    </row>
    <row r="11445" ht="19.5" spans="1:10">
      <c r="A11445" s="72" t="s">
        <v>11335</v>
      </c>
      <c r="B11445" s="83">
        <v>0.0399999999999991</v>
      </c>
      <c r="C11445" s="83">
        <v>0.960000000000001</v>
      </c>
      <c r="J11445" s="49">
        <f t="shared" si="359"/>
        <v>1.39636691389962</v>
      </c>
    </row>
    <row r="11446" ht="19.5" spans="1:10">
      <c r="A11446" s="72" t="s">
        <v>11336</v>
      </c>
      <c r="B11446" s="83">
        <v>0.0299999999999991</v>
      </c>
      <c r="C11446" s="83">
        <v>0.970000000000001</v>
      </c>
      <c r="J11446" s="49">
        <f t="shared" si="359"/>
        <v>1.12030998454994</v>
      </c>
    </row>
    <row r="11447" ht="19.5" spans="1:10">
      <c r="A11447" s="72" t="s">
        <v>11337</v>
      </c>
      <c r="B11447" s="83">
        <v>0.0199999999999991</v>
      </c>
      <c r="C11447" s="83">
        <v>0.980000000000001</v>
      </c>
      <c r="J11447" s="49">
        <f t="shared" si="359"/>
        <v>0.815143462269133</v>
      </c>
    </row>
    <row r="11448" ht="19.5" spans="1:10">
      <c r="A11448" s="72" t="s">
        <v>11338</v>
      </c>
      <c r="B11448" s="83">
        <v>0.00999999999999912</v>
      </c>
      <c r="C11448" s="83">
        <v>0.990000000000001</v>
      </c>
      <c r="J11448" s="49">
        <f t="shared" si="359"/>
        <v>0.465623189350385</v>
      </c>
    </row>
    <row r="11449" ht="19.5" spans="1:10">
      <c r="A11449" s="72" t="s">
        <v>11339</v>
      </c>
      <c r="B11449" s="83">
        <v>0</v>
      </c>
      <c r="C11449" s="83">
        <v>1</v>
      </c>
      <c r="J11449" s="49">
        <f>-8.314472*(C11449*LN(C11449))</f>
        <v>0</v>
      </c>
    </row>
    <row r="11450" s="47" customFormat="1" spans="1:10">
      <c r="A11450" s="80"/>
      <c r="B11450" s="81"/>
      <c r="C11450" s="81"/>
      <c r="D11450" s="81"/>
      <c r="E11450" s="81"/>
      <c r="F11450" s="81"/>
      <c r="G11450" s="81"/>
      <c r="H11450" s="81"/>
      <c r="I11450" s="81"/>
      <c r="J11450" s="86"/>
    </row>
    <row r="11451" ht="19.5" spans="1:10">
      <c r="A11451" s="72" t="s">
        <v>11340</v>
      </c>
      <c r="B11451" s="83">
        <v>0.249999999999999</v>
      </c>
      <c r="C11451" s="83">
        <v>0.75</v>
      </c>
      <c r="J11451" s="49">
        <f>-8.314472*(B11451*LN(B11451)+C11451*LN(C11451))</f>
        <v>4.67551981454903</v>
      </c>
    </row>
    <row r="11452" ht="19.5" spans="1:10">
      <c r="A11452" s="72" t="s">
        <v>11341</v>
      </c>
      <c r="B11452" s="83">
        <v>0.239999999999999</v>
      </c>
      <c r="C11452" s="83">
        <v>0.76</v>
      </c>
      <c r="J11452" s="49">
        <f t="shared" ref="J11452:J11476" si="360">-8.314472*(B11452*LN(B11452)+C11452*LN(C11452))</f>
        <v>4.58193863184114</v>
      </c>
    </row>
    <row r="11453" ht="19.5" spans="1:10">
      <c r="A11453" s="72" t="s">
        <v>11342</v>
      </c>
      <c r="B11453" s="83">
        <v>0.229999999999999</v>
      </c>
      <c r="C11453" s="83">
        <v>0.77</v>
      </c>
      <c r="J11453" s="49">
        <f t="shared" si="360"/>
        <v>4.48379804163966</v>
      </c>
    </row>
    <row r="11454" ht="19.5" spans="1:10">
      <c r="A11454" s="72" t="s">
        <v>11343</v>
      </c>
      <c r="B11454" s="83">
        <v>0.219999999999999</v>
      </c>
      <c r="C11454" s="83">
        <v>0.78</v>
      </c>
      <c r="J11454" s="49">
        <f t="shared" si="360"/>
        <v>4.38096149189829</v>
      </c>
    </row>
    <row r="11455" ht="19.5" spans="1:10">
      <c r="A11455" s="72" t="s">
        <v>11344</v>
      </c>
      <c r="B11455" s="83">
        <v>0.209999999999999</v>
      </c>
      <c r="C11455" s="83">
        <v>0.79</v>
      </c>
      <c r="J11455" s="49">
        <f t="shared" si="360"/>
        <v>4.27327834706014</v>
      </c>
    </row>
    <row r="11456" ht="19.5" spans="1:10">
      <c r="A11456" s="72" t="s">
        <v>11345</v>
      </c>
      <c r="B11456" s="83">
        <v>0.199999999999999</v>
      </c>
      <c r="C11456" s="83">
        <v>0.8</v>
      </c>
      <c r="J11456" s="49">
        <f t="shared" si="360"/>
        <v>4.1605819392404</v>
      </c>
    </row>
    <row r="11457" ht="19.5" spans="1:10">
      <c r="A11457" s="72" t="s">
        <v>11346</v>
      </c>
      <c r="B11457" s="83">
        <v>0.189999999999999</v>
      </c>
      <c r="C11457" s="83">
        <v>0.81</v>
      </c>
      <c r="J11457" s="49">
        <f t="shared" si="360"/>
        <v>4.04268722543745</v>
      </c>
    </row>
    <row r="11458" ht="19.5" spans="1:10">
      <c r="A11458" s="72" t="s">
        <v>11347</v>
      </c>
      <c r="B11458" s="83">
        <v>0.179999999999999</v>
      </c>
      <c r="C11458" s="83">
        <v>0.820000000000001</v>
      </c>
      <c r="J11458" s="49">
        <f t="shared" si="360"/>
        <v>3.91938794706489</v>
      </c>
    </row>
    <row r="11459" ht="19.5" spans="1:10">
      <c r="A11459" s="72" t="s">
        <v>11348</v>
      </c>
      <c r="B11459" s="83">
        <v>0.169999999999999</v>
      </c>
      <c r="C11459" s="83">
        <v>0.830000000000001</v>
      </c>
      <c r="J11459" s="49">
        <f t="shared" si="360"/>
        <v>3.790453153402</v>
      </c>
    </row>
    <row r="11460" ht="19.5" spans="1:10">
      <c r="A11460" s="72" t="s">
        <v>11349</v>
      </c>
      <c r="B11460" s="83">
        <v>0.159999999999999</v>
      </c>
      <c r="C11460" s="83">
        <v>0.840000000000001</v>
      </c>
      <c r="J11460" s="49">
        <f t="shared" si="360"/>
        <v>3.65562290152583</v>
      </c>
    </row>
    <row r="11461" ht="19.5" spans="1:10">
      <c r="A11461" s="72" t="s">
        <v>11350</v>
      </c>
      <c r="B11461" s="83">
        <v>0.149999999999999</v>
      </c>
      <c r="C11461" s="83">
        <v>0.850000000000001</v>
      </c>
      <c r="J11461" s="49">
        <f t="shared" si="360"/>
        <v>3.51460287470844</v>
      </c>
    </row>
    <row r="11462" ht="19.5" spans="1:10">
      <c r="A11462" s="72" t="s">
        <v>11351</v>
      </c>
      <c r="B11462" s="83">
        <v>0.139999999999999</v>
      </c>
      <c r="C11462" s="83">
        <v>0.860000000000001</v>
      </c>
      <c r="J11462" s="49">
        <f t="shared" si="360"/>
        <v>3.36705755758652</v>
      </c>
    </row>
    <row r="11463" ht="19.5" spans="1:10">
      <c r="A11463" s="72" t="s">
        <v>11352</v>
      </c>
      <c r="B11463" s="83">
        <v>0.129999999999999</v>
      </c>
      <c r="C11463" s="83">
        <v>0.870000000000001</v>
      </c>
      <c r="J11463" s="49">
        <f t="shared" si="360"/>
        <v>3.21260145060881</v>
      </c>
    </row>
    <row r="11464" ht="19.5" spans="1:10">
      <c r="A11464" s="72" t="s">
        <v>11353</v>
      </c>
      <c r="B11464" s="83">
        <v>0.119999999999999</v>
      </c>
      <c r="C11464" s="83">
        <v>0.880000000000001</v>
      </c>
      <c r="J11464" s="49">
        <f t="shared" si="360"/>
        <v>3.05078756603718</v>
      </c>
    </row>
    <row r="11465" ht="19.5" spans="1:10">
      <c r="A11465" s="72" t="s">
        <v>11354</v>
      </c>
      <c r="B11465" s="83">
        <v>0.109999999999999</v>
      </c>
      <c r="C11465" s="83">
        <v>0.890000000000001</v>
      </c>
      <c r="J11465" s="49">
        <f t="shared" si="360"/>
        <v>2.8810920663808</v>
      </c>
    </row>
    <row r="11466" ht="19.5" spans="1:10">
      <c r="A11466" s="72" t="s">
        <v>11355</v>
      </c>
      <c r="B11466" s="83">
        <v>0.0999999999999992</v>
      </c>
      <c r="C11466" s="83">
        <v>0.900000000000001</v>
      </c>
      <c r="J11466" s="49">
        <f t="shared" si="360"/>
        <v>2.70289327993993</v>
      </c>
    </row>
    <row r="11467" ht="19.5" spans="1:10">
      <c r="A11467" s="72" t="s">
        <v>11356</v>
      </c>
      <c r="B11467" s="83">
        <v>0.0899999999999992</v>
      </c>
      <c r="C11467" s="83">
        <v>0.910000000000001</v>
      </c>
      <c r="J11467" s="49">
        <f t="shared" si="360"/>
        <v>2.51544225908509</v>
      </c>
    </row>
    <row r="11468" ht="19.5" spans="1:10">
      <c r="A11468" s="72" t="s">
        <v>11357</v>
      </c>
      <c r="B11468" s="83">
        <v>0.0799999999999992</v>
      </c>
      <c r="C11468" s="83">
        <v>0.920000000000001</v>
      </c>
      <c r="J11468" s="49">
        <f t="shared" si="360"/>
        <v>2.3178201360275</v>
      </c>
    </row>
    <row r="11469" ht="19.5" spans="1:10">
      <c r="A11469" s="72" t="s">
        <v>11358</v>
      </c>
      <c r="B11469" s="83">
        <v>0.0699999999999992</v>
      </c>
      <c r="C11469" s="83">
        <v>0.930000000000001</v>
      </c>
      <c r="J11469" s="49">
        <f t="shared" si="360"/>
        <v>2.10887392228987</v>
      </c>
    </row>
    <row r="11470" ht="19.5" spans="1:10">
      <c r="A11470" s="72" t="s">
        <v>11359</v>
      </c>
      <c r="B11470" s="83">
        <v>0.0599999999999992</v>
      </c>
      <c r="C11470" s="83">
        <v>0.940000000000001</v>
      </c>
      <c r="J11470" s="49">
        <f t="shared" si="360"/>
        <v>1.88711511074063</v>
      </c>
    </row>
    <row r="11471" ht="19.5" spans="1:10">
      <c r="A11471" s="72" t="s">
        <v>11360</v>
      </c>
      <c r="B11471" s="83">
        <v>0.0499999999999992</v>
      </c>
      <c r="C11471" s="83">
        <v>0.950000000000001</v>
      </c>
      <c r="J11471" s="49">
        <f t="shared" si="360"/>
        <v>1.65054943237242</v>
      </c>
    </row>
    <row r="11472" ht="19.5" spans="1:10">
      <c r="A11472" s="72" t="s">
        <v>11361</v>
      </c>
      <c r="B11472" s="83">
        <v>0.0399999999999991</v>
      </c>
      <c r="C11472" s="83">
        <v>0.960000000000001</v>
      </c>
      <c r="J11472" s="49">
        <f t="shared" si="360"/>
        <v>1.39636691389962</v>
      </c>
    </row>
    <row r="11473" ht="19.5" spans="1:10">
      <c r="A11473" s="72" t="s">
        <v>11362</v>
      </c>
      <c r="B11473" s="83">
        <v>0.0299999999999991</v>
      </c>
      <c r="C11473" s="83">
        <v>0.970000000000001</v>
      </c>
      <c r="J11473" s="49">
        <f t="shared" si="360"/>
        <v>1.12030998454994</v>
      </c>
    </row>
    <row r="11474" ht="19.5" spans="1:10">
      <c r="A11474" s="72" t="s">
        <v>11363</v>
      </c>
      <c r="B11474" s="83">
        <v>0.0199999999999991</v>
      </c>
      <c r="C11474" s="83">
        <v>0.980000000000001</v>
      </c>
      <c r="J11474" s="49">
        <f t="shared" si="360"/>
        <v>0.815143462269133</v>
      </c>
    </row>
    <row r="11475" ht="19.5" spans="1:10">
      <c r="A11475" s="72" t="s">
        <v>11364</v>
      </c>
      <c r="B11475" s="83">
        <v>0.00999999999999912</v>
      </c>
      <c r="C11475" s="83">
        <v>0.990000000000001</v>
      </c>
      <c r="J11475" s="49">
        <f t="shared" si="360"/>
        <v>0.465623189350385</v>
      </c>
    </row>
    <row r="11476" ht="19.5" spans="1:10">
      <c r="A11476" s="72" t="s">
        <v>11365</v>
      </c>
      <c r="B11476" s="83">
        <v>0</v>
      </c>
      <c r="C11476" s="83">
        <v>1</v>
      </c>
      <c r="J11476" s="49">
        <f>-8.314472*(C11476*LN(C11476))</f>
        <v>0</v>
      </c>
    </row>
    <row r="11477" s="47" customFormat="1" spans="1:10">
      <c r="A11477" s="80"/>
      <c r="B11477" s="81"/>
      <c r="C11477" s="81"/>
      <c r="D11477" s="81"/>
      <c r="E11477" s="81"/>
      <c r="F11477" s="81"/>
      <c r="G11477" s="81"/>
      <c r="H11477" s="81"/>
      <c r="I11477" s="81"/>
      <c r="J11477" s="86"/>
    </row>
    <row r="11478" ht="19.5" spans="1:10">
      <c r="A11478" s="72" t="s">
        <v>11366</v>
      </c>
      <c r="B11478" s="83">
        <v>0.249999999999999</v>
      </c>
      <c r="C11478" s="83">
        <v>0.75</v>
      </c>
      <c r="J11478" s="49">
        <f>-8.314472*(B11478*LN(B11478)+C11478*LN(C11478))</f>
        <v>4.67551981454903</v>
      </c>
    </row>
    <row r="11479" ht="19.5" spans="1:10">
      <c r="A11479" s="72" t="s">
        <v>11367</v>
      </c>
      <c r="B11479" s="83">
        <v>0.239999999999999</v>
      </c>
      <c r="C11479" s="83">
        <v>0.76</v>
      </c>
      <c r="J11479" s="49">
        <f t="shared" ref="J11479:J11503" si="361">-8.314472*(B11479*LN(B11479)+C11479*LN(C11479))</f>
        <v>4.58193863184114</v>
      </c>
    </row>
    <row r="11480" ht="19.5" spans="1:10">
      <c r="A11480" s="72" t="s">
        <v>11368</v>
      </c>
      <c r="B11480" s="83">
        <v>0.229999999999999</v>
      </c>
      <c r="C11480" s="83">
        <v>0.77</v>
      </c>
      <c r="J11480" s="49">
        <f t="shared" si="361"/>
        <v>4.48379804163966</v>
      </c>
    </row>
    <row r="11481" ht="19.5" spans="1:10">
      <c r="A11481" s="72" t="s">
        <v>11369</v>
      </c>
      <c r="B11481" s="83">
        <v>0.219999999999999</v>
      </c>
      <c r="C11481" s="83">
        <v>0.78</v>
      </c>
      <c r="J11481" s="49">
        <f t="shared" si="361"/>
        <v>4.38096149189829</v>
      </c>
    </row>
    <row r="11482" ht="19.5" spans="1:10">
      <c r="A11482" s="72" t="s">
        <v>11370</v>
      </c>
      <c r="B11482" s="83">
        <v>0.209999999999999</v>
      </c>
      <c r="C11482" s="83">
        <v>0.79</v>
      </c>
      <c r="J11482" s="49">
        <f t="shared" si="361"/>
        <v>4.27327834706014</v>
      </c>
    </row>
    <row r="11483" ht="19.5" spans="1:10">
      <c r="A11483" s="72" t="s">
        <v>11371</v>
      </c>
      <c r="B11483" s="83">
        <v>0.199999999999999</v>
      </c>
      <c r="C11483" s="83">
        <v>0.8</v>
      </c>
      <c r="J11483" s="49">
        <f t="shared" si="361"/>
        <v>4.1605819392404</v>
      </c>
    </row>
    <row r="11484" ht="19.5" spans="1:10">
      <c r="A11484" s="72" t="s">
        <v>11372</v>
      </c>
      <c r="B11484" s="83">
        <v>0.189999999999999</v>
      </c>
      <c r="C11484" s="83">
        <v>0.81</v>
      </c>
      <c r="J11484" s="49">
        <f t="shared" si="361"/>
        <v>4.04268722543745</v>
      </c>
    </row>
    <row r="11485" ht="19.5" spans="1:10">
      <c r="A11485" s="72" t="s">
        <v>11373</v>
      </c>
      <c r="B11485" s="83">
        <v>0.179999999999999</v>
      </c>
      <c r="C11485" s="83">
        <v>0.820000000000001</v>
      </c>
      <c r="J11485" s="49">
        <f t="shared" si="361"/>
        <v>3.91938794706489</v>
      </c>
    </row>
    <row r="11486" ht="19.5" spans="1:10">
      <c r="A11486" s="72" t="s">
        <v>11374</v>
      </c>
      <c r="B11486" s="83">
        <v>0.169999999999999</v>
      </c>
      <c r="C11486" s="83">
        <v>0.830000000000001</v>
      </c>
      <c r="J11486" s="49">
        <f t="shared" si="361"/>
        <v>3.790453153402</v>
      </c>
    </row>
    <row r="11487" ht="19.5" spans="1:10">
      <c r="A11487" s="72" t="s">
        <v>11375</v>
      </c>
      <c r="B11487" s="83">
        <v>0.159999999999999</v>
      </c>
      <c r="C11487" s="83">
        <v>0.840000000000001</v>
      </c>
      <c r="J11487" s="49">
        <f t="shared" si="361"/>
        <v>3.65562290152583</v>
      </c>
    </row>
    <row r="11488" ht="19.5" spans="1:10">
      <c r="A11488" s="72" t="s">
        <v>11376</v>
      </c>
      <c r="B11488" s="83">
        <v>0.149999999999999</v>
      </c>
      <c r="C11488" s="83">
        <v>0.850000000000001</v>
      </c>
      <c r="J11488" s="49">
        <f t="shared" si="361"/>
        <v>3.51460287470844</v>
      </c>
    </row>
    <row r="11489" ht="19.5" spans="1:10">
      <c r="A11489" s="72" t="s">
        <v>11377</v>
      </c>
      <c r="B11489" s="83">
        <v>0.139999999999999</v>
      </c>
      <c r="C11489" s="83">
        <v>0.860000000000001</v>
      </c>
      <c r="J11489" s="49">
        <f t="shared" si="361"/>
        <v>3.36705755758652</v>
      </c>
    </row>
    <row r="11490" ht="19.5" spans="1:10">
      <c r="A11490" s="72" t="s">
        <v>11378</v>
      </c>
      <c r="B11490" s="83">
        <v>0.129999999999999</v>
      </c>
      <c r="C11490" s="83">
        <v>0.870000000000001</v>
      </c>
      <c r="J11490" s="49">
        <f t="shared" si="361"/>
        <v>3.21260145060881</v>
      </c>
    </row>
    <row r="11491" ht="19.5" spans="1:10">
      <c r="A11491" s="72" t="s">
        <v>11379</v>
      </c>
      <c r="B11491" s="83">
        <v>0.119999999999999</v>
      </c>
      <c r="C11491" s="83">
        <v>0.880000000000001</v>
      </c>
      <c r="J11491" s="49">
        <f t="shared" si="361"/>
        <v>3.05078756603718</v>
      </c>
    </row>
    <row r="11492" ht="19.5" spans="1:10">
      <c r="A11492" s="72" t="s">
        <v>11380</v>
      </c>
      <c r="B11492" s="83">
        <v>0.109999999999999</v>
      </c>
      <c r="C11492" s="83">
        <v>0.890000000000001</v>
      </c>
      <c r="J11492" s="49">
        <f t="shared" si="361"/>
        <v>2.8810920663808</v>
      </c>
    </row>
    <row r="11493" ht="19.5" spans="1:10">
      <c r="A11493" s="72" t="s">
        <v>11381</v>
      </c>
      <c r="B11493" s="83">
        <v>0.0999999999999992</v>
      </c>
      <c r="C11493" s="83">
        <v>0.900000000000001</v>
      </c>
      <c r="J11493" s="49">
        <f t="shared" si="361"/>
        <v>2.70289327993993</v>
      </c>
    </row>
    <row r="11494" ht="19.5" spans="1:10">
      <c r="A11494" s="72" t="s">
        <v>11382</v>
      </c>
      <c r="B11494" s="83">
        <v>0.0899999999999992</v>
      </c>
      <c r="C11494" s="83">
        <v>0.910000000000001</v>
      </c>
      <c r="J11494" s="49">
        <f t="shared" si="361"/>
        <v>2.51544225908509</v>
      </c>
    </row>
    <row r="11495" ht="19.5" spans="1:10">
      <c r="A11495" s="72" t="s">
        <v>11383</v>
      </c>
      <c r="B11495" s="83">
        <v>0.0799999999999992</v>
      </c>
      <c r="C11495" s="83">
        <v>0.920000000000001</v>
      </c>
      <c r="J11495" s="49">
        <f t="shared" si="361"/>
        <v>2.3178201360275</v>
      </c>
    </row>
    <row r="11496" ht="19.5" spans="1:10">
      <c r="A11496" s="72" t="s">
        <v>11384</v>
      </c>
      <c r="B11496" s="83">
        <v>0.0699999999999992</v>
      </c>
      <c r="C11496" s="83">
        <v>0.930000000000001</v>
      </c>
      <c r="J11496" s="49">
        <f t="shared" si="361"/>
        <v>2.10887392228987</v>
      </c>
    </row>
    <row r="11497" ht="19.5" spans="1:10">
      <c r="A11497" s="72" t="s">
        <v>11385</v>
      </c>
      <c r="B11497" s="83">
        <v>0.0599999999999992</v>
      </c>
      <c r="C11497" s="83">
        <v>0.940000000000001</v>
      </c>
      <c r="J11497" s="49">
        <f t="shared" si="361"/>
        <v>1.88711511074063</v>
      </c>
    </row>
    <row r="11498" ht="19.5" spans="1:10">
      <c r="A11498" s="72" t="s">
        <v>11386</v>
      </c>
      <c r="B11498" s="83">
        <v>0.0499999999999992</v>
      </c>
      <c r="C11498" s="83">
        <v>0.950000000000001</v>
      </c>
      <c r="J11498" s="49">
        <f t="shared" si="361"/>
        <v>1.65054943237242</v>
      </c>
    </row>
    <row r="11499" ht="19.5" spans="1:10">
      <c r="A11499" s="72" t="s">
        <v>11387</v>
      </c>
      <c r="B11499" s="83">
        <v>0.0399999999999991</v>
      </c>
      <c r="C11499" s="83">
        <v>0.960000000000001</v>
      </c>
      <c r="J11499" s="49">
        <f t="shared" si="361"/>
        <v>1.39636691389962</v>
      </c>
    </row>
    <row r="11500" ht="19.5" spans="1:10">
      <c r="A11500" s="72" t="s">
        <v>11388</v>
      </c>
      <c r="B11500" s="83">
        <v>0.0299999999999991</v>
      </c>
      <c r="C11500" s="83">
        <v>0.970000000000001</v>
      </c>
      <c r="J11500" s="49">
        <f t="shared" si="361"/>
        <v>1.12030998454994</v>
      </c>
    </row>
    <row r="11501" ht="19.5" spans="1:10">
      <c r="A11501" s="72" t="s">
        <v>11389</v>
      </c>
      <c r="B11501" s="83">
        <v>0.0199999999999991</v>
      </c>
      <c r="C11501" s="83">
        <v>0.980000000000001</v>
      </c>
      <c r="J11501" s="49">
        <f t="shared" si="361"/>
        <v>0.815143462269133</v>
      </c>
    </row>
    <row r="11502" ht="19.5" spans="1:10">
      <c r="A11502" s="72" t="s">
        <v>11390</v>
      </c>
      <c r="B11502" s="83">
        <v>0.00999999999999912</v>
      </c>
      <c r="C11502" s="83">
        <v>0.990000000000001</v>
      </c>
      <c r="J11502" s="49">
        <f t="shared" si="361"/>
        <v>0.465623189350385</v>
      </c>
    </row>
    <row r="11503" ht="19.5" spans="1:10">
      <c r="A11503" s="72" t="s">
        <v>11391</v>
      </c>
      <c r="B11503" s="83">
        <v>0</v>
      </c>
      <c r="C11503" s="83">
        <v>1</v>
      </c>
      <c r="J11503" s="49">
        <f>-8.314472*(C11503*LN(C11503))</f>
        <v>0</v>
      </c>
    </row>
    <row r="11504" s="47" customFormat="1" spans="1:10">
      <c r="A11504" s="80"/>
      <c r="B11504" s="81"/>
      <c r="C11504" s="81"/>
      <c r="D11504" s="81"/>
      <c r="E11504" s="81"/>
      <c r="F11504" s="81"/>
      <c r="G11504" s="81"/>
      <c r="H11504" s="81"/>
      <c r="I11504" s="81"/>
      <c r="J11504" s="86"/>
    </row>
    <row r="11505" ht="19.5" spans="1:10">
      <c r="A11505" s="72" t="s">
        <v>11392</v>
      </c>
      <c r="B11505" s="83">
        <v>0.249999999999999</v>
      </c>
      <c r="C11505" s="83">
        <v>0.75</v>
      </c>
      <c r="J11505" s="49">
        <f>-8.314472*(B11505*LN(B11505)+C11505*LN(C11505))</f>
        <v>4.67551981454903</v>
      </c>
    </row>
    <row r="11506" ht="19.5" spans="1:10">
      <c r="A11506" s="72" t="s">
        <v>11393</v>
      </c>
      <c r="B11506" s="83">
        <v>0.239999999999999</v>
      </c>
      <c r="C11506" s="83">
        <v>0.76</v>
      </c>
      <c r="J11506" s="49">
        <f t="shared" ref="J11506:J11530" si="362">-8.314472*(B11506*LN(B11506)+C11506*LN(C11506))</f>
        <v>4.58193863184114</v>
      </c>
    </row>
    <row r="11507" ht="19.5" spans="1:10">
      <c r="A11507" s="72" t="s">
        <v>11394</v>
      </c>
      <c r="B11507" s="83">
        <v>0.229999999999999</v>
      </c>
      <c r="C11507" s="83">
        <v>0.77</v>
      </c>
      <c r="J11507" s="49">
        <f t="shared" si="362"/>
        <v>4.48379804163966</v>
      </c>
    </row>
    <row r="11508" ht="19.5" spans="1:10">
      <c r="A11508" s="72" t="s">
        <v>11395</v>
      </c>
      <c r="B11508" s="83">
        <v>0.219999999999999</v>
      </c>
      <c r="C11508" s="83">
        <v>0.78</v>
      </c>
      <c r="J11508" s="49">
        <f t="shared" si="362"/>
        <v>4.38096149189829</v>
      </c>
    </row>
    <row r="11509" ht="19.5" spans="1:10">
      <c r="A11509" s="72" t="s">
        <v>11396</v>
      </c>
      <c r="B11509" s="83">
        <v>0.209999999999999</v>
      </c>
      <c r="C11509" s="83">
        <v>0.79</v>
      </c>
      <c r="J11509" s="49">
        <f t="shared" si="362"/>
        <v>4.27327834706014</v>
      </c>
    </row>
    <row r="11510" ht="19.5" spans="1:10">
      <c r="A11510" s="72" t="s">
        <v>11397</v>
      </c>
      <c r="B11510" s="83">
        <v>0.199999999999999</v>
      </c>
      <c r="C11510" s="83">
        <v>0.8</v>
      </c>
      <c r="J11510" s="49">
        <f t="shared" si="362"/>
        <v>4.1605819392404</v>
      </c>
    </row>
    <row r="11511" ht="19.5" spans="1:10">
      <c r="A11511" s="72" t="s">
        <v>11398</v>
      </c>
      <c r="B11511" s="83">
        <v>0.189999999999999</v>
      </c>
      <c r="C11511" s="83">
        <v>0.81</v>
      </c>
      <c r="J11511" s="49">
        <f t="shared" si="362"/>
        <v>4.04268722543745</v>
      </c>
    </row>
    <row r="11512" ht="19.5" spans="1:10">
      <c r="A11512" s="72" t="s">
        <v>11399</v>
      </c>
      <c r="B11512" s="83">
        <v>0.179999999999999</v>
      </c>
      <c r="C11512" s="83">
        <v>0.820000000000001</v>
      </c>
      <c r="J11512" s="49">
        <f t="shared" si="362"/>
        <v>3.91938794706489</v>
      </c>
    </row>
    <row r="11513" ht="19.5" spans="1:10">
      <c r="A11513" s="72" t="s">
        <v>11400</v>
      </c>
      <c r="B11513" s="83">
        <v>0.169999999999999</v>
      </c>
      <c r="C11513" s="83">
        <v>0.830000000000001</v>
      </c>
      <c r="J11513" s="49">
        <f t="shared" si="362"/>
        <v>3.790453153402</v>
      </c>
    </row>
    <row r="11514" ht="19.5" spans="1:10">
      <c r="A11514" s="72" t="s">
        <v>11401</v>
      </c>
      <c r="B11514" s="83">
        <v>0.159999999999999</v>
      </c>
      <c r="C11514" s="83">
        <v>0.840000000000001</v>
      </c>
      <c r="J11514" s="49">
        <f t="shared" si="362"/>
        <v>3.65562290152583</v>
      </c>
    </row>
    <row r="11515" ht="19.5" spans="1:10">
      <c r="A11515" s="72" t="s">
        <v>11402</v>
      </c>
      <c r="B11515" s="83">
        <v>0.149999999999999</v>
      </c>
      <c r="C11515" s="83">
        <v>0.850000000000001</v>
      </c>
      <c r="J11515" s="49">
        <f t="shared" si="362"/>
        <v>3.51460287470844</v>
      </c>
    </row>
    <row r="11516" ht="19.5" spans="1:10">
      <c r="A11516" s="72" t="s">
        <v>11403</v>
      </c>
      <c r="B11516" s="83">
        <v>0.139999999999999</v>
      </c>
      <c r="C11516" s="83">
        <v>0.860000000000001</v>
      </c>
      <c r="J11516" s="49">
        <f t="shared" si="362"/>
        <v>3.36705755758652</v>
      </c>
    </row>
    <row r="11517" ht="19.5" spans="1:10">
      <c r="A11517" s="72" t="s">
        <v>11404</v>
      </c>
      <c r="B11517" s="83">
        <v>0.129999999999999</v>
      </c>
      <c r="C11517" s="83">
        <v>0.870000000000001</v>
      </c>
      <c r="J11517" s="49">
        <f t="shared" si="362"/>
        <v>3.21260145060881</v>
      </c>
    </row>
    <row r="11518" ht="19.5" spans="1:10">
      <c r="A11518" s="72" t="s">
        <v>11405</v>
      </c>
      <c r="B11518" s="83">
        <v>0.119999999999999</v>
      </c>
      <c r="C11518" s="83">
        <v>0.880000000000001</v>
      </c>
      <c r="J11518" s="49">
        <f t="shared" si="362"/>
        <v>3.05078756603718</v>
      </c>
    </row>
    <row r="11519" ht="19.5" spans="1:10">
      <c r="A11519" s="72" t="s">
        <v>11406</v>
      </c>
      <c r="B11519" s="83">
        <v>0.109999999999999</v>
      </c>
      <c r="C11519" s="83">
        <v>0.890000000000001</v>
      </c>
      <c r="J11519" s="49">
        <f t="shared" si="362"/>
        <v>2.8810920663808</v>
      </c>
    </row>
    <row r="11520" ht="19.5" spans="1:10">
      <c r="A11520" s="72" t="s">
        <v>11407</v>
      </c>
      <c r="B11520" s="83">
        <v>0.0999999999999992</v>
      </c>
      <c r="C11520" s="83">
        <v>0.900000000000001</v>
      </c>
      <c r="J11520" s="49">
        <f t="shared" si="362"/>
        <v>2.70289327993993</v>
      </c>
    </row>
    <row r="11521" ht="19.5" spans="1:10">
      <c r="A11521" s="72" t="s">
        <v>11408</v>
      </c>
      <c r="B11521" s="83">
        <v>0.0899999999999992</v>
      </c>
      <c r="C11521" s="83">
        <v>0.910000000000001</v>
      </c>
      <c r="J11521" s="49">
        <f t="shared" si="362"/>
        <v>2.51544225908509</v>
      </c>
    </row>
    <row r="11522" ht="19.5" spans="1:10">
      <c r="A11522" s="72" t="s">
        <v>11409</v>
      </c>
      <c r="B11522" s="83">
        <v>0.0799999999999992</v>
      </c>
      <c r="C11522" s="83">
        <v>0.920000000000001</v>
      </c>
      <c r="J11522" s="49">
        <f t="shared" si="362"/>
        <v>2.3178201360275</v>
      </c>
    </row>
    <row r="11523" ht="19.5" spans="1:10">
      <c r="A11523" s="72" t="s">
        <v>11410</v>
      </c>
      <c r="B11523" s="83">
        <v>0.0699999999999992</v>
      </c>
      <c r="C11523" s="83">
        <v>0.930000000000001</v>
      </c>
      <c r="J11523" s="49">
        <f t="shared" si="362"/>
        <v>2.10887392228987</v>
      </c>
    </row>
    <row r="11524" ht="19.5" spans="1:10">
      <c r="A11524" s="72" t="s">
        <v>11411</v>
      </c>
      <c r="B11524" s="83">
        <v>0.0599999999999992</v>
      </c>
      <c r="C11524" s="83">
        <v>0.940000000000001</v>
      </c>
      <c r="J11524" s="49">
        <f t="shared" si="362"/>
        <v>1.88711511074063</v>
      </c>
    </row>
    <row r="11525" ht="19.5" spans="1:10">
      <c r="A11525" s="72" t="s">
        <v>11412</v>
      </c>
      <c r="B11525" s="83">
        <v>0.0499999999999992</v>
      </c>
      <c r="C11525" s="83">
        <v>0.950000000000001</v>
      </c>
      <c r="J11525" s="49">
        <f t="shared" si="362"/>
        <v>1.65054943237242</v>
      </c>
    </row>
    <row r="11526" ht="19.5" spans="1:10">
      <c r="A11526" s="72" t="s">
        <v>11413</v>
      </c>
      <c r="B11526" s="83">
        <v>0.0399999999999991</v>
      </c>
      <c r="C11526" s="83">
        <v>0.960000000000001</v>
      </c>
      <c r="J11526" s="49">
        <f t="shared" si="362"/>
        <v>1.39636691389962</v>
      </c>
    </row>
    <row r="11527" ht="19.5" spans="1:10">
      <c r="A11527" s="72" t="s">
        <v>11414</v>
      </c>
      <c r="B11527" s="83">
        <v>0.0299999999999991</v>
      </c>
      <c r="C11527" s="83">
        <v>0.970000000000001</v>
      </c>
      <c r="J11527" s="49">
        <f t="shared" si="362"/>
        <v>1.12030998454994</v>
      </c>
    </row>
    <row r="11528" ht="19.5" spans="1:10">
      <c r="A11528" s="72" t="s">
        <v>11415</v>
      </c>
      <c r="B11528" s="83">
        <v>0.0199999999999991</v>
      </c>
      <c r="C11528" s="83">
        <v>0.980000000000001</v>
      </c>
      <c r="J11528" s="49">
        <f t="shared" si="362"/>
        <v>0.815143462269133</v>
      </c>
    </row>
    <row r="11529" ht="19.5" spans="1:10">
      <c r="A11529" s="72" t="s">
        <v>11416</v>
      </c>
      <c r="B11529" s="83">
        <v>0.00999999999999912</v>
      </c>
      <c r="C11529" s="83">
        <v>0.990000000000001</v>
      </c>
      <c r="J11529" s="49">
        <f t="shared" si="362"/>
        <v>0.465623189350385</v>
      </c>
    </row>
    <row r="11530" ht="19.5" spans="1:10">
      <c r="A11530" s="72" t="s">
        <v>11417</v>
      </c>
      <c r="B11530" s="83">
        <v>0</v>
      </c>
      <c r="C11530" s="83">
        <v>1</v>
      </c>
      <c r="J11530" s="49">
        <f>-8.314472*(C11530*LN(C11530))</f>
        <v>0</v>
      </c>
    </row>
    <row r="11531" s="47" customFormat="1" spans="1:10">
      <c r="A11531" s="80"/>
      <c r="B11531" s="81"/>
      <c r="C11531" s="81"/>
      <c r="D11531" s="81"/>
      <c r="E11531" s="81"/>
      <c r="F11531" s="81"/>
      <c r="G11531" s="81"/>
      <c r="H11531" s="81"/>
      <c r="I11531" s="81"/>
      <c r="J11531" s="86"/>
    </row>
    <row r="11532" ht="19.5" spans="1:10">
      <c r="A11532" s="72" t="s">
        <v>11418</v>
      </c>
      <c r="B11532" s="83">
        <v>0.249999999999999</v>
      </c>
      <c r="C11532" s="83">
        <v>0.75</v>
      </c>
      <c r="J11532" s="49">
        <f>-8.314472*(B11532*LN(B11532)+C11532*LN(C11532))</f>
        <v>4.67551981454903</v>
      </c>
    </row>
    <row r="11533" ht="19.5" spans="1:10">
      <c r="A11533" s="72" t="s">
        <v>11419</v>
      </c>
      <c r="B11533" s="83">
        <v>0.239999999999999</v>
      </c>
      <c r="C11533" s="83">
        <v>0.76</v>
      </c>
      <c r="J11533" s="49">
        <f t="shared" ref="J11533:J11557" si="363">-8.314472*(B11533*LN(B11533)+C11533*LN(C11533))</f>
        <v>4.58193863184114</v>
      </c>
    </row>
    <row r="11534" ht="19.5" spans="1:10">
      <c r="A11534" s="72" t="s">
        <v>11420</v>
      </c>
      <c r="B11534" s="83">
        <v>0.229999999999999</v>
      </c>
      <c r="C11534" s="83">
        <v>0.77</v>
      </c>
      <c r="J11534" s="49">
        <f t="shared" si="363"/>
        <v>4.48379804163966</v>
      </c>
    </row>
    <row r="11535" ht="19.5" spans="1:10">
      <c r="A11535" s="72" t="s">
        <v>11421</v>
      </c>
      <c r="B11535" s="83">
        <v>0.219999999999999</v>
      </c>
      <c r="C11535" s="83">
        <v>0.78</v>
      </c>
      <c r="J11535" s="49">
        <f t="shared" si="363"/>
        <v>4.38096149189829</v>
      </c>
    </row>
    <row r="11536" ht="19.5" spans="1:10">
      <c r="A11536" s="72" t="s">
        <v>11422</v>
      </c>
      <c r="B11536" s="83">
        <v>0.209999999999999</v>
      </c>
      <c r="C11536" s="83">
        <v>0.79</v>
      </c>
      <c r="J11536" s="49">
        <f t="shared" si="363"/>
        <v>4.27327834706014</v>
      </c>
    </row>
    <row r="11537" ht="19.5" spans="1:10">
      <c r="A11537" s="72" t="s">
        <v>11423</v>
      </c>
      <c r="B11537" s="83">
        <v>0.199999999999999</v>
      </c>
      <c r="C11537" s="83">
        <v>0.8</v>
      </c>
      <c r="J11537" s="49">
        <f t="shared" si="363"/>
        <v>4.1605819392404</v>
      </c>
    </row>
    <row r="11538" ht="19.5" spans="1:10">
      <c r="A11538" s="72" t="s">
        <v>11424</v>
      </c>
      <c r="B11538" s="83">
        <v>0.189999999999999</v>
      </c>
      <c r="C11538" s="83">
        <v>0.81</v>
      </c>
      <c r="J11538" s="49">
        <f t="shared" si="363"/>
        <v>4.04268722543745</v>
      </c>
    </row>
    <row r="11539" ht="19.5" spans="1:10">
      <c r="A11539" s="72" t="s">
        <v>11425</v>
      </c>
      <c r="B11539" s="83">
        <v>0.179999999999999</v>
      </c>
      <c r="C11539" s="83">
        <v>0.820000000000001</v>
      </c>
      <c r="J11539" s="49">
        <f t="shared" si="363"/>
        <v>3.91938794706489</v>
      </c>
    </row>
    <row r="11540" ht="19.5" spans="1:10">
      <c r="A11540" s="72" t="s">
        <v>11426</v>
      </c>
      <c r="B11540" s="83">
        <v>0.169999999999999</v>
      </c>
      <c r="C11540" s="83">
        <v>0.830000000000001</v>
      </c>
      <c r="J11540" s="49">
        <f t="shared" si="363"/>
        <v>3.790453153402</v>
      </c>
    </row>
    <row r="11541" ht="19.5" spans="1:10">
      <c r="A11541" s="72" t="s">
        <v>11427</v>
      </c>
      <c r="B11541" s="83">
        <v>0.159999999999999</v>
      </c>
      <c r="C11541" s="83">
        <v>0.840000000000001</v>
      </c>
      <c r="J11541" s="49">
        <f t="shared" si="363"/>
        <v>3.65562290152583</v>
      </c>
    </row>
    <row r="11542" ht="19.5" spans="1:10">
      <c r="A11542" s="72" t="s">
        <v>11428</v>
      </c>
      <c r="B11542" s="83">
        <v>0.149999999999999</v>
      </c>
      <c r="C11542" s="83">
        <v>0.850000000000001</v>
      </c>
      <c r="J11542" s="49">
        <f t="shared" si="363"/>
        <v>3.51460287470844</v>
      </c>
    </row>
    <row r="11543" ht="19.5" spans="1:10">
      <c r="A11543" s="72" t="s">
        <v>11429</v>
      </c>
      <c r="B11543" s="83">
        <v>0.139999999999999</v>
      </c>
      <c r="C11543" s="83">
        <v>0.860000000000001</v>
      </c>
      <c r="J11543" s="49">
        <f t="shared" si="363"/>
        <v>3.36705755758652</v>
      </c>
    </row>
    <row r="11544" ht="19.5" spans="1:10">
      <c r="A11544" s="72" t="s">
        <v>11430</v>
      </c>
      <c r="B11544" s="83">
        <v>0.129999999999999</v>
      </c>
      <c r="C11544" s="83">
        <v>0.870000000000001</v>
      </c>
      <c r="J11544" s="49">
        <f t="shared" si="363"/>
        <v>3.21260145060881</v>
      </c>
    </row>
    <row r="11545" ht="19.5" spans="1:10">
      <c r="A11545" s="72" t="s">
        <v>11431</v>
      </c>
      <c r="B11545" s="83">
        <v>0.119999999999999</v>
      </c>
      <c r="C11545" s="83">
        <v>0.880000000000001</v>
      </c>
      <c r="J11545" s="49">
        <f t="shared" si="363"/>
        <v>3.05078756603718</v>
      </c>
    </row>
    <row r="11546" ht="19.5" spans="1:10">
      <c r="A11546" s="72" t="s">
        <v>11432</v>
      </c>
      <c r="B11546" s="83">
        <v>0.109999999999999</v>
      </c>
      <c r="C11546" s="83">
        <v>0.890000000000001</v>
      </c>
      <c r="J11546" s="49">
        <f t="shared" si="363"/>
        <v>2.8810920663808</v>
      </c>
    </row>
    <row r="11547" ht="19.5" spans="1:10">
      <c r="A11547" s="72" t="s">
        <v>11433</v>
      </c>
      <c r="B11547" s="83">
        <v>0.0999999999999992</v>
      </c>
      <c r="C11547" s="83">
        <v>0.900000000000001</v>
      </c>
      <c r="J11547" s="49">
        <f t="shared" si="363"/>
        <v>2.70289327993993</v>
      </c>
    </row>
    <row r="11548" ht="19.5" spans="1:10">
      <c r="A11548" s="72" t="s">
        <v>11434</v>
      </c>
      <c r="B11548" s="83">
        <v>0.0899999999999992</v>
      </c>
      <c r="C11548" s="83">
        <v>0.910000000000001</v>
      </c>
      <c r="J11548" s="49">
        <f t="shared" si="363"/>
        <v>2.51544225908509</v>
      </c>
    </row>
    <row r="11549" ht="19.5" spans="1:10">
      <c r="A11549" s="72" t="s">
        <v>11435</v>
      </c>
      <c r="B11549" s="83">
        <v>0.0799999999999992</v>
      </c>
      <c r="C11549" s="83">
        <v>0.920000000000001</v>
      </c>
      <c r="J11549" s="49">
        <f t="shared" si="363"/>
        <v>2.3178201360275</v>
      </c>
    </row>
    <row r="11550" ht="19.5" spans="1:10">
      <c r="A11550" s="72" t="s">
        <v>11436</v>
      </c>
      <c r="B11550" s="83">
        <v>0.0699999999999992</v>
      </c>
      <c r="C11550" s="83">
        <v>0.930000000000001</v>
      </c>
      <c r="J11550" s="49">
        <f t="shared" si="363"/>
        <v>2.10887392228987</v>
      </c>
    </row>
    <row r="11551" ht="19.5" spans="1:10">
      <c r="A11551" s="72" t="s">
        <v>11437</v>
      </c>
      <c r="B11551" s="83">
        <v>0.0599999999999992</v>
      </c>
      <c r="C11551" s="83">
        <v>0.940000000000001</v>
      </c>
      <c r="J11551" s="49">
        <f t="shared" si="363"/>
        <v>1.88711511074063</v>
      </c>
    </row>
    <row r="11552" ht="19.5" spans="1:10">
      <c r="A11552" s="72" t="s">
        <v>11438</v>
      </c>
      <c r="B11552" s="83">
        <v>0.0499999999999992</v>
      </c>
      <c r="C11552" s="83">
        <v>0.950000000000001</v>
      </c>
      <c r="J11552" s="49">
        <f t="shared" si="363"/>
        <v>1.65054943237242</v>
      </c>
    </row>
    <row r="11553" ht="19.5" spans="1:10">
      <c r="A11553" s="72" t="s">
        <v>11439</v>
      </c>
      <c r="B11553" s="83">
        <v>0.0399999999999991</v>
      </c>
      <c r="C11553" s="83">
        <v>0.960000000000001</v>
      </c>
      <c r="J11553" s="49">
        <f t="shared" si="363"/>
        <v>1.39636691389962</v>
      </c>
    </row>
    <row r="11554" ht="19.5" spans="1:10">
      <c r="A11554" s="72" t="s">
        <v>11440</v>
      </c>
      <c r="B11554" s="83">
        <v>0.0299999999999991</v>
      </c>
      <c r="C11554" s="83">
        <v>0.970000000000001</v>
      </c>
      <c r="J11554" s="49">
        <f t="shared" si="363"/>
        <v>1.12030998454994</v>
      </c>
    </row>
    <row r="11555" ht="19.5" spans="1:10">
      <c r="A11555" s="72" t="s">
        <v>11441</v>
      </c>
      <c r="B11555" s="83">
        <v>0.0199999999999991</v>
      </c>
      <c r="C11555" s="83">
        <v>0.980000000000001</v>
      </c>
      <c r="J11555" s="49">
        <f t="shared" si="363"/>
        <v>0.815143462269133</v>
      </c>
    </row>
    <row r="11556" ht="19.5" spans="1:10">
      <c r="A11556" s="72" t="s">
        <v>11442</v>
      </c>
      <c r="B11556" s="83">
        <v>0.00999999999999912</v>
      </c>
      <c r="C11556" s="83">
        <v>0.990000000000001</v>
      </c>
      <c r="J11556" s="49">
        <f t="shared" si="363"/>
        <v>0.465623189350385</v>
      </c>
    </row>
    <row r="11557" ht="19.5" spans="1:10">
      <c r="A11557" s="72" t="s">
        <v>11443</v>
      </c>
      <c r="B11557" s="83">
        <v>0</v>
      </c>
      <c r="C11557" s="83">
        <v>1</v>
      </c>
      <c r="J11557" s="49">
        <f>-8.314472*(C11557*LN(C11557))</f>
        <v>0</v>
      </c>
    </row>
    <row r="11558" s="47" customFormat="1" spans="1:10">
      <c r="A11558" s="80"/>
      <c r="B11558" s="81"/>
      <c r="C11558" s="81"/>
      <c r="D11558" s="81"/>
      <c r="E11558" s="81"/>
      <c r="F11558" s="81"/>
      <c r="G11558" s="81"/>
      <c r="H11558" s="81"/>
      <c r="I11558" s="81"/>
      <c r="J11558" s="86"/>
    </row>
    <row r="11559" ht="19.5" spans="1:10">
      <c r="A11559" s="72" t="s">
        <v>11444</v>
      </c>
      <c r="B11559" s="83">
        <v>0.249999999999999</v>
      </c>
      <c r="C11559" s="83">
        <v>0.75</v>
      </c>
      <c r="J11559" s="49">
        <f>-8.314472*(B11559*LN(B11559)+C11559*LN(C11559))</f>
        <v>4.67551981454903</v>
      </c>
    </row>
    <row r="11560" ht="19.5" spans="1:10">
      <c r="A11560" s="72" t="s">
        <v>11445</v>
      </c>
      <c r="B11560" s="83">
        <v>0.239999999999999</v>
      </c>
      <c r="C11560" s="83">
        <v>0.76</v>
      </c>
      <c r="J11560" s="49">
        <f t="shared" ref="J11560:J11584" si="364">-8.314472*(B11560*LN(B11560)+C11560*LN(C11560))</f>
        <v>4.58193863184114</v>
      </c>
    </row>
    <row r="11561" ht="19.5" spans="1:10">
      <c r="A11561" s="72" t="s">
        <v>11446</v>
      </c>
      <c r="B11561" s="83">
        <v>0.229999999999999</v>
      </c>
      <c r="C11561" s="83">
        <v>0.77</v>
      </c>
      <c r="J11561" s="49">
        <f t="shared" si="364"/>
        <v>4.48379804163966</v>
      </c>
    </row>
    <row r="11562" ht="19.5" spans="1:10">
      <c r="A11562" s="72" t="s">
        <v>11447</v>
      </c>
      <c r="B11562" s="83">
        <v>0.219999999999999</v>
      </c>
      <c r="C11562" s="83">
        <v>0.78</v>
      </c>
      <c r="J11562" s="49">
        <f t="shared" si="364"/>
        <v>4.38096149189829</v>
      </c>
    </row>
    <row r="11563" ht="19.5" spans="1:10">
      <c r="A11563" s="72" t="s">
        <v>11448</v>
      </c>
      <c r="B11563" s="83">
        <v>0.209999999999999</v>
      </c>
      <c r="C11563" s="83">
        <v>0.79</v>
      </c>
      <c r="J11563" s="49">
        <f t="shared" si="364"/>
        <v>4.27327834706014</v>
      </c>
    </row>
    <row r="11564" ht="19.5" spans="1:10">
      <c r="A11564" s="72" t="s">
        <v>11449</v>
      </c>
      <c r="B11564" s="83">
        <v>0.199999999999999</v>
      </c>
      <c r="C11564" s="83">
        <v>0.8</v>
      </c>
      <c r="J11564" s="49">
        <f t="shared" si="364"/>
        <v>4.1605819392404</v>
      </c>
    </row>
    <row r="11565" ht="19.5" spans="1:10">
      <c r="A11565" s="72" t="s">
        <v>11450</v>
      </c>
      <c r="B11565" s="83">
        <v>0.189999999999999</v>
      </c>
      <c r="C11565" s="83">
        <v>0.81</v>
      </c>
      <c r="J11565" s="49">
        <f t="shared" si="364"/>
        <v>4.04268722543745</v>
      </c>
    </row>
    <row r="11566" ht="19.5" spans="1:10">
      <c r="A11566" s="72" t="s">
        <v>11451</v>
      </c>
      <c r="B11566" s="83">
        <v>0.179999999999999</v>
      </c>
      <c r="C11566" s="83">
        <v>0.820000000000001</v>
      </c>
      <c r="J11566" s="49">
        <f t="shared" si="364"/>
        <v>3.91938794706489</v>
      </c>
    </row>
    <row r="11567" ht="19.5" spans="1:10">
      <c r="A11567" s="72" t="s">
        <v>11452</v>
      </c>
      <c r="B11567" s="83">
        <v>0.169999999999999</v>
      </c>
      <c r="C11567" s="83">
        <v>0.830000000000001</v>
      </c>
      <c r="J11567" s="49">
        <f t="shared" si="364"/>
        <v>3.790453153402</v>
      </c>
    </row>
    <row r="11568" ht="19.5" spans="1:10">
      <c r="A11568" s="72" t="s">
        <v>11453</v>
      </c>
      <c r="B11568" s="83">
        <v>0.159999999999999</v>
      </c>
      <c r="C11568" s="83">
        <v>0.840000000000001</v>
      </c>
      <c r="J11568" s="49">
        <f t="shared" si="364"/>
        <v>3.65562290152583</v>
      </c>
    </row>
    <row r="11569" ht="19.5" spans="1:10">
      <c r="A11569" s="72" t="s">
        <v>11454</v>
      </c>
      <c r="B11569" s="83">
        <v>0.149999999999999</v>
      </c>
      <c r="C11569" s="83">
        <v>0.850000000000001</v>
      </c>
      <c r="J11569" s="49">
        <f t="shared" si="364"/>
        <v>3.51460287470844</v>
      </c>
    </row>
    <row r="11570" ht="19.5" spans="1:10">
      <c r="A11570" s="72" t="s">
        <v>11455</v>
      </c>
      <c r="B11570" s="83">
        <v>0.139999999999999</v>
      </c>
      <c r="C11570" s="83">
        <v>0.860000000000001</v>
      </c>
      <c r="J11570" s="49">
        <f t="shared" si="364"/>
        <v>3.36705755758652</v>
      </c>
    </row>
    <row r="11571" ht="19.5" spans="1:10">
      <c r="A11571" s="72" t="s">
        <v>11456</v>
      </c>
      <c r="B11571" s="83">
        <v>0.129999999999999</v>
      </c>
      <c r="C11571" s="83">
        <v>0.870000000000001</v>
      </c>
      <c r="J11571" s="49">
        <f t="shared" si="364"/>
        <v>3.21260145060881</v>
      </c>
    </row>
    <row r="11572" ht="19.5" spans="1:10">
      <c r="A11572" s="72" t="s">
        <v>11457</v>
      </c>
      <c r="B11572" s="83">
        <v>0.119999999999999</v>
      </c>
      <c r="C11572" s="83">
        <v>0.880000000000001</v>
      </c>
      <c r="J11572" s="49">
        <f t="shared" si="364"/>
        <v>3.05078756603718</v>
      </c>
    </row>
    <row r="11573" ht="19.5" spans="1:10">
      <c r="A11573" s="72" t="s">
        <v>11458</v>
      </c>
      <c r="B11573" s="83">
        <v>0.109999999999999</v>
      </c>
      <c r="C11573" s="83">
        <v>0.890000000000001</v>
      </c>
      <c r="J11573" s="49">
        <f t="shared" si="364"/>
        <v>2.8810920663808</v>
      </c>
    </row>
    <row r="11574" ht="19.5" spans="1:10">
      <c r="A11574" s="72" t="s">
        <v>11459</v>
      </c>
      <c r="B11574" s="83">
        <v>0.0999999999999992</v>
      </c>
      <c r="C11574" s="83">
        <v>0.900000000000001</v>
      </c>
      <c r="J11574" s="49">
        <f t="shared" si="364"/>
        <v>2.70289327993993</v>
      </c>
    </row>
    <row r="11575" ht="19.5" spans="1:10">
      <c r="A11575" s="72" t="s">
        <v>11460</v>
      </c>
      <c r="B11575" s="83">
        <v>0.0899999999999992</v>
      </c>
      <c r="C11575" s="83">
        <v>0.910000000000001</v>
      </c>
      <c r="J11575" s="49">
        <f t="shared" si="364"/>
        <v>2.51544225908509</v>
      </c>
    </row>
    <row r="11576" ht="19.5" spans="1:10">
      <c r="A11576" s="72" t="s">
        <v>11461</v>
      </c>
      <c r="B11576" s="83">
        <v>0.0799999999999992</v>
      </c>
      <c r="C11576" s="83">
        <v>0.920000000000001</v>
      </c>
      <c r="J11576" s="49">
        <f t="shared" si="364"/>
        <v>2.3178201360275</v>
      </c>
    </row>
    <row r="11577" ht="19.5" spans="1:10">
      <c r="A11577" s="72" t="s">
        <v>11462</v>
      </c>
      <c r="B11577" s="83">
        <v>0.0699999999999992</v>
      </c>
      <c r="C11577" s="83">
        <v>0.930000000000001</v>
      </c>
      <c r="J11577" s="49">
        <f t="shared" si="364"/>
        <v>2.10887392228987</v>
      </c>
    </row>
    <row r="11578" ht="19.5" spans="1:10">
      <c r="A11578" s="72" t="s">
        <v>11463</v>
      </c>
      <c r="B11578" s="83">
        <v>0.0599999999999992</v>
      </c>
      <c r="C11578" s="83">
        <v>0.940000000000001</v>
      </c>
      <c r="J11578" s="49">
        <f t="shared" si="364"/>
        <v>1.88711511074063</v>
      </c>
    </row>
    <row r="11579" ht="19.5" spans="1:10">
      <c r="A11579" s="72" t="s">
        <v>11464</v>
      </c>
      <c r="B11579" s="83">
        <v>0.0499999999999992</v>
      </c>
      <c r="C11579" s="83">
        <v>0.950000000000001</v>
      </c>
      <c r="J11579" s="49">
        <f t="shared" si="364"/>
        <v>1.65054943237242</v>
      </c>
    </row>
    <row r="11580" ht="19.5" spans="1:10">
      <c r="A11580" s="72" t="s">
        <v>11465</v>
      </c>
      <c r="B11580" s="83">
        <v>0.0399999999999991</v>
      </c>
      <c r="C11580" s="83">
        <v>0.960000000000001</v>
      </c>
      <c r="J11580" s="49">
        <f t="shared" si="364"/>
        <v>1.39636691389962</v>
      </c>
    </row>
    <row r="11581" ht="19.5" spans="1:10">
      <c r="A11581" s="72" t="s">
        <v>11466</v>
      </c>
      <c r="B11581" s="83">
        <v>0.0299999999999991</v>
      </c>
      <c r="C11581" s="83">
        <v>0.970000000000001</v>
      </c>
      <c r="J11581" s="49">
        <f t="shared" si="364"/>
        <v>1.12030998454994</v>
      </c>
    </row>
    <row r="11582" ht="19.5" spans="1:10">
      <c r="A11582" s="72" t="s">
        <v>11467</v>
      </c>
      <c r="B11582" s="83">
        <v>0.0199999999999991</v>
      </c>
      <c r="C11582" s="83">
        <v>0.980000000000001</v>
      </c>
      <c r="J11582" s="49">
        <f t="shared" si="364"/>
        <v>0.815143462269133</v>
      </c>
    </row>
    <row r="11583" ht="19.5" spans="1:10">
      <c r="A11583" s="72" t="s">
        <v>11468</v>
      </c>
      <c r="B11583" s="83">
        <v>0.00999999999999912</v>
      </c>
      <c r="C11583" s="83">
        <v>0.990000000000001</v>
      </c>
      <c r="J11583" s="49">
        <f t="shared" si="364"/>
        <v>0.465623189350385</v>
      </c>
    </row>
    <row r="11584" ht="19.5" spans="1:10">
      <c r="A11584" s="72" t="s">
        <v>11469</v>
      </c>
      <c r="B11584" s="83">
        <v>0</v>
      </c>
      <c r="C11584" s="83">
        <v>1</v>
      </c>
      <c r="J11584" s="49">
        <f>-8.314472*(C11584*LN(C11584))</f>
        <v>0</v>
      </c>
    </row>
    <row r="11585" s="47" customFormat="1" spans="1:10">
      <c r="A11585" s="80"/>
      <c r="B11585" s="81"/>
      <c r="C11585" s="81"/>
      <c r="D11585" s="81"/>
      <c r="E11585" s="81"/>
      <c r="F11585" s="81"/>
      <c r="G11585" s="81"/>
      <c r="H11585" s="81"/>
      <c r="I11585" s="81"/>
      <c r="J11585" s="86"/>
    </row>
    <row r="11586" ht="19.5" spans="1:10">
      <c r="A11586" s="72" t="s">
        <v>11470</v>
      </c>
      <c r="B11586" s="83">
        <v>0.249999999999999</v>
      </c>
      <c r="C11586" s="83">
        <v>0.75</v>
      </c>
      <c r="J11586" s="49">
        <f>-8.314472*(B11586*LN(B11586)+C11586*LN(C11586))</f>
        <v>4.67551981454903</v>
      </c>
    </row>
    <row r="11587" ht="19.5" spans="1:10">
      <c r="A11587" s="72" t="s">
        <v>11471</v>
      </c>
      <c r="B11587" s="83">
        <v>0.239999999999999</v>
      </c>
      <c r="C11587" s="83">
        <v>0.76</v>
      </c>
      <c r="J11587" s="49">
        <f t="shared" ref="J11587:J11611" si="365">-8.314472*(B11587*LN(B11587)+C11587*LN(C11587))</f>
        <v>4.58193863184114</v>
      </c>
    </row>
    <row r="11588" ht="19.5" spans="1:10">
      <c r="A11588" s="72" t="s">
        <v>11472</v>
      </c>
      <c r="B11588" s="83">
        <v>0.229999999999999</v>
      </c>
      <c r="C11588" s="83">
        <v>0.77</v>
      </c>
      <c r="J11588" s="49">
        <f t="shared" si="365"/>
        <v>4.48379804163966</v>
      </c>
    </row>
    <row r="11589" ht="19.5" spans="1:10">
      <c r="A11589" s="72" t="s">
        <v>11473</v>
      </c>
      <c r="B11589" s="83">
        <v>0.219999999999999</v>
      </c>
      <c r="C11589" s="83">
        <v>0.78</v>
      </c>
      <c r="J11589" s="49">
        <f t="shared" si="365"/>
        <v>4.38096149189829</v>
      </c>
    </row>
    <row r="11590" ht="19.5" spans="1:10">
      <c r="A11590" s="72" t="s">
        <v>11474</v>
      </c>
      <c r="B11590" s="83">
        <v>0.209999999999999</v>
      </c>
      <c r="C11590" s="83">
        <v>0.79</v>
      </c>
      <c r="J11590" s="49">
        <f t="shared" si="365"/>
        <v>4.27327834706014</v>
      </c>
    </row>
    <row r="11591" ht="19.5" spans="1:10">
      <c r="A11591" s="72" t="s">
        <v>11475</v>
      </c>
      <c r="B11591" s="83">
        <v>0.199999999999999</v>
      </c>
      <c r="C11591" s="83">
        <v>0.8</v>
      </c>
      <c r="J11591" s="49">
        <f t="shared" si="365"/>
        <v>4.1605819392404</v>
      </c>
    </row>
    <row r="11592" ht="19.5" spans="1:10">
      <c r="A11592" s="72" t="s">
        <v>11476</v>
      </c>
      <c r="B11592" s="83">
        <v>0.189999999999999</v>
      </c>
      <c r="C11592" s="83">
        <v>0.81</v>
      </c>
      <c r="J11592" s="49">
        <f t="shared" si="365"/>
        <v>4.04268722543745</v>
      </c>
    </row>
    <row r="11593" ht="19.5" spans="1:10">
      <c r="A11593" s="72" t="s">
        <v>11477</v>
      </c>
      <c r="B11593" s="83">
        <v>0.179999999999999</v>
      </c>
      <c r="C11593" s="83">
        <v>0.820000000000001</v>
      </c>
      <c r="J11593" s="49">
        <f t="shared" si="365"/>
        <v>3.91938794706489</v>
      </c>
    </row>
    <row r="11594" ht="19.5" spans="1:10">
      <c r="A11594" s="72" t="s">
        <v>11478</v>
      </c>
      <c r="B11594" s="83">
        <v>0.169999999999999</v>
      </c>
      <c r="C11594" s="83">
        <v>0.830000000000001</v>
      </c>
      <c r="J11594" s="49">
        <f t="shared" si="365"/>
        <v>3.790453153402</v>
      </c>
    </row>
    <row r="11595" ht="19.5" spans="1:10">
      <c r="A11595" s="72" t="s">
        <v>11479</v>
      </c>
      <c r="B11595" s="83">
        <v>0.159999999999999</v>
      </c>
      <c r="C11595" s="83">
        <v>0.840000000000001</v>
      </c>
      <c r="J11595" s="49">
        <f t="shared" si="365"/>
        <v>3.65562290152583</v>
      </c>
    </row>
    <row r="11596" ht="19.5" spans="1:10">
      <c r="A11596" s="72" t="s">
        <v>11480</v>
      </c>
      <c r="B11596" s="83">
        <v>0.149999999999999</v>
      </c>
      <c r="C11596" s="83">
        <v>0.850000000000001</v>
      </c>
      <c r="J11596" s="49">
        <f t="shared" si="365"/>
        <v>3.51460287470844</v>
      </c>
    </row>
    <row r="11597" ht="19.5" spans="1:10">
      <c r="A11597" s="72" t="s">
        <v>11481</v>
      </c>
      <c r="B11597" s="83">
        <v>0.139999999999999</v>
      </c>
      <c r="C11597" s="83">
        <v>0.860000000000001</v>
      </c>
      <c r="J11597" s="49">
        <f t="shared" si="365"/>
        <v>3.36705755758652</v>
      </c>
    </row>
    <row r="11598" ht="19.5" spans="1:10">
      <c r="A11598" s="72" t="s">
        <v>11482</v>
      </c>
      <c r="B11598" s="83">
        <v>0.129999999999999</v>
      </c>
      <c r="C11598" s="83">
        <v>0.870000000000001</v>
      </c>
      <c r="J11598" s="49">
        <f t="shared" si="365"/>
        <v>3.21260145060881</v>
      </c>
    </row>
    <row r="11599" ht="19.5" spans="1:10">
      <c r="A11599" s="72" t="s">
        <v>11483</v>
      </c>
      <c r="B11599" s="83">
        <v>0.119999999999999</v>
      </c>
      <c r="C11599" s="83">
        <v>0.880000000000001</v>
      </c>
      <c r="J11599" s="49">
        <f t="shared" si="365"/>
        <v>3.05078756603718</v>
      </c>
    </row>
    <row r="11600" ht="19.5" spans="1:10">
      <c r="A11600" s="72" t="s">
        <v>11484</v>
      </c>
      <c r="B11600" s="83">
        <v>0.109999999999999</v>
      </c>
      <c r="C11600" s="83">
        <v>0.890000000000001</v>
      </c>
      <c r="J11600" s="49">
        <f t="shared" si="365"/>
        <v>2.8810920663808</v>
      </c>
    </row>
    <row r="11601" ht="19.5" spans="1:10">
      <c r="A11601" s="72" t="s">
        <v>11485</v>
      </c>
      <c r="B11601" s="83">
        <v>0.0999999999999992</v>
      </c>
      <c r="C11601" s="83">
        <v>0.900000000000001</v>
      </c>
      <c r="J11601" s="49">
        <f t="shared" si="365"/>
        <v>2.70289327993993</v>
      </c>
    </row>
    <row r="11602" ht="19.5" spans="1:10">
      <c r="A11602" s="72" t="s">
        <v>11486</v>
      </c>
      <c r="B11602" s="83">
        <v>0.0899999999999992</v>
      </c>
      <c r="C11602" s="83">
        <v>0.910000000000001</v>
      </c>
      <c r="J11602" s="49">
        <f t="shared" si="365"/>
        <v>2.51544225908509</v>
      </c>
    </row>
    <row r="11603" ht="19.5" spans="1:10">
      <c r="A11603" s="72" t="s">
        <v>11487</v>
      </c>
      <c r="B11603" s="83">
        <v>0.0799999999999992</v>
      </c>
      <c r="C11603" s="83">
        <v>0.920000000000001</v>
      </c>
      <c r="J11603" s="49">
        <f t="shared" si="365"/>
        <v>2.3178201360275</v>
      </c>
    </row>
    <row r="11604" ht="19.5" spans="1:10">
      <c r="A11604" s="72" t="s">
        <v>11488</v>
      </c>
      <c r="B11604" s="83">
        <v>0.0699999999999992</v>
      </c>
      <c r="C11604" s="83">
        <v>0.930000000000001</v>
      </c>
      <c r="J11604" s="49">
        <f t="shared" si="365"/>
        <v>2.10887392228987</v>
      </c>
    </row>
    <row r="11605" ht="19.5" spans="1:10">
      <c r="A11605" s="72" t="s">
        <v>11489</v>
      </c>
      <c r="B11605" s="83">
        <v>0.0599999999999992</v>
      </c>
      <c r="C11605" s="83">
        <v>0.940000000000001</v>
      </c>
      <c r="J11605" s="49">
        <f t="shared" si="365"/>
        <v>1.88711511074063</v>
      </c>
    </row>
    <row r="11606" ht="19.5" spans="1:10">
      <c r="A11606" s="72" t="s">
        <v>11490</v>
      </c>
      <c r="B11606" s="83">
        <v>0.0499999999999992</v>
      </c>
      <c r="C11606" s="83">
        <v>0.950000000000001</v>
      </c>
      <c r="J11606" s="49">
        <f t="shared" si="365"/>
        <v>1.65054943237242</v>
      </c>
    </row>
    <row r="11607" ht="19.5" spans="1:10">
      <c r="A11607" s="72" t="s">
        <v>11491</v>
      </c>
      <c r="B11607" s="83">
        <v>0.0399999999999991</v>
      </c>
      <c r="C11607" s="83">
        <v>0.960000000000001</v>
      </c>
      <c r="J11607" s="49">
        <f t="shared" si="365"/>
        <v>1.39636691389962</v>
      </c>
    </row>
    <row r="11608" ht="19.5" spans="1:10">
      <c r="A11608" s="72" t="s">
        <v>11492</v>
      </c>
      <c r="B11608" s="83">
        <v>0.0299999999999991</v>
      </c>
      <c r="C11608" s="83">
        <v>0.970000000000001</v>
      </c>
      <c r="J11608" s="49">
        <f t="shared" si="365"/>
        <v>1.12030998454994</v>
      </c>
    </row>
    <row r="11609" ht="19.5" spans="1:10">
      <c r="A11609" s="72" t="s">
        <v>11493</v>
      </c>
      <c r="B11609" s="83">
        <v>0.0199999999999991</v>
      </c>
      <c r="C11609" s="83">
        <v>0.980000000000001</v>
      </c>
      <c r="J11609" s="49">
        <f t="shared" si="365"/>
        <v>0.815143462269133</v>
      </c>
    </row>
    <row r="11610" ht="19.5" spans="1:10">
      <c r="A11610" s="72" t="s">
        <v>11494</v>
      </c>
      <c r="B11610" s="83">
        <v>0.00999999999999912</v>
      </c>
      <c r="C11610" s="83">
        <v>0.990000000000001</v>
      </c>
      <c r="J11610" s="49">
        <f t="shared" si="365"/>
        <v>0.465623189350385</v>
      </c>
    </row>
    <row r="11611" ht="19.5" spans="1:10">
      <c r="A11611" s="72" t="s">
        <v>11495</v>
      </c>
      <c r="B11611" s="83">
        <v>0</v>
      </c>
      <c r="C11611" s="83">
        <v>1</v>
      </c>
      <c r="J11611" s="49">
        <f>-8.314472*(C11611*LN(C11611))</f>
        <v>0</v>
      </c>
    </row>
    <row r="11612" s="47" customFormat="1" spans="1:10">
      <c r="A11612" s="80"/>
      <c r="B11612" s="81"/>
      <c r="C11612" s="81"/>
      <c r="D11612" s="81"/>
      <c r="E11612" s="81"/>
      <c r="F11612" s="81"/>
      <c r="G11612" s="81"/>
      <c r="H11612" s="81"/>
      <c r="I11612" s="81"/>
      <c r="J11612" s="86"/>
    </row>
    <row r="11613" ht="19.5" spans="1:10">
      <c r="A11613" s="72" t="s">
        <v>11496</v>
      </c>
      <c r="B11613" s="83">
        <v>0.249999999999999</v>
      </c>
      <c r="C11613" s="83">
        <v>0.75</v>
      </c>
      <c r="J11613" s="49">
        <f>-8.314472*(B11613*LN(B11613)+C11613*LN(C11613))</f>
        <v>4.67551981454903</v>
      </c>
    </row>
    <row r="11614" ht="19.5" spans="1:10">
      <c r="A11614" s="72" t="s">
        <v>11497</v>
      </c>
      <c r="B11614" s="83">
        <v>0.239999999999999</v>
      </c>
      <c r="C11614" s="83">
        <v>0.76</v>
      </c>
      <c r="J11614" s="49">
        <f t="shared" ref="J11614:J11638" si="366">-8.314472*(B11614*LN(B11614)+C11614*LN(C11614))</f>
        <v>4.58193863184114</v>
      </c>
    </row>
    <row r="11615" ht="19.5" spans="1:10">
      <c r="A11615" s="72" t="s">
        <v>11498</v>
      </c>
      <c r="B11615" s="83">
        <v>0.229999999999999</v>
      </c>
      <c r="C11615" s="83">
        <v>0.77</v>
      </c>
      <c r="J11615" s="49">
        <f t="shared" si="366"/>
        <v>4.48379804163966</v>
      </c>
    </row>
    <row r="11616" ht="19.5" spans="1:10">
      <c r="A11616" s="72" t="s">
        <v>11499</v>
      </c>
      <c r="B11616" s="83">
        <v>0.219999999999999</v>
      </c>
      <c r="C11616" s="83">
        <v>0.78</v>
      </c>
      <c r="J11616" s="49">
        <f t="shared" si="366"/>
        <v>4.38096149189829</v>
      </c>
    </row>
    <row r="11617" ht="19.5" spans="1:10">
      <c r="A11617" s="72" t="s">
        <v>11500</v>
      </c>
      <c r="B11617" s="83">
        <v>0.209999999999999</v>
      </c>
      <c r="C11617" s="83">
        <v>0.79</v>
      </c>
      <c r="J11617" s="49">
        <f t="shared" si="366"/>
        <v>4.27327834706014</v>
      </c>
    </row>
    <row r="11618" ht="19.5" spans="1:10">
      <c r="A11618" s="72" t="s">
        <v>11501</v>
      </c>
      <c r="B11618" s="83">
        <v>0.199999999999999</v>
      </c>
      <c r="C11618" s="83">
        <v>0.8</v>
      </c>
      <c r="J11618" s="49">
        <f t="shared" si="366"/>
        <v>4.1605819392404</v>
      </c>
    </row>
    <row r="11619" ht="19.5" spans="1:10">
      <c r="A11619" s="72" t="s">
        <v>11502</v>
      </c>
      <c r="B11619" s="83">
        <v>0.189999999999999</v>
      </c>
      <c r="C11619" s="83">
        <v>0.81</v>
      </c>
      <c r="J11619" s="49">
        <f t="shared" si="366"/>
        <v>4.04268722543745</v>
      </c>
    </row>
    <row r="11620" ht="19.5" spans="1:10">
      <c r="A11620" s="72" t="s">
        <v>11503</v>
      </c>
      <c r="B11620" s="83">
        <v>0.179999999999999</v>
      </c>
      <c r="C11620" s="83">
        <v>0.820000000000001</v>
      </c>
      <c r="J11620" s="49">
        <f t="shared" si="366"/>
        <v>3.91938794706489</v>
      </c>
    </row>
    <row r="11621" ht="19.5" spans="1:10">
      <c r="A11621" s="72" t="s">
        <v>11504</v>
      </c>
      <c r="B11621" s="83">
        <v>0.169999999999999</v>
      </c>
      <c r="C11621" s="83">
        <v>0.830000000000001</v>
      </c>
      <c r="J11621" s="49">
        <f t="shared" si="366"/>
        <v>3.790453153402</v>
      </c>
    </row>
    <row r="11622" ht="19.5" spans="1:10">
      <c r="A11622" s="72" t="s">
        <v>11505</v>
      </c>
      <c r="B11622" s="83">
        <v>0.159999999999999</v>
      </c>
      <c r="C11622" s="83">
        <v>0.840000000000001</v>
      </c>
      <c r="J11622" s="49">
        <f t="shared" si="366"/>
        <v>3.65562290152583</v>
      </c>
    </row>
    <row r="11623" ht="19.5" spans="1:10">
      <c r="A11623" s="72" t="s">
        <v>11506</v>
      </c>
      <c r="B11623" s="83">
        <v>0.149999999999999</v>
      </c>
      <c r="C11623" s="83">
        <v>0.850000000000001</v>
      </c>
      <c r="J11623" s="49">
        <f t="shared" si="366"/>
        <v>3.51460287470844</v>
      </c>
    </row>
    <row r="11624" ht="19.5" spans="1:10">
      <c r="A11624" s="72" t="s">
        <v>11507</v>
      </c>
      <c r="B11624" s="83">
        <v>0.139999999999999</v>
      </c>
      <c r="C11624" s="83">
        <v>0.860000000000001</v>
      </c>
      <c r="J11624" s="49">
        <f t="shared" si="366"/>
        <v>3.36705755758652</v>
      </c>
    </row>
    <row r="11625" ht="19.5" spans="1:10">
      <c r="A11625" s="72" t="s">
        <v>11508</v>
      </c>
      <c r="B11625" s="83">
        <v>0.129999999999999</v>
      </c>
      <c r="C11625" s="83">
        <v>0.870000000000001</v>
      </c>
      <c r="J11625" s="49">
        <f t="shared" si="366"/>
        <v>3.21260145060881</v>
      </c>
    </row>
    <row r="11626" ht="19.5" spans="1:10">
      <c r="A11626" s="72" t="s">
        <v>11509</v>
      </c>
      <c r="B11626" s="83">
        <v>0.119999999999999</v>
      </c>
      <c r="C11626" s="83">
        <v>0.880000000000001</v>
      </c>
      <c r="J11626" s="49">
        <f t="shared" si="366"/>
        <v>3.05078756603718</v>
      </c>
    </row>
    <row r="11627" ht="19.5" spans="1:10">
      <c r="A11627" s="72" t="s">
        <v>11510</v>
      </c>
      <c r="B11627" s="83">
        <v>0.109999999999999</v>
      </c>
      <c r="C11627" s="83">
        <v>0.890000000000001</v>
      </c>
      <c r="J11627" s="49">
        <f t="shared" si="366"/>
        <v>2.8810920663808</v>
      </c>
    </row>
    <row r="11628" ht="19.5" spans="1:10">
      <c r="A11628" s="72" t="s">
        <v>11511</v>
      </c>
      <c r="B11628" s="83">
        <v>0.0999999999999992</v>
      </c>
      <c r="C11628" s="83">
        <v>0.900000000000001</v>
      </c>
      <c r="J11628" s="49">
        <f t="shared" si="366"/>
        <v>2.70289327993993</v>
      </c>
    </row>
    <row r="11629" ht="19.5" spans="1:10">
      <c r="A11629" s="72" t="s">
        <v>11512</v>
      </c>
      <c r="B11629" s="83">
        <v>0.0899999999999992</v>
      </c>
      <c r="C11629" s="83">
        <v>0.910000000000001</v>
      </c>
      <c r="J11629" s="49">
        <f t="shared" si="366"/>
        <v>2.51544225908509</v>
      </c>
    </row>
    <row r="11630" ht="19.5" spans="1:10">
      <c r="A11630" s="72" t="s">
        <v>11513</v>
      </c>
      <c r="B11630" s="83">
        <v>0.0799999999999992</v>
      </c>
      <c r="C11630" s="83">
        <v>0.920000000000001</v>
      </c>
      <c r="J11630" s="49">
        <f t="shared" si="366"/>
        <v>2.3178201360275</v>
      </c>
    </row>
    <row r="11631" ht="19.5" spans="1:10">
      <c r="A11631" s="72" t="s">
        <v>11514</v>
      </c>
      <c r="B11631" s="83">
        <v>0.0699999999999992</v>
      </c>
      <c r="C11631" s="83">
        <v>0.930000000000001</v>
      </c>
      <c r="J11631" s="49">
        <f t="shared" si="366"/>
        <v>2.10887392228987</v>
      </c>
    </row>
    <row r="11632" ht="19.5" spans="1:10">
      <c r="A11632" s="72" t="s">
        <v>11515</v>
      </c>
      <c r="B11632" s="83">
        <v>0.0599999999999992</v>
      </c>
      <c r="C11632" s="83">
        <v>0.940000000000001</v>
      </c>
      <c r="J11632" s="49">
        <f t="shared" si="366"/>
        <v>1.88711511074063</v>
      </c>
    </row>
    <row r="11633" ht="19.5" spans="1:10">
      <c r="A11633" s="72" t="s">
        <v>11516</v>
      </c>
      <c r="B11633" s="83">
        <v>0.0499999999999992</v>
      </c>
      <c r="C11633" s="83">
        <v>0.950000000000001</v>
      </c>
      <c r="J11633" s="49">
        <f t="shared" si="366"/>
        <v>1.65054943237242</v>
      </c>
    </row>
    <row r="11634" ht="19.5" spans="1:10">
      <c r="A11634" s="72" t="s">
        <v>11517</v>
      </c>
      <c r="B11634" s="83">
        <v>0.0399999999999991</v>
      </c>
      <c r="C11634" s="83">
        <v>0.960000000000001</v>
      </c>
      <c r="J11634" s="49">
        <f t="shared" si="366"/>
        <v>1.39636691389962</v>
      </c>
    </row>
    <row r="11635" ht="19.5" spans="1:10">
      <c r="A11635" s="72" t="s">
        <v>11518</v>
      </c>
      <c r="B11635" s="83">
        <v>0.0299999999999991</v>
      </c>
      <c r="C11635" s="83">
        <v>0.970000000000001</v>
      </c>
      <c r="J11635" s="49">
        <f t="shared" si="366"/>
        <v>1.12030998454994</v>
      </c>
    </row>
    <row r="11636" ht="19.5" spans="1:10">
      <c r="A11636" s="72" t="s">
        <v>11519</v>
      </c>
      <c r="B11636" s="83">
        <v>0.0199999999999991</v>
      </c>
      <c r="C11636" s="83">
        <v>0.980000000000001</v>
      </c>
      <c r="J11636" s="49">
        <f t="shared" si="366"/>
        <v>0.815143462269133</v>
      </c>
    </row>
    <row r="11637" ht="19.5" spans="1:10">
      <c r="A11637" s="72" t="s">
        <v>11520</v>
      </c>
      <c r="B11637" s="83">
        <v>0.00999999999999912</v>
      </c>
      <c r="C11637" s="83">
        <v>0.990000000000001</v>
      </c>
      <c r="J11637" s="49">
        <f t="shared" si="366"/>
        <v>0.465623189350385</v>
      </c>
    </row>
    <row r="11638" ht="19.5" spans="1:10">
      <c r="A11638" s="72" t="s">
        <v>11521</v>
      </c>
      <c r="B11638" s="83">
        <v>0</v>
      </c>
      <c r="C11638" s="83">
        <v>1</v>
      </c>
      <c r="J11638" s="49">
        <f>-8.314472*(C11638*LN(C11638))</f>
        <v>0</v>
      </c>
    </row>
    <row r="11639" s="47" customFormat="1" spans="1:10">
      <c r="A11639" s="80"/>
      <c r="B11639" s="81"/>
      <c r="C11639" s="81"/>
      <c r="D11639" s="81"/>
      <c r="E11639" s="81"/>
      <c r="F11639" s="81"/>
      <c r="G11639" s="81"/>
      <c r="H11639" s="81"/>
      <c r="I11639" s="81"/>
      <c r="J11639" s="86"/>
    </row>
    <row r="11640" ht="19.5" spans="1:10">
      <c r="A11640" s="72" t="s">
        <v>11522</v>
      </c>
      <c r="B11640" s="83">
        <v>0.249999999999999</v>
      </c>
      <c r="C11640" s="83">
        <v>0.75</v>
      </c>
      <c r="J11640" s="49">
        <f>-8.314472*(B11640*LN(B11640)+C11640*LN(C11640))</f>
        <v>4.67551981454903</v>
      </c>
    </row>
    <row r="11641" ht="19.5" spans="1:10">
      <c r="A11641" s="72" t="s">
        <v>11523</v>
      </c>
      <c r="B11641" s="83">
        <v>0.239999999999999</v>
      </c>
      <c r="C11641" s="83">
        <v>0.76</v>
      </c>
      <c r="J11641" s="49">
        <f t="shared" ref="J11641:J11665" si="367">-8.314472*(B11641*LN(B11641)+C11641*LN(C11641))</f>
        <v>4.58193863184114</v>
      </c>
    </row>
    <row r="11642" ht="19.5" spans="1:10">
      <c r="A11642" s="72" t="s">
        <v>11524</v>
      </c>
      <c r="B11642" s="83">
        <v>0.229999999999999</v>
      </c>
      <c r="C11642" s="83">
        <v>0.77</v>
      </c>
      <c r="J11642" s="49">
        <f t="shared" si="367"/>
        <v>4.48379804163966</v>
      </c>
    </row>
    <row r="11643" ht="19.5" spans="1:10">
      <c r="A11643" s="72" t="s">
        <v>11525</v>
      </c>
      <c r="B11643" s="83">
        <v>0.219999999999999</v>
      </c>
      <c r="C11643" s="83">
        <v>0.78</v>
      </c>
      <c r="J11643" s="49">
        <f t="shared" si="367"/>
        <v>4.38096149189829</v>
      </c>
    </row>
    <row r="11644" ht="19.5" spans="1:10">
      <c r="A11644" s="72" t="s">
        <v>11526</v>
      </c>
      <c r="B11644" s="83">
        <v>0.209999999999999</v>
      </c>
      <c r="C11644" s="83">
        <v>0.79</v>
      </c>
      <c r="J11644" s="49">
        <f t="shared" si="367"/>
        <v>4.27327834706014</v>
      </c>
    </row>
    <row r="11645" ht="19.5" spans="1:10">
      <c r="A11645" s="72" t="s">
        <v>11527</v>
      </c>
      <c r="B11645" s="83">
        <v>0.199999999999999</v>
      </c>
      <c r="C11645" s="83">
        <v>0.8</v>
      </c>
      <c r="J11645" s="49">
        <f t="shared" si="367"/>
        <v>4.1605819392404</v>
      </c>
    </row>
    <row r="11646" ht="19.5" spans="1:10">
      <c r="A11646" s="72" t="s">
        <v>11528</v>
      </c>
      <c r="B11646" s="83">
        <v>0.189999999999999</v>
      </c>
      <c r="C11646" s="83">
        <v>0.81</v>
      </c>
      <c r="J11646" s="49">
        <f t="shared" si="367"/>
        <v>4.04268722543745</v>
      </c>
    </row>
    <row r="11647" ht="19.5" spans="1:10">
      <c r="A11647" s="72" t="s">
        <v>11529</v>
      </c>
      <c r="B11647" s="83">
        <v>0.179999999999999</v>
      </c>
      <c r="C11647" s="83">
        <v>0.820000000000001</v>
      </c>
      <c r="J11647" s="49">
        <f t="shared" si="367"/>
        <v>3.91938794706489</v>
      </c>
    </row>
    <row r="11648" ht="19.5" spans="1:10">
      <c r="A11648" s="72" t="s">
        <v>11530</v>
      </c>
      <c r="B11648" s="83">
        <v>0.169999999999999</v>
      </c>
      <c r="C11648" s="83">
        <v>0.830000000000001</v>
      </c>
      <c r="J11648" s="49">
        <f t="shared" si="367"/>
        <v>3.790453153402</v>
      </c>
    </row>
    <row r="11649" ht="19.5" spans="1:10">
      <c r="A11649" s="72" t="s">
        <v>11531</v>
      </c>
      <c r="B11649" s="83">
        <v>0.159999999999999</v>
      </c>
      <c r="C11649" s="83">
        <v>0.840000000000001</v>
      </c>
      <c r="J11649" s="49">
        <f t="shared" si="367"/>
        <v>3.65562290152583</v>
      </c>
    </row>
    <row r="11650" ht="19.5" spans="1:10">
      <c r="A11650" s="72" t="s">
        <v>11532</v>
      </c>
      <c r="B11650" s="83">
        <v>0.149999999999999</v>
      </c>
      <c r="C11650" s="83">
        <v>0.850000000000001</v>
      </c>
      <c r="J11650" s="49">
        <f t="shared" si="367"/>
        <v>3.51460287470844</v>
      </c>
    </row>
    <row r="11651" ht="19.5" spans="1:10">
      <c r="A11651" s="72" t="s">
        <v>11533</v>
      </c>
      <c r="B11651" s="83">
        <v>0.139999999999999</v>
      </c>
      <c r="C11651" s="83">
        <v>0.860000000000001</v>
      </c>
      <c r="J11651" s="49">
        <f t="shared" si="367"/>
        <v>3.36705755758652</v>
      </c>
    </row>
    <row r="11652" ht="19.5" spans="1:10">
      <c r="A11652" s="72" t="s">
        <v>11534</v>
      </c>
      <c r="B11652" s="83">
        <v>0.129999999999999</v>
      </c>
      <c r="C11652" s="83">
        <v>0.870000000000001</v>
      </c>
      <c r="J11652" s="49">
        <f t="shared" si="367"/>
        <v>3.21260145060881</v>
      </c>
    </row>
    <row r="11653" ht="19.5" spans="1:10">
      <c r="A11653" s="72" t="s">
        <v>11535</v>
      </c>
      <c r="B11653" s="83">
        <v>0.119999999999999</v>
      </c>
      <c r="C11653" s="83">
        <v>0.880000000000001</v>
      </c>
      <c r="J11653" s="49">
        <f t="shared" si="367"/>
        <v>3.05078756603718</v>
      </c>
    </row>
    <row r="11654" ht="19.5" spans="1:10">
      <c r="A11654" s="72" t="s">
        <v>11536</v>
      </c>
      <c r="B11654" s="83">
        <v>0.109999999999999</v>
      </c>
      <c r="C11654" s="83">
        <v>0.890000000000001</v>
      </c>
      <c r="J11654" s="49">
        <f t="shared" si="367"/>
        <v>2.8810920663808</v>
      </c>
    </row>
    <row r="11655" ht="19.5" spans="1:10">
      <c r="A11655" s="72" t="s">
        <v>11537</v>
      </c>
      <c r="B11655" s="83">
        <v>0.0999999999999992</v>
      </c>
      <c r="C11655" s="83">
        <v>0.900000000000001</v>
      </c>
      <c r="J11655" s="49">
        <f t="shared" si="367"/>
        <v>2.70289327993993</v>
      </c>
    </row>
    <row r="11656" ht="19.5" spans="1:10">
      <c r="A11656" s="72" t="s">
        <v>11538</v>
      </c>
      <c r="B11656" s="83">
        <v>0.0899999999999992</v>
      </c>
      <c r="C11656" s="83">
        <v>0.910000000000001</v>
      </c>
      <c r="J11656" s="49">
        <f t="shared" si="367"/>
        <v>2.51544225908509</v>
      </c>
    </row>
    <row r="11657" ht="19.5" spans="1:10">
      <c r="A11657" s="72" t="s">
        <v>11539</v>
      </c>
      <c r="B11657" s="83">
        <v>0.0799999999999992</v>
      </c>
      <c r="C11657" s="83">
        <v>0.920000000000001</v>
      </c>
      <c r="J11657" s="49">
        <f t="shared" si="367"/>
        <v>2.3178201360275</v>
      </c>
    </row>
    <row r="11658" ht="19.5" spans="1:10">
      <c r="A11658" s="72" t="s">
        <v>11540</v>
      </c>
      <c r="B11658" s="83">
        <v>0.0699999999999992</v>
      </c>
      <c r="C11658" s="83">
        <v>0.930000000000001</v>
      </c>
      <c r="J11658" s="49">
        <f t="shared" si="367"/>
        <v>2.10887392228987</v>
      </c>
    </row>
    <row r="11659" ht="19.5" spans="1:10">
      <c r="A11659" s="72" t="s">
        <v>11541</v>
      </c>
      <c r="B11659" s="83">
        <v>0.0599999999999992</v>
      </c>
      <c r="C11659" s="83">
        <v>0.940000000000001</v>
      </c>
      <c r="J11659" s="49">
        <f t="shared" si="367"/>
        <v>1.88711511074063</v>
      </c>
    </row>
    <row r="11660" ht="19.5" spans="1:10">
      <c r="A11660" s="72" t="s">
        <v>11542</v>
      </c>
      <c r="B11660" s="83">
        <v>0.0499999999999992</v>
      </c>
      <c r="C11660" s="83">
        <v>0.950000000000001</v>
      </c>
      <c r="J11660" s="49">
        <f t="shared" si="367"/>
        <v>1.65054943237242</v>
      </c>
    </row>
    <row r="11661" ht="19.5" spans="1:10">
      <c r="A11661" s="72" t="s">
        <v>11543</v>
      </c>
      <c r="B11661" s="83">
        <v>0.0399999999999991</v>
      </c>
      <c r="C11661" s="83">
        <v>0.960000000000001</v>
      </c>
      <c r="J11661" s="49">
        <f t="shared" si="367"/>
        <v>1.39636691389962</v>
      </c>
    </row>
    <row r="11662" ht="19.5" spans="1:10">
      <c r="A11662" s="72" t="s">
        <v>11544</v>
      </c>
      <c r="B11662" s="83">
        <v>0.0299999999999991</v>
      </c>
      <c r="C11662" s="83">
        <v>0.970000000000001</v>
      </c>
      <c r="J11662" s="49">
        <f t="shared" si="367"/>
        <v>1.12030998454994</v>
      </c>
    </row>
    <row r="11663" ht="19.5" spans="1:10">
      <c r="A11663" s="72" t="s">
        <v>11545</v>
      </c>
      <c r="B11663" s="83">
        <v>0.0199999999999991</v>
      </c>
      <c r="C11663" s="83">
        <v>0.980000000000001</v>
      </c>
      <c r="J11663" s="49">
        <f t="shared" si="367"/>
        <v>0.815143462269133</v>
      </c>
    </row>
    <row r="11664" ht="19.5" spans="1:10">
      <c r="A11664" s="72" t="s">
        <v>11546</v>
      </c>
      <c r="B11664" s="83">
        <v>0.00999999999999912</v>
      </c>
      <c r="C11664" s="83">
        <v>0.990000000000001</v>
      </c>
      <c r="J11664" s="49">
        <f t="shared" si="367"/>
        <v>0.465623189350385</v>
      </c>
    </row>
    <row r="11665" ht="19.5" spans="1:10">
      <c r="A11665" s="72" t="s">
        <v>11547</v>
      </c>
      <c r="B11665" s="83">
        <v>0</v>
      </c>
      <c r="C11665" s="83">
        <v>1</v>
      </c>
      <c r="J11665" s="49">
        <f>-8.314472*(C11665*LN(C11665))</f>
        <v>0</v>
      </c>
    </row>
    <row r="11666" s="47" customFormat="1" spans="1:10">
      <c r="A11666" s="80"/>
      <c r="B11666" s="81"/>
      <c r="C11666" s="81"/>
      <c r="D11666" s="81"/>
      <c r="E11666" s="81"/>
      <c r="F11666" s="81"/>
      <c r="G11666" s="81"/>
      <c r="H11666" s="81"/>
      <c r="I11666" s="81"/>
      <c r="J11666" s="86"/>
    </row>
    <row r="11667" ht="19.5" spans="1:10">
      <c r="A11667" s="72" t="s">
        <v>11548</v>
      </c>
      <c r="B11667" s="83">
        <v>0.249999999999999</v>
      </c>
      <c r="C11667" s="83">
        <v>0.75</v>
      </c>
      <c r="J11667" s="49">
        <f>-8.314472*(B11667*LN(B11667)+C11667*LN(C11667))</f>
        <v>4.67551981454903</v>
      </c>
    </row>
    <row r="11668" ht="19.5" spans="1:10">
      <c r="A11668" s="72" t="s">
        <v>11549</v>
      </c>
      <c r="B11668" s="83">
        <v>0.239999999999999</v>
      </c>
      <c r="C11668" s="83">
        <v>0.76</v>
      </c>
      <c r="J11668" s="49">
        <f t="shared" ref="J11668:J11692" si="368">-8.314472*(B11668*LN(B11668)+C11668*LN(C11668))</f>
        <v>4.58193863184114</v>
      </c>
    </row>
    <row r="11669" ht="19.5" spans="1:10">
      <c r="A11669" s="72" t="s">
        <v>11550</v>
      </c>
      <c r="B11669" s="83">
        <v>0.229999999999999</v>
      </c>
      <c r="C11669" s="83">
        <v>0.77</v>
      </c>
      <c r="J11669" s="49">
        <f t="shared" si="368"/>
        <v>4.48379804163966</v>
      </c>
    </row>
    <row r="11670" ht="19.5" spans="1:10">
      <c r="A11670" s="72" t="s">
        <v>11551</v>
      </c>
      <c r="B11670" s="83">
        <v>0.219999999999999</v>
      </c>
      <c r="C11670" s="83">
        <v>0.78</v>
      </c>
      <c r="J11670" s="49">
        <f t="shared" si="368"/>
        <v>4.38096149189829</v>
      </c>
    </row>
    <row r="11671" ht="19.5" spans="1:10">
      <c r="A11671" s="72" t="s">
        <v>11552</v>
      </c>
      <c r="B11671" s="83">
        <v>0.209999999999999</v>
      </c>
      <c r="C11671" s="83">
        <v>0.79</v>
      </c>
      <c r="J11671" s="49">
        <f t="shared" si="368"/>
        <v>4.27327834706014</v>
      </c>
    </row>
    <row r="11672" ht="19.5" spans="1:10">
      <c r="A11672" s="72" t="s">
        <v>11553</v>
      </c>
      <c r="B11672" s="83">
        <v>0.199999999999999</v>
      </c>
      <c r="C11672" s="83">
        <v>0.8</v>
      </c>
      <c r="J11672" s="49">
        <f t="shared" si="368"/>
        <v>4.1605819392404</v>
      </c>
    </row>
    <row r="11673" ht="19.5" spans="1:10">
      <c r="A11673" s="72" t="s">
        <v>11554</v>
      </c>
      <c r="B11673" s="83">
        <v>0.189999999999999</v>
      </c>
      <c r="C11673" s="83">
        <v>0.81</v>
      </c>
      <c r="J11673" s="49">
        <f t="shared" si="368"/>
        <v>4.04268722543745</v>
      </c>
    </row>
    <row r="11674" ht="19.5" spans="1:10">
      <c r="A11674" s="72" t="s">
        <v>11555</v>
      </c>
      <c r="B11674" s="83">
        <v>0.179999999999999</v>
      </c>
      <c r="C11674" s="83">
        <v>0.820000000000001</v>
      </c>
      <c r="J11674" s="49">
        <f t="shared" si="368"/>
        <v>3.91938794706489</v>
      </c>
    </row>
    <row r="11675" ht="19.5" spans="1:10">
      <c r="A11675" s="72" t="s">
        <v>11556</v>
      </c>
      <c r="B11675" s="83">
        <v>0.169999999999999</v>
      </c>
      <c r="C11675" s="83">
        <v>0.830000000000001</v>
      </c>
      <c r="J11675" s="49">
        <f t="shared" si="368"/>
        <v>3.790453153402</v>
      </c>
    </row>
    <row r="11676" ht="19.5" spans="1:10">
      <c r="A11676" s="72" t="s">
        <v>11557</v>
      </c>
      <c r="B11676" s="83">
        <v>0.159999999999999</v>
      </c>
      <c r="C11676" s="83">
        <v>0.840000000000001</v>
      </c>
      <c r="J11676" s="49">
        <f t="shared" si="368"/>
        <v>3.65562290152583</v>
      </c>
    </row>
    <row r="11677" ht="19.5" spans="1:10">
      <c r="A11677" s="72" t="s">
        <v>11558</v>
      </c>
      <c r="B11677" s="83">
        <v>0.149999999999999</v>
      </c>
      <c r="C11677" s="83">
        <v>0.850000000000001</v>
      </c>
      <c r="J11677" s="49">
        <f t="shared" si="368"/>
        <v>3.51460287470844</v>
      </c>
    </row>
    <row r="11678" ht="19.5" spans="1:10">
      <c r="A11678" s="72" t="s">
        <v>11559</v>
      </c>
      <c r="B11678" s="83">
        <v>0.139999999999999</v>
      </c>
      <c r="C11678" s="83">
        <v>0.860000000000001</v>
      </c>
      <c r="J11678" s="49">
        <f t="shared" si="368"/>
        <v>3.36705755758652</v>
      </c>
    </row>
    <row r="11679" ht="19.5" spans="1:10">
      <c r="A11679" s="72" t="s">
        <v>11560</v>
      </c>
      <c r="B11679" s="83">
        <v>0.129999999999999</v>
      </c>
      <c r="C11679" s="83">
        <v>0.870000000000001</v>
      </c>
      <c r="J11679" s="49">
        <f t="shared" si="368"/>
        <v>3.21260145060881</v>
      </c>
    </row>
    <row r="11680" ht="19.5" spans="1:10">
      <c r="A11680" s="72" t="s">
        <v>11561</v>
      </c>
      <c r="B11680" s="83">
        <v>0.119999999999999</v>
      </c>
      <c r="C11680" s="83">
        <v>0.880000000000001</v>
      </c>
      <c r="J11680" s="49">
        <f t="shared" si="368"/>
        <v>3.05078756603718</v>
      </c>
    </row>
    <row r="11681" ht="19.5" spans="1:10">
      <c r="A11681" s="72" t="s">
        <v>11562</v>
      </c>
      <c r="B11681" s="83">
        <v>0.109999999999999</v>
      </c>
      <c r="C11681" s="83">
        <v>0.890000000000001</v>
      </c>
      <c r="J11681" s="49">
        <f t="shared" si="368"/>
        <v>2.8810920663808</v>
      </c>
    </row>
    <row r="11682" ht="19.5" spans="1:10">
      <c r="A11682" s="72" t="s">
        <v>11563</v>
      </c>
      <c r="B11682" s="83">
        <v>0.0999999999999992</v>
      </c>
      <c r="C11682" s="83">
        <v>0.900000000000001</v>
      </c>
      <c r="J11682" s="49">
        <f t="shared" si="368"/>
        <v>2.70289327993993</v>
      </c>
    </row>
    <row r="11683" ht="19.5" spans="1:10">
      <c r="A11683" s="72" t="s">
        <v>11564</v>
      </c>
      <c r="B11683" s="83">
        <v>0.0899999999999992</v>
      </c>
      <c r="C11683" s="83">
        <v>0.910000000000001</v>
      </c>
      <c r="J11683" s="49">
        <f t="shared" si="368"/>
        <v>2.51544225908509</v>
      </c>
    </row>
    <row r="11684" ht="19.5" spans="1:10">
      <c r="A11684" s="72" t="s">
        <v>11565</v>
      </c>
      <c r="B11684" s="83">
        <v>0.0799999999999992</v>
      </c>
      <c r="C11684" s="83">
        <v>0.920000000000001</v>
      </c>
      <c r="J11684" s="49">
        <f t="shared" si="368"/>
        <v>2.3178201360275</v>
      </c>
    </row>
    <row r="11685" ht="19.5" spans="1:10">
      <c r="A11685" s="72" t="s">
        <v>11566</v>
      </c>
      <c r="B11685" s="83">
        <v>0.0699999999999992</v>
      </c>
      <c r="C11685" s="83">
        <v>0.930000000000001</v>
      </c>
      <c r="J11685" s="49">
        <f t="shared" si="368"/>
        <v>2.10887392228987</v>
      </c>
    </row>
    <row r="11686" ht="19.5" spans="1:10">
      <c r="A11686" s="72" t="s">
        <v>11567</v>
      </c>
      <c r="B11686" s="83">
        <v>0.0599999999999992</v>
      </c>
      <c r="C11686" s="83">
        <v>0.940000000000001</v>
      </c>
      <c r="J11686" s="49">
        <f t="shared" si="368"/>
        <v>1.88711511074063</v>
      </c>
    </row>
    <row r="11687" ht="19.5" spans="1:10">
      <c r="A11687" s="72" t="s">
        <v>11568</v>
      </c>
      <c r="B11687" s="83">
        <v>0.0499999999999992</v>
      </c>
      <c r="C11687" s="83">
        <v>0.950000000000001</v>
      </c>
      <c r="J11687" s="49">
        <f t="shared" si="368"/>
        <v>1.65054943237242</v>
      </c>
    </row>
    <row r="11688" ht="19.5" spans="1:10">
      <c r="A11688" s="72" t="s">
        <v>11569</v>
      </c>
      <c r="B11688" s="83">
        <v>0.0399999999999991</v>
      </c>
      <c r="C11688" s="83">
        <v>0.960000000000001</v>
      </c>
      <c r="J11688" s="49">
        <f t="shared" si="368"/>
        <v>1.39636691389962</v>
      </c>
    </row>
    <row r="11689" ht="19.5" spans="1:10">
      <c r="A11689" s="72" t="s">
        <v>11570</v>
      </c>
      <c r="B11689" s="83">
        <v>0.0299999999999991</v>
      </c>
      <c r="C11689" s="83">
        <v>0.970000000000001</v>
      </c>
      <c r="J11689" s="49">
        <f t="shared" si="368"/>
        <v>1.12030998454994</v>
      </c>
    </row>
    <row r="11690" ht="19.5" spans="1:10">
      <c r="A11690" s="72" t="s">
        <v>11571</v>
      </c>
      <c r="B11690" s="83">
        <v>0.0199999999999991</v>
      </c>
      <c r="C11690" s="83">
        <v>0.980000000000001</v>
      </c>
      <c r="J11690" s="49">
        <f t="shared" si="368"/>
        <v>0.815143462269133</v>
      </c>
    </row>
    <row r="11691" ht="19.5" spans="1:10">
      <c r="A11691" s="72" t="s">
        <v>11572</v>
      </c>
      <c r="B11691" s="83">
        <v>0.00999999999999912</v>
      </c>
      <c r="C11691" s="83">
        <v>0.990000000000001</v>
      </c>
      <c r="J11691" s="49">
        <f t="shared" si="368"/>
        <v>0.465623189350385</v>
      </c>
    </row>
    <row r="11692" ht="19.5" spans="1:10">
      <c r="A11692" s="72" t="s">
        <v>11573</v>
      </c>
      <c r="B11692" s="83">
        <v>0</v>
      </c>
      <c r="C11692" s="83">
        <v>1</v>
      </c>
      <c r="J11692" s="49">
        <f>-8.314472*(C11692*LN(C11692))</f>
        <v>0</v>
      </c>
    </row>
    <row r="11693" s="47" customFormat="1" spans="1:10">
      <c r="A11693" s="80"/>
      <c r="B11693" s="81"/>
      <c r="C11693" s="81"/>
      <c r="D11693" s="81"/>
      <c r="E11693" s="81"/>
      <c r="F11693" s="81"/>
      <c r="G11693" s="81"/>
      <c r="H11693" s="81"/>
      <c r="I11693" s="81"/>
      <c r="J11693" s="86"/>
    </row>
    <row r="11694" ht="19.5" spans="1:10">
      <c r="A11694" s="72" t="s">
        <v>11574</v>
      </c>
      <c r="B11694" s="83">
        <v>0.249999999999999</v>
      </c>
      <c r="C11694" s="83">
        <v>0.75</v>
      </c>
      <c r="J11694" s="49">
        <f>-8.314472*(B11694*LN(B11694)+C11694*LN(C11694))</f>
        <v>4.67551981454903</v>
      </c>
    </row>
    <row r="11695" ht="19.5" spans="1:10">
      <c r="A11695" s="72" t="s">
        <v>11575</v>
      </c>
      <c r="B11695" s="83">
        <v>0.239999999999999</v>
      </c>
      <c r="C11695" s="83">
        <v>0.76</v>
      </c>
      <c r="J11695" s="49">
        <f t="shared" ref="J11695:J11719" si="369">-8.314472*(B11695*LN(B11695)+C11695*LN(C11695))</f>
        <v>4.58193863184114</v>
      </c>
    </row>
    <row r="11696" ht="19.5" spans="1:10">
      <c r="A11696" s="72" t="s">
        <v>11576</v>
      </c>
      <c r="B11696" s="83">
        <v>0.229999999999999</v>
      </c>
      <c r="C11696" s="83">
        <v>0.77</v>
      </c>
      <c r="J11696" s="49">
        <f t="shared" si="369"/>
        <v>4.48379804163966</v>
      </c>
    </row>
    <row r="11697" ht="19.5" spans="1:10">
      <c r="A11697" s="72" t="s">
        <v>11577</v>
      </c>
      <c r="B11697" s="83">
        <v>0.219999999999999</v>
      </c>
      <c r="C11697" s="83">
        <v>0.78</v>
      </c>
      <c r="J11697" s="49">
        <f t="shared" si="369"/>
        <v>4.38096149189829</v>
      </c>
    </row>
    <row r="11698" ht="19.5" spans="1:10">
      <c r="A11698" s="72" t="s">
        <v>11578</v>
      </c>
      <c r="B11698" s="83">
        <v>0.209999999999999</v>
      </c>
      <c r="C11698" s="83">
        <v>0.79</v>
      </c>
      <c r="J11698" s="49">
        <f t="shared" si="369"/>
        <v>4.27327834706014</v>
      </c>
    </row>
    <row r="11699" ht="19.5" spans="1:10">
      <c r="A11699" s="72" t="s">
        <v>11579</v>
      </c>
      <c r="B11699" s="83">
        <v>0.199999999999999</v>
      </c>
      <c r="C11699" s="83">
        <v>0.8</v>
      </c>
      <c r="J11699" s="49">
        <f t="shared" si="369"/>
        <v>4.1605819392404</v>
      </c>
    </row>
    <row r="11700" ht="19.5" spans="1:10">
      <c r="A11700" s="72" t="s">
        <v>11580</v>
      </c>
      <c r="B11700" s="83">
        <v>0.189999999999999</v>
      </c>
      <c r="C11700" s="83">
        <v>0.81</v>
      </c>
      <c r="J11700" s="49">
        <f t="shared" si="369"/>
        <v>4.04268722543745</v>
      </c>
    </row>
    <row r="11701" ht="19.5" spans="1:10">
      <c r="A11701" s="72" t="s">
        <v>11581</v>
      </c>
      <c r="B11701" s="83">
        <v>0.179999999999999</v>
      </c>
      <c r="C11701" s="83">
        <v>0.820000000000001</v>
      </c>
      <c r="J11701" s="49">
        <f t="shared" si="369"/>
        <v>3.91938794706489</v>
      </c>
    </row>
    <row r="11702" ht="19.5" spans="1:10">
      <c r="A11702" s="72" t="s">
        <v>11582</v>
      </c>
      <c r="B11702" s="83">
        <v>0.169999999999999</v>
      </c>
      <c r="C11702" s="83">
        <v>0.830000000000001</v>
      </c>
      <c r="J11702" s="49">
        <f t="shared" si="369"/>
        <v>3.790453153402</v>
      </c>
    </row>
    <row r="11703" ht="19.5" spans="1:10">
      <c r="A11703" s="72" t="s">
        <v>11583</v>
      </c>
      <c r="B11703" s="83">
        <v>0.159999999999999</v>
      </c>
      <c r="C11703" s="83">
        <v>0.840000000000001</v>
      </c>
      <c r="J11703" s="49">
        <f t="shared" si="369"/>
        <v>3.65562290152583</v>
      </c>
    </row>
    <row r="11704" ht="19.5" spans="1:10">
      <c r="A11704" s="72" t="s">
        <v>11584</v>
      </c>
      <c r="B11704" s="83">
        <v>0.149999999999999</v>
      </c>
      <c r="C11704" s="83">
        <v>0.850000000000001</v>
      </c>
      <c r="J11704" s="49">
        <f t="shared" si="369"/>
        <v>3.51460287470844</v>
      </c>
    </row>
    <row r="11705" ht="19.5" spans="1:10">
      <c r="A11705" s="72" t="s">
        <v>11585</v>
      </c>
      <c r="B11705" s="83">
        <v>0.139999999999999</v>
      </c>
      <c r="C11705" s="83">
        <v>0.860000000000001</v>
      </c>
      <c r="J11705" s="49">
        <f t="shared" si="369"/>
        <v>3.36705755758652</v>
      </c>
    </row>
    <row r="11706" ht="19.5" spans="1:10">
      <c r="A11706" s="72" t="s">
        <v>11586</v>
      </c>
      <c r="B11706" s="83">
        <v>0.129999999999999</v>
      </c>
      <c r="C11706" s="83">
        <v>0.870000000000001</v>
      </c>
      <c r="J11706" s="49">
        <f t="shared" si="369"/>
        <v>3.21260145060881</v>
      </c>
    </row>
    <row r="11707" ht="19.5" spans="1:10">
      <c r="A11707" s="72" t="s">
        <v>11587</v>
      </c>
      <c r="B11707" s="83">
        <v>0.119999999999999</v>
      </c>
      <c r="C11707" s="83">
        <v>0.880000000000001</v>
      </c>
      <c r="J11707" s="49">
        <f t="shared" si="369"/>
        <v>3.05078756603718</v>
      </c>
    </row>
    <row r="11708" ht="19.5" spans="1:10">
      <c r="A11708" s="72" t="s">
        <v>11588</v>
      </c>
      <c r="B11708" s="83">
        <v>0.109999999999999</v>
      </c>
      <c r="C11708" s="83">
        <v>0.890000000000001</v>
      </c>
      <c r="J11708" s="49">
        <f t="shared" si="369"/>
        <v>2.8810920663808</v>
      </c>
    </row>
    <row r="11709" ht="19.5" spans="1:10">
      <c r="A11709" s="72" t="s">
        <v>11589</v>
      </c>
      <c r="B11709" s="83">
        <v>0.0999999999999992</v>
      </c>
      <c r="C11709" s="83">
        <v>0.900000000000001</v>
      </c>
      <c r="J11709" s="49">
        <f t="shared" si="369"/>
        <v>2.70289327993993</v>
      </c>
    </row>
    <row r="11710" ht="19.5" spans="1:10">
      <c r="A11710" s="72" t="s">
        <v>11590</v>
      </c>
      <c r="B11710" s="83">
        <v>0.0899999999999992</v>
      </c>
      <c r="C11710" s="83">
        <v>0.910000000000001</v>
      </c>
      <c r="J11710" s="49">
        <f t="shared" si="369"/>
        <v>2.51544225908509</v>
      </c>
    </row>
    <row r="11711" ht="19.5" spans="1:10">
      <c r="A11711" s="72" t="s">
        <v>11591</v>
      </c>
      <c r="B11711" s="83">
        <v>0.0799999999999992</v>
      </c>
      <c r="C11711" s="83">
        <v>0.920000000000001</v>
      </c>
      <c r="J11711" s="49">
        <f t="shared" si="369"/>
        <v>2.3178201360275</v>
      </c>
    </row>
    <row r="11712" ht="19.5" spans="1:10">
      <c r="A11712" s="72" t="s">
        <v>11592</v>
      </c>
      <c r="B11712" s="83">
        <v>0.0699999999999992</v>
      </c>
      <c r="C11712" s="83">
        <v>0.930000000000001</v>
      </c>
      <c r="J11712" s="49">
        <f t="shared" si="369"/>
        <v>2.10887392228987</v>
      </c>
    </row>
    <row r="11713" ht="19.5" spans="1:10">
      <c r="A11713" s="72" t="s">
        <v>11593</v>
      </c>
      <c r="B11713" s="83">
        <v>0.0599999999999992</v>
      </c>
      <c r="C11713" s="83">
        <v>0.940000000000001</v>
      </c>
      <c r="J11713" s="49">
        <f t="shared" si="369"/>
        <v>1.88711511074063</v>
      </c>
    </row>
    <row r="11714" ht="19.5" spans="1:10">
      <c r="A11714" s="72" t="s">
        <v>11594</v>
      </c>
      <c r="B11714" s="83">
        <v>0.0499999999999992</v>
      </c>
      <c r="C11714" s="83">
        <v>0.950000000000001</v>
      </c>
      <c r="J11714" s="49">
        <f t="shared" si="369"/>
        <v>1.65054943237242</v>
      </c>
    </row>
    <row r="11715" ht="19.5" spans="1:10">
      <c r="A11715" s="72" t="s">
        <v>11595</v>
      </c>
      <c r="B11715" s="83">
        <v>0.0399999999999991</v>
      </c>
      <c r="C11715" s="83">
        <v>0.960000000000001</v>
      </c>
      <c r="J11715" s="49">
        <f t="shared" si="369"/>
        <v>1.39636691389962</v>
      </c>
    </row>
    <row r="11716" ht="19.5" spans="1:10">
      <c r="A11716" s="72" t="s">
        <v>11596</v>
      </c>
      <c r="B11716" s="83">
        <v>0.0299999999999991</v>
      </c>
      <c r="C11716" s="83">
        <v>0.970000000000001</v>
      </c>
      <c r="J11716" s="49">
        <f t="shared" si="369"/>
        <v>1.12030998454994</v>
      </c>
    </row>
    <row r="11717" ht="19.5" spans="1:10">
      <c r="A11717" s="72" t="s">
        <v>11597</v>
      </c>
      <c r="B11717" s="83">
        <v>0.0199999999999991</v>
      </c>
      <c r="C11717" s="83">
        <v>0.980000000000001</v>
      </c>
      <c r="J11717" s="49">
        <f t="shared" si="369"/>
        <v>0.815143462269133</v>
      </c>
    </row>
    <row r="11718" ht="19.5" spans="1:10">
      <c r="A11718" s="72" t="s">
        <v>11598</v>
      </c>
      <c r="B11718" s="83">
        <v>0.00999999999999912</v>
      </c>
      <c r="C11718" s="83">
        <v>0.990000000000001</v>
      </c>
      <c r="J11718" s="49">
        <f t="shared" si="369"/>
        <v>0.465623189350385</v>
      </c>
    </row>
    <row r="11719" ht="19.5" spans="1:10">
      <c r="A11719" s="72" t="s">
        <v>11599</v>
      </c>
      <c r="B11719" s="83">
        <v>0</v>
      </c>
      <c r="C11719" s="83">
        <v>1</v>
      </c>
      <c r="J11719" s="49">
        <f>-8.314472*(C11719*LN(C11719))</f>
        <v>0</v>
      </c>
    </row>
    <row r="11720" s="47" customFormat="1" spans="1:10">
      <c r="A11720" s="80"/>
      <c r="B11720" s="81"/>
      <c r="C11720" s="81"/>
      <c r="D11720" s="81"/>
      <c r="E11720" s="81"/>
      <c r="F11720" s="81"/>
      <c r="G11720" s="81"/>
      <c r="H11720" s="81"/>
      <c r="I11720" s="81"/>
      <c r="J11720" s="49" t="e">
        <f>-8.314472*(C11720*LN(C11720))</f>
        <v>#NUM!</v>
      </c>
    </row>
    <row r="11721" ht="19.5" spans="1:10">
      <c r="A11721" s="72" t="s">
        <v>11600</v>
      </c>
      <c r="B11721" s="83">
        <v>0.249999999999999</v>
      </c>
      <c r="C11721" s="83">
        <v>0.75</v>
      </c>
      <c r="J11721" s="49">
        <f>-8.314472*(B11721*LN(B11721)+C11721*LN(C11721))</f>
        <v>4.67551981454903</v>
      </c>
    </row>
    <row r="11722" ht="19.5" spans="1:10">
      <c r="A11722" s="72" t="s">
        <v>11601</v>
      </c>
      <c r="B11722" s="83">
        <v>0.239999999999999</v>
      </c>
      <c r="C11722" s="83">
        <v>0.76</v>
      </c>
      <c r="J11722" s="49">
        <f t="shared" ref="J11722:J11745" si="370">-8.314472*(B11722*LN(B11722)+C11722*LN(C11722))</f>
        <v>4.58193863184114</v>
      </c>
    </row>
    <row r="11723" ht="19.5" spans="1:10">
      <c r="A11723" s="72" t="s">
        <v>11602</v>
      </c>
      <c r="B11723" s="83">
        <v>0.229999999999999</v>
      </c>
      <c r="C11723" s="83">
        <v>0.77</v>
      </c>
      <c r="J11723" s="49">
        <f t="shared" si="370"/>
        <v>4.48379804163966</v>
      </c>
    </row>
    <row r="11724" ht="19.5" spans="1:10">
      <c r="A11724" s="72" t="s">
        <v>11603</v>
      </c>
      <c r="B11724" s="83">
        <v>0.219999999999999</v>
      </c>
      <c r="C11724" s="83">
        <v>0.78</v>
      </c>
      <c r="J11724" s="49">
        <f t="shared" si="370"/>
        <v>4.38096149189829</v>
      </c>
    </row>
    <row r="11725" ht="19.5" spans="1:10">
      <c r="A11725" s="72" t="s">
        <v>11604</v>
      </c>
      <c r="B11725" s="83">
        <v>0.209999999999999</v>
      </c>
      <c r="C11725" s="83">
        <v>0.79</v>
      </c>
      <c r="J11725" s="49">
        <f t="shared" si="370"/>
        <v>4.27327834706014</v>
      </c>
    </row>
    <row r="11726" ht="19.5" spans="1:10">
      <c r="A11726" s="72" t="s">
        <v>11605</v>
      </c>
      <c r="B11726" s="83">
        <v>0.199999999999999</v>
      </c>
      <c r="C11726" s="83">
        <v>0.8</v>
      </c>
      <c r="J11726" s="49">
        <f t="shared" si="370"/>
        <v>4.1605819392404</v>
      </c>
    </row>
    <row r="11727" ht="19.5" spans="1:10">
      <c r="A11727" s="72" t="s">
        <v>11606</v>
      </c>
      <c r="B11727" s="83">
        <v>0.189999999999999</v>
      </c>
      <c r="C11727" s="83">
        <v>0.81</v>
      </c>
      <c r="J11727" s="49">
        <f t="shared" si="370"/>
        <v>4.04268722543745</v>
      </c>
    </row>
    <row r="11728" ht="19.5" spans="1:10">
      <c r="A11728" s="72" t="s">
        <v>11607</v>
      </c>
      <c r="B11728" s="83">
        <v>0.179999999999999</v>
      </c>
      <c r="C11728" s="83">
        <v>0.820000000000001</v>
      </c>
      <c r="J11728" s="49">
        <f t="shared" si="370"/>
        <v>3.91938794706489</v>
      </c>
    </row>
    <row r="11729" ht="19.5" spans="1:10">
      <c r="A11729" s="72" t="s">
        <v>11608</v>
      </c>
      <c r="B11729" s="83">
        <v>0.169999999999999</v>
      </c>
      <c r="C11729" s="83">
        <v>0.830000000000001</v>
      </c>
      <c r="J11729" s="49">
        <f t="shared" si="370"/>
        <v>3.790453153402</v>
      </c>
    </row>
    <row r="11730" ht="19.5" spans="1:10">
      <c r="A11730" s="72" t="s">
        <v>11609</v>
      </c>
      <c r="B11730" s="83">
        <v>0.159999999999999</v>
      </c>
      <c r="C11730" s="83">
        <v>0.840000000000001</v>
      </c>
      <c r="J11730" s="49">
        <f t="shared" si="370"/>
        <v>3.65562290152583</v>
      </c>
    </row>
    <row r="11731" ht="19.5" spans="1:10">
      <c r="A11731" s="72" t="s">
        <v>11610</v>
      </c>
      <c r="B11731" s="83">
        <v>0.149999999999999</v>
      </c>
      <c r="C11731" s="83">
        <v>0.850000000000001</v>
      </c>
      <c r="J11731" s="49">
        <f t="shared" si="370"/>
        <v>3.51460287470844</v>
      </c>
    </row>
    <row r="11732" ht="19.5" spans="1:10">
      <c r="A11732" s="72" t="s">
        <v>11611</v>
      </c>
      <c r="B11732" s="83">
        <v>0.139999999999999</v>
      </c>
      <c r="C11732" s="83">
        <v>0.860000000000001</v>
      </c>
      <c r="J11732" s="49">
        <f t="shared" si="370"/>
        <v>3.36705755758652</v>
      </c>
    </row>
    <row r="11733" ht="19.5" spans="1:10">
      <c r="A11733" s="72" t="s">
        <v>11612</v>
      </c>
      <c r="B11733" s="83">
        <v>0.129999999999999</v>
      </c>
      <c r="C11733" s="83">
        <v>0.870000000000001</v>
      </c>
      <c r="J11733" s="49">
        <f t="shared" si="370"/>
        <v>3.21260145060881</v>
      </c>
    </row>
    <row r="11734" ht="19.5" spans="1:10">
      <c r="A11734" s="72" t="s">
        <v>11613</v>
      </c>
      <c r="B11734" s="83">
        <v>0.119999999999999</v>
      </c>
      <c r="C11734" s="83">
        <v>0.880000000000001</v>
      </c>
      <c r="J11734" s="49">
        <f t="shared" si="370"/>
        <v>3.05078756603718</v>
      </c>
    </row>
    <row r="11735" ht="19.5" spans="1:10">
      <c r="A11735" s="72" t="s">
        <v>11614</v>
      </c>
      <c r="B11735" s="83">
        <v>0.109999999999999</v>
      </c>
      <c r="C11735" s="83">
        <v>0.890000000000001</v>
      </c>
      <c r="J11735" s="49">
        <f t="shared" si="370"/>
        <v>2.8810920663808</v>
      </c>
    </row>
    <row r="11736" ht="19.5" spans="1:10">
      <c r="A11736" s="72" t="s">
        <v>11615</v>
      </c>
      <c r="B11736" s="83">
        <v>0.0999999999999992</v>
      </c>
      <c r="C11736" s="83">
        <v>0.900000000000001</v>
      </c>
      <c r="J11736" s="49">
        <f t="shared" si="370"/>
        <v>2.70289327993993</v>
      </c>
    </row>
    <row r="11737" ht="19.5" spans="1:10">
      <c r="A11737" s="72" t="s">
        <v>11616</v>
      </c>
      <c r="B11737" s="83">
        <v>0.0899999999999992</v>
      </c>
      <c r="C11737" s="83">
        <v>0.910000000000001</v>
      </c>
      <c r="J11737" s="49">
        <f t="shared" si="370"/>
        <v>2.51544225908509</v>
      </c>
    </row>
    <row r="11738" ht="19.5" spans="1:10">
      <c r="A11738" s="72" t="s">
        <v>11617</v>
      </c>
      <c r="B11738" s="83">
        <v>0.0799999999999992</v>
      </c>
      <c r="C11738" s="83">
        <v>0.920000000000001</v>
      </c>
      <c r="J11738" s="49">
        <f t="shared" si="370"/>
        <v>2.3178201360275</v>
      </c>
    </row>
    <row r="11739" ht="19.5" spans="1:10">
      <c r="A11739" s="72" t="s">
        <v>11618</v>
      </c>
      <c r="B11739" s="83">
        <v>0.0699999999999992</v>
      </c>
      <c r="C11739" s="83">
        <v>0.930000000000001</v>
      </c>
      <c r="J11739" s="49">
        <f t="shared" si="370"/>
        <v>2.10887392228987</v>
      </c>
    </row>
    <row r="11740" ht="19.5" spans="1:10">
      <c r="A11740" s="72" t="s">
        <v>11619</v>
      </c>
      <c r="B11740" s="83">
        <v>0.0599999999999992</v>
      </c>
      <c r="C11740" s="83">
        <v>0.940000000000001</v>
      </c>
      <c r="J11740" s="49">
        <f t="shared" si="370"/>
        <v>1.88711511074063</v>
      </c>
    </row>
    <row r="11741" ht="19.5" spans="1:10">
      <c r="A11741" s="72" t="s">
        <v>11620</v>
      </c>
      <c r="B11741" s="83">
        <v>0.0499999999999992</v>
      </c>
      <c r="C11741" s="83">
        <v>0.950000000000001</v>
      </c>
      <c r="J11741" s="49">
        <f t="shared" si="370"/>
        <v>1.65054943237242</v>
      </c>
    </row>
    <row r="11742" ht="19.5" spans="1:10">
      <c r="A11742" s="72" t="s">
        <v>11621</v>
      </c>
      <c r="B11742" s="83">
        <v>0.0399999999999991</v>
      </c>
      <c r="C11742" s="83">
        <v>0.960000000000001</v>
      </c>
      <c r="J11742" s="49">
        <f t="shared" si="370"/>
        <v>1.39636691389962</v>
      </c>
    </row>
    <row r="11743" ht="19.5" spans="1:10">
      <c r="A11743" s="72" t="s">
        <v>11622</v>
      </c>
      <c r="B11743" s="83">
        <v>0.0299999999999991</v>
      </c>
      <c r="C11743" s="83">
        <v>0.970000000000001</v>
      </c>
      <c r="J11743" s="49">
        <f t="shared" si="370"/>
        <v>1.12030998454994</v>
      </c>
    </row>
    <row r="11744" ht="19.5" spans="1:10">
      <c r="A11744" s="72" t="s">
        <v>11623</v>
      </c>
      <c r="B11744" s="83">
        <v>0.0199999999999991</v>
      </c>
      <c r="C11744" s="83">
        <v>0.980000000000001</v>
      </c>
      <c r="J11744" s="49">
        <f t="shared" si="370"/>
        <v>0.815143462269133</v>
      </c>
    </row>
    <row r="11745" ht="19.5" spans="1:10">
      <c r="A11745" s="72" t="s">
        <v>11624</v>
      </c>
      <c r="B11745" s="83">
        <v>0.00999999999999912</v>
      </c>
      <c r="C11745" s="83">
        <v>0.990000000000001</v>
      </c>
      <c r="J11745" s="49">
        <f t="shared" si="370"/>
        <v>0.465623189350385</v>
      </c>
    </row>
    <row r="11746" ht="19.5" spans="1:10">
      <c r="A11746" s="72" t="s">
        <v>11625</v>
      </c>
      <c r="B11746" s="83">
        <v>0</v>
      </c>
      <c r="C11746" s="83">
        <v>1</v>
      </c>
      <c r="J11746" s="49">
        <f>-8.314472*(C11746*LN(C11746))</f>
        <v>0</v>
      </c>
    </row>
    <row r="11747" s="47" customFormat="1" spans="1:10">
      <c r="A11747" s="80"/>
      <c r="B11747" s="81"/>
      <c r="C11747" s="81"/>
      <c r="D11747" s="81"/>
      <c r="E11747" s="81"/>
      <c r="F11747" s="81"/>
      <c r="G11747" s="81"/>
      <c r="H11747" s="81"/>
      <c r="I11747" s="81"/>
      <c r="J11747" s="86"/>
    </row>
    <row r="11748" ht="19.5" spans="1:10">
      <c r="A11748" s="72" t="s">
        <v>11626</v>
      </c>
      <c r="B11748" s="66">
        <v>1</v>
      </c>
      <c r="C11748" s="66">
        <v>0</v>
      </c>
      <c r="J11748" s="49">
        <f>-8.314472*(B11748*LN(B11748))</f>
        <v>0</v>
      </c>
    </row>
    <row r="11749" ht="19.5" spans="1:10">
      <c r="A11749" s="72" t="s">
        <v>11627</v>
      </c>
      <c r="B11749" s="66">
        <v>0.99</v>
      </c>
      <c r="C11749" s="66">
        <v>0.01</v>
      </c>
      <c r="J11749" s="49">
        <f t="shared" ref="J11749:J11780" si="371">-8.314472*(B11749*LN(B11749)+C11749*LN(C11749))</f>
        <v>0.465623189350416</v>
      </c>
    </row>
    <row r="11750" ht="19.5" spans="1:10">
      <c r="A11750" s="72" t="s">
        <v>11628</v>
      </c>
      <c r="B11750" s="66">
        <v>0.98</v>
      </c>
      <c r="C11750" s="66">
        <v>0.02</v>
      </c>
      <c r="J11750" s="49">
        <f t="shared" si="371"/>
        <v>0.81514346226916</v>
      </c>
    </row>
    <row r="11751" ht="19.5" spans="1:10">
      <c r="A11751" s="72" t="s">
        <v>11629</v>
      </c>
      <c r="B11751" s="66">
        <v>0.97</v>
      </c>
      <c r="C11751" s="66">
        <v>0.03</v>
      </c>
      <c r="J11751" s="49">
        <f t="shared" si="371"/>
        <v>1.12030998454996</v>
      </c>
    </row>
    <row r="11752" ht="19.5" spans="1:10">
      <c r="A11752" s="72" t="s">
        <v>11630</v>
      </c>
      <c r="B11752" s="66">
        <v>0.96</v>
      </c>
      <c r="C11752" s="66">
        <v>0.04</v>
      </c>
      <c r="J11752" s="49">
        <f t="shared" si="371"/>
        <v>1.39636691389964</v>
      </c>
    </row>
    <row r="11753" ht="19.5" spans="1:10">
      <c r="A11753" s="72" t="s">
        <v>11631</v>
      </c>
      <c r="B11753" s="66">
        <v>0.95</v>
      </c>
      <c r="C11753" s="66">
        <v>0.05</v>
      </c>
      <c r="J11753" s="49">
        <f t="shared" si="371"/>
        <v>1.65054943237244</v>
      </c>
    </row>
    <row r="11754" ht="19.5" spans="1:10">
      <c r="A11754" s="72" t="s">
        <v>11632</v>
      </c>
      <c r="B11754" s="66">
        <v>0.94</v>
      </c>
      <c r="C11754" s="66">
        <v>0.06</v>
      </c>
      <c r="J11754" s="49">
        <f t="shared" si="371"/>
        <v>1.88711511074065</v>
      </c>
    </row>
    <row r="11755" ht="19.5" spans="1:10">
      <c r="A11755" s="72" t="s">
        <v>11633</v>
      </c>
      <c r="B11755" s="66">
        <v>0.93</v>
      </c>
      <c r="C11755" s="66">
        <v>0.07</v>
      </c>
      <c r="J11755" s="49">
        <f t="shared" si="371"/>
        <v>2.10887392228989</v>
      </c>
    </row>
    <row r="11756" ht="19.5" spans="1:10">
      <c r="A11756" s="72" t="s">
        <v>11634</v>
      </c>
      <c r="B11756" s="66">
        <v>0.92</v>
      </c>
      <c r="C11756" s="66">
        <v>0.08</v>
      </c>
      <c r="J11756" s="49">
        <f t="shared" si="371"/>
        <v>2.31782013602751</v>
      </c>
    </row>
    <row r="11757" ht="19.5" spans="1:10">
      <c r="A11757" s="72" t="s">
        <v>11635</v>
      </c>
      <c r="B11757" s="66">
        <v>0.91</v>
      </c>
      <c r="C11757" s="66">
        <v>0.09</v>
      </c>
      <c r="J11757" s="49">
        <f t="shared" si="371"/>
        <v>2.5154422590851</v>
      </c>
    </row>
    <row r="11758" ht="19.5" spans="1:10">
      <c r="A11758" s="72" t="s">
        <v>11636</v>
      </c>
      <c r="B11758" s="66">
        <v>0.9</v>
      </c>
      <c r="C11758" s="66">
        <v>0.1</v>
      </c>
      <c r="J11758" s="49">
        <f t="shared" si="371"/>
        <v>2.70289327993994</v>
      </c>
    </row>
    <row r="11759" ht="19.5" spans="1:10">
      <c r="A11759" s="72" t="s">
        <v>11637</v>
      </c>
      <c r="B11759" s="66">
        <v>0.89</v>
      </c>
      <c r="C11759" s="66">
        <v>0.11</v>
      </c>
      <c r="J11759" s="49">
        <f t="shared" si="371"/>
        <v>2.88109206638082</v>
      </c>
    </row>
    <row r="11760" ht="19.5" spans="1:10">
      <c r="A11760" s="72" t="s">
        <v>11638</v>
      </c>
      <c r="B11760" s="66">
        <v>0.88</v>
      </c>
      <c r="C11760" s="66">
        <v>0.12</v>
      </c>
      <c r="J11760" s="49">
        <f t="shared" si="371"/>
        <v>3.05078756603719</v>
      </c>
    </row>
    <row r="11761" ht="19.5" spans="1:10">
      <c r="A11761" s="72" t="s">
        <v>11639</v>
      </c>
      <c r="B11761" s="66">
        <v>0.87</v>
      </c>
      <c r="C11761" s="66">
        <v>0.13</v>
      </c>
      <c r="J11761" s="49">
        <f t="shared" si="371"/>
        <v>3.21260145060882</v>
      </c>
    </row>
    <row r="11762" ht="19.5" spans="1:10">
      <c r="A11762" s="72" t="s">
        <v>11640</v>
      </c>
      <c r="B11762" s="66">
        <v>0.86</v>
      </c>
      <c r="C11762" s="66">
        <v>0.14</v>
      </c>
      <c r="J11762" s="49">
        <f t="shared" si="371"/>
        <v>3.36705755758654</v>
      </c>
    </row>
    <row r="11763" ht="19.5" spans="1:10">
      <c r="A11763" s="72" t="s">
        <v>11641</v>
      </c>
      <c r="B11763" s="66">
        <v>0.85</v>
      </c>
      <c r="C11763" s="66">
        <v>0.15</v>
      </c>
      <c r="J11763" s="49">
        <f t="shared" si="371"/>
        <v>3.51460287470845</v>
      </c>
    </row>
    <row r="11764" ht="19.5" spans="1:10">
      <c r="A11764" s="72" t="s">
        <v>11642</v>
      </c>
      <c r="B11764" s="66">
        <v>0.84</v>
      </c>
      <c r="C11764" s="66">
        <v>0.16</v>
      </c>
      <c r="J11764" s="49">
        <f t="shared" si="371"/>
        <v>3.65562290152584</v>
      </c>
    </row>
    <row r="11765" ht="19.5" spans="1:10">
      <c r="A11765" s="72" t="s">
        <v>11643</v>
      </c>
      <c r="B11765" s="66">
        <v>0.83</v>
      </c>
      <c r="C11765" s="66">
        <v>0.17</v>
      </c>
      <c r="J11765" s="49">
        <f t="shared" si="371"/>
        <v>3.79045315340201</v>
      </c>
    </row>
    <row r="11766" ht="19.5" spans="1:10">
      <c r="A11766" s="72" t="s">
        <v>11644</v>
      </c>
      <c r="B11766" s="66">
        <v>0.82</v>
      </c>
      <c r="C11766" s="66">
        <v>0.18</v>
      </c>
      <c r="J11766" s="49">
        <f t="shared" si="371"/>
        <v>3.9193879470649</v>
      </c>
    </row>
    <row r="11767" ht="19.5" spans="1:10">
      <c r="A11767" s="72" t="s">
        <v>11645</v>
      </c>
      <c r="B11767" s="66">
        <v>0.81</v>
      </c>
      <c r="C11767" s="66">
        <v>0.19</v>
      </c>
      <c r="J11767" s="49">
        <f t="shared" si="371"/>
        <v>4.04268722543746</v>
      </c>
    </row>
    <row r="11768" ht="19.5" spans="1:10">
      <c r="A11768" s="72" t="s">
        <v>11646</v>
      </c>
      <c r="B11768" s="66">
        <v>0.8</v>
      </c>
      <c r="C11768" s="66">
        <v>0.2</v>
      </c>
      <c r="J11768" s="49">
        <f t="shared" si="371"/>
        <v>4.16058193924041</v>
      </c>
    </row>
    <row r="11769" ht="19.5" spans="1:10">
      <c r="A11769" s="72" t="s">
        <v>11647</v>
      </c>
      <c r="B11769" s="66">
        <v>0.79</v>
      </c>
      <c r="C11769" s="66">
        <v>0.21</v>
      </c>
      <c r="J11769" s="49">
        <f t="shared" si="371"/>
        <v>4.27327834706015</v>
      </c>
    </row>
    <row r="11770" ht="19.5" spans="1:10">
      <c r="A11770" s="72" t="s">
        <v>11648</v>
      </c>
      <c r="B11770" s="66">
        <v>0.78</v>
      </c>
      <c r="C11770" s="66">
        <v>0.22</v>
      </c>
      <c r="J11770" s="49">
        <f t="shared" si="371"/>
        <v>4.38096149189829</v>
      </c>
    </row>
    <row r="11771" ht="19.5" spans="1:10">
      <c r="A11771" s="72" t="s">
        <v>11649</v>
      </c>
      <c r="B11771" s="66">
        <v>0.77</v>
      </c>
      <c r="C11771" s="66">
        <v>0.23</v>
      </c>
      <c r="J11771" s="49">
        <f t="shared" si="371"/>
        <v>4.48379804163966</v>
      </c>
    </row>
    <row r="11772" ht="19.5" spans="1:10">
      <c r="A11772" s="72" t="s">
        <v>11650</v>
      </c>
      <c r="B11772" s="66">
        <v>0.76</v>
      </c>
      <c r="C11772" s="66">
        <v>0.24</v>
      </c>
      <c r="J11772" s="49">
        <f t="shared" si="371"/>
        <v>4.58193863184115</v>
      </c>
    </row>
    <row r="11773" ht="19.5" spans="1:10">
      <c r="A11773" s="72" t="s">
        <v>11651</v>
      </c>
      <c r="B11773" s="66">
        <v>0.75</v>
      </c>
      <c r="C11773" s="66">
        <v>0.25</v>
      </c>
      <c r="J11773" s="49">
        <f t="shared" si="371"/>
        <v>4.67551981454903</v>
      </c>
    </row>
    <row r="11774" ht="19.5" spans="1:10">
      <c r="A11774" s="72" t="s">
        <v>11652</v>
      </c>
      <c r="B11774" s="66">
        <v>0.74</v>
      </c>
      <c r="C11774" s="66">
        <v>0.26</v>
      </c>
      <c r="J11774" s="49">
        <f t="shared" si="371"/>
        <v>4.76466569189552</v>
      </c>
    </row>
    <row r="11775" ht="19.5" spans="1:10">
      <c r="A11775" s="72" t="s">
        <v>11653</v>
      </c>
      <c r="B11775" s="66">
        <v>0.73</v>
      </c>
      <c r="C11775" s="66">
        <v>0.27</v>
      </c>
      <c r="J11775" s="49">
        <f t="shared" si="371"/>
        <v>4.8494892950017</v>
      </c>
    </row>
    <row r="11776" ht="19.5" spans="1:10">
      <c r="A11776" s="72" t="s">
        <v>11654</v>
      </c>
      <c r="B11776" s="66">
        <v>0.72</v>
      </c>
      <c r="C11776" s="66">
        <v>0.28</v>
      </c>
      <c r="J11776" s="49">
        <f t="shared" si="371"/>
        <v>4.93009375522414</v>
      </c>
    </row>
    <row r="11777" ht="19.5" spans="1:10">
      <c r="A11777" s="72" t="s">
        <v>11655</v>
      </c>
      <c r="B11777" s="66">
        <v>0.71</v>
      </c>
      <c r="C11777" s="66">
        <v>0.29</v>
      </c>
      <c r="J11777" s="49">
        <f t="shared" si="371"/>
        <v>5.00657330466973</v>
      </c>
    </row>
    <row r="11778" ht="19.5" spans="1:10">
      <c r="A11778" s="72" t="s">
        <v>11656</v>
      </c>
      <c r="B11778" s="66">
        <v>0.7</v>
      </c>
      <c r="C11778" s="66">
        <v>0.3</v>
      </c>
      <c r="J11778" s="49">
        <f t="shared" si="371"/>
        <v>5.07901413523496</v>
      </c>
    </row>
    <row r="11779" ht="19.5" spans="1:10">
      <c r="A11779" s="72" t="s">
        <v>11657</v>
      </c>
      <c r="B11779" s="66">
        <v>0.69</v>
      </c>
      <c r="C11779" s="66">
        <v>0.31</v>
      </c>
      <c r="J11779" s="49">
        <f t="shared" si="371"/>
        <v>5.14749513954794</v>
      </c>
    </row>
    <row r="11780" ht="19.5" spans="1:10">
      <c r="A11780" s="72" t="s">
        <v>11658</v>
      </c>
      <c r="B11780" s="66">
        <v>0.68</v>
      </c>
      <c r="C11780" s="66">
        <v>0.32</v>
      </c>
      <c r="J11780" s="49">
        <f t="shared" si="371"/>
        <v>5.21208855264113</v>
      </c>
    </row>
    <row r="11781" ht="19.5" spans="1:10">
      <c r="A11781" s="72" t="s">
        <v>11659</v>
      </c>
      <c r="B11781" s="66">
        <v>0.67</v>
      </c>
      <c r="C11781" s="66">
        <v>0.33</v>
      </c>
      <c r="J11781" s="49">
        <f t="shared" ref="J11781:J11812" si="372">-8.314472*(B11781*LN(B11781)+C11781*LN(C11781))</f>
        <v>5.27286050962734</v>
      </c>
    </row>
    <row r="11782" ht="19.5" spans="1:10">
      <c r="A11782" s="72" t="s">
        <v>11660</v>
      </c>
      <c r="B11782" s="66">
        <v>0.66</v>
      </c>
      <c r="C11782" s="66">
        <v>0.34</v>
      </c>
      <c r="J11782" s="49">
        <f t="shared" si="372"/>
        <v>5.32987153184949</v>
      </c>
    </row>
    <row r="11783" ht="19.5" spans="1:10">
      <c r="A11783" s="72" t="s">
        <v>11661</v>
      </c>
      <c r="B11783" s="66">
        <v>0.65</v>
      </c>
      <c r="C11783" s="66">
        <v>0.35</v>
      </c>
      <c r="J11783" s="49">
        <f t="shared" si="372"/>
        <v>5.38317695174756</v>
      </c>
    </row>
    <row r="11784" ht="19.5" spans="1:10">
      <c r="A11784" s="72" t="s">
        <v>11662</v>
      </c>
      <c r="B11784" s="66">
        <v>0.64</v>
      </c>
      <c r="C11784" s="66">
        <v>0.36</v>
      </c>
      <c r="J11784" s="49">
        <f t="shared" si="372"/>
        <v>5.43282728490278</v>
      </c>
    </row>
    <row r="11785" ht="19.5" spans="1:10">
      <c r="A11785" s="72" t="s">
        <v>11663</v>
      </c>
      <c r="B11785" s="66">
        <v>0.63</v>
      </c>
      <c r="C11785" s="66">
        <v>0.37</v>
      </c>
      <c r="J11785" s="49">
        <f t="shared" si="372"/>
        <v>5.47886855628027</v>
      </c>
    </row>
    <row r="11786" ht="19.5" spans="1:10">
      <c r="A11786" s="72" t="s">
        <v>11664</v>
      </c>
      <c r="B11786" s="66">
        <v>0.62</v>
      </c>
      <c r="C11786" s="66">
        <v>0.38</v>
      </c>
      <c r="J11786" s="49">
        <f t="shared" si="372"/>
        <v>5.52134258652173</v>
      </c>
    </row>
    <row r="11787" ht="19.5" spans="1:10">
      <c r="A11787" s="72" t="s">
        <v>11665</v>
      </c>
      <c r="B11787" s="66">
        <v>0.61</v>
      </c>
      <c r="C11787" s="66">
        <v>0.39</v>
      </c>
      <c r="J11787" s="49">
        <f t="shared" si="372"/>
        <v>5.56028724318294</v>
      </c>
    </row>
    <row r="11788" ht="19.5" spans="1:10">
      <c r="A11788" s="72" t="s">
        <v>11666</v>
      </c>
      <c r="B11788" s="66">
        <v>0.6</v>
      </c>
      <c r="C11788" s="66">
        <v>0.4</v>
      </c>
      <c r="J11788" s="49">
        <f t="shared" si="372"/>
        <v>5.59573666102179</v>
      </c>
    </row>
    <row r="11789" ht="19.5" spans="1:10">
      <c r="A11789" s="72" t="s">
        <v>11667</v>
      </c>
      <c r="B11789" s="66">
        <v>0.59</v>
      </c>
      <c r="C11789" s="66">
        <v>0.41</v>
      </c>
      <c r="J11789" s="49">
        <f t="shared" si="372"/>
        <v>5.62772143478844</v>
      </c>
    </row>
    <row r="11790" ht="19.5" spans="1:10">
      <c r="A11790" s="72" t="s">
        <v>11668</v>
      </c>
      <c r="B11790" s="66">
        <v>0.58</v>
      </c>
      <c r="C11790" s="66">
        <v>0.42</v>
      </c>
      <c r="J11790" s="49">
        <f t="shared" si="372"/>
        <v>5.65626878742166</v>
      </c>
    </row>
    <row r="11791" ht="19.5" spans="1:10">
      <c r="A11791" s="72" t="s">
        <v>11669</v>
      </c>
      <c r="B11791" s="66">
        <v>0.57</v>
      </c>
      <c r="C11791" s="66">
        <v>0.43</v>
      </c>
      <c r="J11791" s="49">
        <f t="shared" si="372"/>
        <v>5.68140271609482</v>
      </c>
    </row>
    <row r="11792" ht="19.5" spans="1:10">
      <c r="A11792" s="72" t="s">
        <v>11670</v>
      </c>
      <c r="B11792" s="66">
        <v>0.56</v>
      </c>
      <c r="C11792" s="66">
        <v>0.44</v>
      </c>
      <c r="J11792" s="49">
        <f t="shared" si="372"/>
        <v>5.70314411816395</v>
      </c>
    </row>
    <row r="11793" ht="19.5" spans="1:10">
      <c r="A11793" s="72" t="s">
        <v>11671</v>
      </c>
      <c r="B11793" s="66">
        <v>0.55</v>
      </c>
      <c r="C11793" s="66">
        <v>0.45</v>
      </c>
      <c r="J11793" s="49">
        <f t="shared" si="372"/>
        <v>5.72151089873485</v>
      </c>
    </row>
    <row r="11794" ht="19.5" spans="1:10">
      <c r="A11794" s="72" t="s">
        <v>11672</v>
      </c>
      <c r="B11794" s="66">
        <v>0.54</v>
      </c>
      <c r="C11794" s="66">
        <v>0.46</v>
      </c>
      <c r="J11794" s="49">
        <f t="shared" si="372"/>
        <v>5.73651806127713</v>
      </c>
    </row>
    <row r="11795" ht="19.5" spans="1:10">
      <c r="A11795" s="72" t="s">
        <v>11673</v>
      </c>
      <c r="B11795" s="66">
        <v>0.53</v>
      </c>
      <c r="C11795" s="66">
        <v>0.47</v>
      </c>
      <c r="J11795" s="49">
        <f t="shared" si="372"/>
        <v>5.74817778245919</v>
      </c>
    </row>
    <row r="11796" ht="19.5" spans="1:10">
      <c r="A11796" s="72" t="s">
        <v>11674</v>
      </c>
      <c r="B11796" s="66">
        <v>0.52</v>
      </c>
      <c r="C11796" s="66">
        <v>0.48</v>
      </c>
      <c r="J11796" s="49">
        <f t="shared" si="372"/>
        <v>5.75649947215441</v>
      </c>
    </row>
    <row r="11797" ht="19.5" spans="1:10">
      <c r="A11797" s="72" t="s">
        <v>11675</v>
      </c>
      <c r="B11797" s="66">
        <v>0.51</v>
      </c>
      <c r="C11797" s="66">
        <v>0.49</v>
      </c>
      <c r="J11797" s="49">
        <f t="shared" si="372"/>
        <v>5.76148981936724</v>
      </c>
    </row>
    <row r="11798" ht="19.5" spans="1:10">
      <c r="A11798" s="72" t="s">
        <v>11676</v>
      </c>
      <c r="B11798" s="66">
        <v>0.5</v>
      </c>
      <c r="C11798" s="66">
        <v>0.5</v>
      </c>
      <c r="J11798" s="49">
        <f t="shared" si="372"/>
        <v>5.76315282464461</v>
      </c>
    </row>
    <row r="11799" ht="19.5" spans="1:10">
      <c r="A11799" s="72" t="s">
        <v>11677</v>
      </c>
      <c r="B11799" s="66">
        <v>0.49</v>
      </c>
      <c r="C11799" s="66">
        <v>0.51</v>
      </c>
      <c r="J11799" s="49">
        <f t="shared" si="372"/>
        <v>5.76148981936724</v>
      </c>
    </row>
    <row r="11800" ht="19.5" spans="1:10">
      <c r="A11800" s="72" t="s">
        <v>11678</v>
      </c>
      <c r="B11800" s="66">
        <v>0.48</v>
      </c>
      <c r="C11800" s="66">
        <v>0.52</v>
      </c>
      <c r="J11800" s="49">
        <f t="shared" si="372"/>
        <v>5.75649947215441</v>
      </c>
    </row>
    <row r="11801" ht="19.5" spans="1:10">
      <c r="A11801" s="72" t="s">
        <v>11679</v>
      </c>
      <c r="B11801" s="66">
        <v>0.47</v>
      </c>
      <c r="C11801" s="66">
        <v>0.53</v>
      </c>
      <c r="J11801" s="49">
        <f t="shared" si="372"/>
        <v>5.74817778245919</v>
      </c>
    </row>
    <row r="11802" ht="19.5" spans="1:10">
      <c r="A11802" s="72" t="s">
        <v>11680</v>
      </c>
      <c r="B11802" s="66">
        <v>0.46</v>
      </c>
      <c r="C11802" s="66">
        <v>0.54</v>
      </c>
      <c r="J11802" s="49">
        <f t="shared" si="372"/>
        <v>5.73651806127713</v>
      </c>
    </row>
    <row r="11803" ht="19.5" spans="1:10">
      <c r="A11803" s="72" t="s">
        <v>11681</v>
      </c>
      <c r="B11803" s="66">
        <v>0.45</v>
      </c>
      <c r="C11803" s="66">
        <v>0.55</v>
      </c>
      <c r="J11803" s="49">
        <f t="shared" si="372"/>
        <v>5.72151089873485</v>
      </c>
    </row>
    <row r="11804" ht="19.5" spans="1:10">
      <c r="A11804" s="72" t="s">
        <v>11682</v>
      </c>
      <c r="B11804" s="66">
        <v>0.44</v>
      </c>
      <c r="C11804" s="66">
        <v>0.56</v>
      </c>
      <c r="J11804" s="49">
        <f t="shared" si="372"/>
        <v>5.70314411816395</v>
      </c>
    </row>
    <row r="11805" ht="19.5" spans="1:10">
      <c r="A11805" s="72" t="s">
        <v>11683</v>
      </c>
      <c r="B11805" s="66">
        <v>0.429999999999999</v>
      </c>
      <c r="C11805" s="66">
        <v>0.57</v>
      </c>
      <c r="J11805" s="49">
        <f t="shared" si="372"/>
        <v>5.68140271609482</v>
      </c>
    </row>
    <row r="11806" ht="19.5" spans="1:10">
      <c r="A11806" s="72" t="s">
        <v>11684</v>
      </c>
      <c r="B11806" s="66">
        <v>0.419999999999999</v>
      </c>
      <c r="C11806" s="66">
        <v>0.58</v>
      </c>
      <c r="J11806" s="49">
        <f t="shared" si="372"/>
        <v>5.65626878742165</v>
      </c>
    </row>
    <row r="11807" ht="19.5" spans="1:10">
      <c r="A11807" s="72" t="s">
        <v>11685</v>
      </c>
      <c r="B11807" s="66">
        <v>0.409999999999999</v>
      </c>
      <c r="C11807" s="66">
        <v>0.59</v>
      </c>
      <c r="J11807" s="49">
        <f t="shared" si="372"/>
        <v>5.62772143478844</v>
      </c>
    </row>
    <row r="11808" ht="19.5" spans="1:10">
      <c r="A11808" s="72" t="s">
        <v>11686</v>
      </c>
      <c r="B11808" s="66">
        <v>0.399999999999999</v>
      </c>
      <c r="C11808" s="66">
        <v>0.6</v>
      </c>
      <c r="J11808" s="49">
        <f t="shared" si="372"/>
        <v>5.59573666102179</v>
      </c>
    </row>
    <row r="11809" ht="19.5" spans="1:10">
      <c r="A11809" s="72" t="s">
        <v>11687</v>
      </c>
      <c r="B11809" s="66">
        <v>0.389999999999999</v>
      </c>
      <c r="C11809" s="66">
        <v>0.61</v>
      </c>
      <c r="J11809" s="49">
        <f t="shared" si="372"/>
        <v>5.56028724318294</v>
      </c>
    </row>
    <row r="11810" ht="19.5" spans="1:10">
      <c r="A11810" s="72" t="s">
        <v>11688</v>
      </c>
      <c r="B11810" s="66">
        <v>0.379999999999999</v>
      </c>
      <c r="C11810" s="66">
        <v>0.62</v>
      </c>
      <c r="J11810" s="49">
        <f t="shared" si="372"/>
        <v>5.52134258652173</v>
      </c>
    </row>
    <row r="11811" ht="19.5" spans="1:10">
      <c r="A11811" s="72" t="s">
        <v>11689</v>
      </c>
      <c r="B11811" s="66">
        <v>0.369999999999999</v>
      </c>
      <c r="C11811" s="66">
        <v>0.63</v>
      </c>
      <c r="J11811" s="49">
        <f t="shared" si="372"/>
        <v>5.47886855628026</v>
      </c>
    </row>
    <row r="11812" ht="19.5" spans="1:10">
      <c r="A11812" s="72" t="s">
        <v>11690</v>
      </c>
      <c r="B11812" s="66">
        <v>0.359999999999999</v>
      </c>
      <c r="C11812" s="66">
        <v>0.64</v>
      </c>
      <c r="J11812" s="49">
        <f t="shared" si="372"/>
        <v>5.43282728490278</v>
      </c>
    </row>
    <row r="11813" ht="19.5" spans="1:10">
      <c r="A11813" s="72" t="s">
        <v>11691</v>
      </c>
      <c r="B11813" s="66">
        <v>0.349999999999999</v>
      </c>
      <c r="C11813" s="66">
        <v>0.65</v>
      </c>
      <c r="J11813" s="49">
        <f t="shared" ref="J11813:J11847" si="373">-8.314472*(B11813*LN(B11813)+C11813*LN(C11813))</f>
        <v>5.38317695174756</v>
      </c>
    </row>
    <row r="11814" ht="19.5" spans="1:10">
      <c r="A11814" s="72" t="s">
        <v>11692</v>
      </c>
      <c r="B11814" s="66">
        <v>0.339999999999999</v>
      </c>
      <c r="C11814" s="66">
        <v>0.66</v>
      </c>
      <c r="J11814" s="49">
        <f t="shared" si="373"/>
        <v>5.32987153184949</v>
      </c>
    </row>
    <row r="11815" ht="19.5" spans="1:10">
      <c r="A11815" s="72" t="s">
        <v>11693</v>
      </c>
      <c r="B11815" s="66">
        <v>0.329999999999999</v>
      </c>
      <c r="C11815" s="66">
        <v>0.67</v>
      </c>
      <c r="J11815" s="49">
        <f t="shared" si="373"/>
        <v>5.27286050962733</v>
      </c>
    </row>
    <row r="11816" ht="19.5" spans="1:10">
      <c r="A11816" s="72" t="s">
        <v>11694</v>
      </c>
      <c r="B11816" s="66">
        <v>0.319999999999999</v>
      </c>
      <c r="C11816" s="66">
        <v>0.68</v>
      </c>
      <c r="J11816" s="49">
        <f t="shared" si="373"/>
        <v>5.21208855264112</v>
      </c>
    </row>
    <row r="11817" ht="19.5" spans="1:10">
      <c r="A11817" s="72" t="s">
        <v>11695</v>
      </c>
      <c r="B11817" s="66">
        <v>0.309999999999999</v>
      </c>
      <c r="C11817" s="66">
        <v>0.69</v>
      </c>
      <c r="J11817" s="49">
        <f t="shared" si="373"/>
        <v>5.14749513954794</v>
      </c>
    </row>
    <row r="11818" ht="19.5" spans="1:10">
      <c r="A11818" s="72" t="s">
        <v>11696</v>
      </c>
      <c r="B11818" s="66">
        <v>0.299999999999999</v>
      </c>
      <c r="C11818" s="66">
        <v>0.7</v>
      </c>
      <c r="J11818" s="49">
        <f t="shared" si="373"/>
        <v>5.07901413523495</v>
      </c>
    </row>
    <row r="11819" ht="19.5" spans="1:10">
      <c r="A11819" s="72" t="s">
        <v>11697</v>
      </c>
      <c r="B11819" s="66">
        <v>0.289999999999999</v>
      </c>
      <c r="C11819" s="66">
        <v>0.71</v>
      </c>
      <c r="J11819" s="49">
        <f t="shared" si="373"/>
        <v>5.00657330466972</v>
      </c>
    </row>
    <row r="11820" ht="19.5" spans="1:10">
      <c r="A11820" s="72" t="s">
        <v>11698</v>
      </c>
      <c r="B11820" s="66">
        <v>0.279999999999999</v>
      </c>
      <c r="C11820" s="66">
        <v>0.72</v>
      </c>
      <c r="J11820" s="49">
        <f t="shared" si="373"/>
        <v>4.93009375522413</v>
      </c>
    </row>
    <row r="11821" ht="19.5" spans="1:10">
      <c r="A11821" s="72" t="s">
        <v>11699</v>
      </c>
      <c r="B11821" s="66">
        <v>0.269999999999999</v>
      </c>
      <c r="C11821" s="66">
        <v>0.73</v>
      </c>
      <c r="J11821" s="49">
        <f t="shared" si="373"/>
        <v>4.84948929500169</v>
      </c>
    </row>
    <row r="11822" ht="19.5" spans="1:10">
      <c r="A11822" s="72" t="s">
        <v>11700</v>
      </c>
      <c r="B11822" s="66">
        <v>0.259999999999999</v>
      </c>
      <c r="C11822" s="66">
        <v>0.74</v>
      </c>
      <c r="J11822" s="49">
        <f t="shared" si="373"/>
        <v>4.76466569189551</v>
      </c>
    </row>
    <row r="11823" ht="19.5" spans="1:10">
      <c r="A11823" s="72" t="s">
        <v>11701</v>
      </c>
      <c r="B11823" s="66">
        <v>0.249999999999999</v>
      </c>
      <c r="C11823" s="66">
        <v>0.75</v>
      </c>
      <c r="J11823" s="49">
        <f t="shared" si="373"/>
        <v>4.67551981454903</v>
      </c>
    </row>
    <row r="11824" ht="19.5" spans="1:10">
      <c r="A11824" s="72" t="s">
        <v>11702</v>
      </c>
      <c r="B11824" s="66">
        <v>0.239999999999999</v>
      </c>
      <c r="C11824" s="66">
        <v>0.76</v>
      </c>
      <c r="J11824" s="49">
        <f t="shared" si="373"/>
        <v>4.58193863184114</v>
      </c>
    </row>
    <row r="11825" ht="19.5" spans="1:10">
      <c r="A11825" s="72" t="s">
        <v>11703</v>
      </c>
      <c r="B11825" s="66">
        <v>0.229999999999999</v>
      </c>
      <c r="C11825" s="66">
        <v>0.77</v>
      </c>
      <c r="J11825" s="49">
        <f t="shared" si="373"/>
        <v>4.48379804163966</v>
      </c>
    </row>
    <row r="11826" ht="19.5" spans="1:10">
      <c r="A11826" s="72" t="s">
        <v>11704</v>
      </c>
      <c r="B11826" s="66">
        <v>0.219999999999999</v>
      </c>
      <c r="C11826" s="66">
        <v>0.78</v>
      </c>
      <c r="J11826" s="49">
        <f t="shared" si="373"/>
        <v>4.38096149189829</v>
      </c>
    </row>
    <row r="11827" ht="19.5" spans="1:10">
      <c r="A11827" s="72" t="s">
        <v>11705</v>
      </c>
      <c r="B11827" s="66">
        <v>0.209999999999999</v>
      </c>
      <c r="C11827" s="66">
        <v>0.79</v>
      </c>
      <c r="J11827" s="49">
        <f t="shared" si="373"/>
        <v>4.27327834706014</v>
      </c>
    </row>
    <row r="11828" ht="19.5" spans="1:10">
      <c r="A11828" s="72" t="s">
        <v>11706</v>
      </c>
      <c r="B11828" s="66">
        <v>0.199999999999999</v>
      </c>
      <c r="C11828" s="66">
        <v>0.8</v>
      </c>
      <c r="J11828" s="49">
        <f t="shared" si="373"/>
        <v>4.1605819392404</v>
      </c>
    </row>
    <row r="11829" ht="19.5" spans="1:10">
      <c r="A11829" s="72" t="s">
        <v>11707</v>
      </c>
      <c r="B11829" s="66">
        <v>0.189999999999999</v>
      </c>
      <c r="C11829" s="66">
        <v>0.81</v>
      </c>
      <c r="J11829" s="49">
        <f t="shared" si="373"/>
        <v>4.04268722543745</v>
      </c>
    </row>
    <row r="11830" ht="19.5" spans="1:10">
      <c r="A11830" s="72" t="s">
        <v>11708</v>
      </c>
      <c r="B11830" s="66">
        <v>0.179999999999999</v>
      </c>
      <c r="C11830" s="66">
        <v>0.820000000000001</v>
      </c>
      <c r="J11830" s="49">
        <f t="shared" si="373"/>
        <v>3.91938794706489</v>
      </c>
    </row>
    <row r="11831" ht="19.5" spans="1:10">
      <c r="A11831" s="72" t="s">
        <v>11709</v>
      </c>
      <c r="B11831" s="66">
        <v>0.169999999999999</v>
      </c>
      <c r="C11831" s="66">
        <v>0.830000000000001</v>
      </c>
      <c r="J11831" s="49">
        <f t="shared" si="373"/>
        <v>3.790453153402</v>
      </c>
    </row>
    <row r="11832" ht="19.5" spans="1:10">
      <c r="A11832" s="72" t="s">
        <v>11710</v>
      </c>
      <c r="B11832" s="66">
        <v>0.159999999999999</v>
      </c>
      <c r="C11832" s="66">
        <v>0.840000000000001</v>
      </c>
      <c r="J11832" s="49">
        <f t="shared" si="373"/>
        <v>3.65562290152583</v>
      </c>
    </row>
    <row r="11833" ht="19.5" spans="1:10">
      <c r="A11833" s="72" t="s">
        <v>11711</v>
      </c>
      <c r="B11833" s="66">
        <v>0.149999999999999</v>
      </c>
      <c r="C11833" s="66">
        <v>0.850000000000001</v>
      </c>
      <c r="J11833" s="49">
        <f t="shared" si="373"/>
        <v>3.51460287470844</v>
      </c>
    </row>
    <row r="11834" ht="19.5" spans="1:10">
      <c r="A11834" s="72" t="s">
        <v>11712</v>
      </c>
      <c r="B11834" s="66">
        <v>0.139999999999999</v>
      </c>
      <c r="C11834" s="66">
        <v>0.860000000000001</v>
      </c>
      <c r="J11834" s="49">
        <f t="shared" si="373"/>
        <v>3.36705755758652</v>
      </c>
    </row>
    <row r="11835" ht="19.5" spans="1:10">
      <c r="A11835" s="72" t="s">
        <v>11713</v>
      </c>
      <c r="B11835" s="66">
        <v>0.129999999999999</v>
      </c>
      <c r="C11835" s="66">
        <v>0.870000000000001</v>
      </c>
      <c r="J11835" s="49">
        <f t="shared" si="373"/>
        <v>3.21260145060881</v>
      </c>
    </row>
    <row r="11836" ht="19.5" spans="1:10">
      <c r="A11836" s="72" t="s">
        <v>11714</v>
      </c>
      <c r="B11836" s="66">
        <v>0.119999999999999</v>
      </c>
      <c r="C11836" s="66">
        <v>0.880000000000001</v>
      </c>
      <c r="J11836" s="49">
        <f t="shared" si="373"/>
        <v>3.05078756603718</v>
      </c>
    </row>
    <row r="11837" ht="19.5" spans="1:10">
      <c r="A11837" s="72" t="s">
        <v>11715</v>
      </c>
      <c r="B11837" s="66">
        <v>0.109999999999999</v>
      </c>
      <c r="C11837" s="66">
        <v>0.890000000000001</v>
      </c>
      <c r="J11837" s="49">
        <f t="shared" si="373"/>
        <v>2.8810920663808</v>
      </c>
    </row>
    <row r="11838" ht="19.5" spans="1:10">
      <c r="A11838" s="72" t="s">
        <v>11716</v>
      </c>
      <c r="B11838" s="66">
        <v>0.0999999999999992</v>
      </c>
      <c r="C11838" s="66">
        <v>0.900000000000001</v>
      </c>
      <c r="J11838" s="49">
        <f t="shared" si="373"/>
        <v>2.70289327993993</v>
      </c>
    </row>
    <row r="11839" ht="19.5" spans="1:10">
      <c r="A11839" s="72" t="s">
        <v>11717</v>
      </c>
      <c r="B11839" s="66">
        <v>0.0899999999999992</v>
      </c>
      <c r="C11839" s="66">
        <v>0.910000000000001</v>
      </c>
      <c r="J11839" s="49">
        <f t="shared" si="373"/>
        <v>2.51544225908509</v>
      </c>
    </row>
    <row r="11840" ht="19.5" spans="1:10">
      <c r="A11840" s="72" t="s">
        <v>11718</v>
      </c>
      <c r="B11840" s="66">
        <v>0.0799999999999992</v>
      </c>
      <c r="C11840" s="66">
        <v>0.920000000000001</v>
      </c>
      <c r="J11840" s="49">
        <f t="shared" si="373"/>
        <v>2.3178201360275</v>
      </c>
    </row>
    <row r="11841" ht="19.5" spans="1:10">
      <c r="A11841" s="72" t="s">
        <v>11719</v>
      </c>
      <c r="B11841" s="66">
        <v>0.0699999999999992</v>
      </c>
      <c r="C11841" s="66">
        <v>0.930000000000001</v>
      </c>
      <c r="J11841" s="49">
        <f t="shared" si="373"/>
        <v>2.10887392228987</v>
      </c>
    </row>
    <row r="11842" ht="19.5" spans="1:10">
      <c r="A11842" s="72" t="s">
        <v>11720</v>
      </c>
      <c r="B11842" s="66">
        <v>0.0599999999999992</v>
      </c>
      <c r="C11842" s="66">
        <v>0.940000000000001</v>
      </c>
      <c r="J11842" s="49">
        <f t="shared" si="373"/>
        <v>1.88711511074063</v>
      </c>
    </row>
    <row r="11843" ht="19.5" spans="1:10">
      <c r="A11843" s="72" t="s">
        <v>11721</v>
      </c>
      <c r="B11843" s="66">
        <v>0.0499999999999992</v>
      </c>
      <c r="C11843" s="66">
        <v>0.950000000000001</v>
      </c>
      <c r="J11843" s="49">
        <f t="shared" si="373"/>
        <v>1.65054943237242</v>
      </c>
    </row>
    <row r="11844" ht="19.5" spans="1:10">
      <c r="A11844" s="72" t="s">
        <v>11722</v>
      </c>
      <c r="B11844" s="66">
        <v>0.0399999999999991</v>
      </c>
      <c r="C11844" s="66">
        <v>0.960000000000001</v>
      </c>
      <c r="J11844" s="49">
        <f t="shared" si="373"/>
        <v>1.39636691389962</v>
      </c>
    </row>
    <row r="11845" ht="19.5" spans="1:10">
      <c r="A11845" s="72" t="s">
        <v>11723</v>
      </c>
      <c r="B11845" s="66">
        <v>0.0299999999999991</v>
      </c>
      <c r="C11845" s="66">
        <v>0.970000000000001</v>
      </c>
      <c r="J11845" s="49">
        <f t="shared" si="373"/>
        <v>1.12030998454994</v>
      </c>
    </row>
    <row r="11846" ht="19.5" spans="1:10">
      <c r="A11846" s="72" t="s">
        <v>11724</v>
      </c>
      <c r="B11846" s="66">
        <v>0.0199999999999991</v>
      </c>
      <c r="C11846" s="66">
        <v>0.980000000000001</v>
      </c>
      <c r="J11846" s="49">
        <f t="shared" si="373"/>
        <v>0.815143462269133</v>
      </c>
    </row>
    <row r="11847" ht="19.5" spans="1:10">
      <c r="A11847" s="72" t="s">
        <v>11725</v>
      </c>
      <c r="B11847" s="66">
        <v>0.00999999999999912</v>
      </c>
      <c r="C11847" s="66">
        <v>0.990000000000001</v>
      </c>
      <c r="J11847" s="49">
        <f t="shared" si="373"/>
        <v>0.465623189350385</v>
      </c>
    </row>
    <row r="11848" ht="19.5" spans="1:10">
      <c r="A11848" s="72" t="s">
        <v>11726</v>
      </c>
      <c r="B11848" s="66">
        <v>0</v>
      </c>
      <c r="C11848" s="66">
        <v>1</v>
      </c>
      <c r="J11848" s="49">
        <f>-8.314472*(C11848*LN(C11848))</f>
        <v>0</v>
      </c>
    </row>
    <row r="11849" s="47" customFormat="1" spans="1:10">
      <c r="A11849" s="80"/>
      <c r="B11849" s="81"/>
      <c r="C11849" s="81"/>
      <c r="D11849" s="81"/>
      <c r="E11849" s="81"/>
      <c r="F11849" s="81"/>
      <c r="G11849" s="81"/>
      <c r="H11849" s="81"/>
      <c r="I11849" s="81"/>
      <c r="J11849" s="86"/>
    </row>
    <row r="11850" ht="19.5" spans="1:10">
      <c r="A11850" s="72" t="s">
        <v>11727</v>
      </c>
      <c r="B11850" s="66">
        <v>1</v>
      </c>
      <c r="C11850" s="66">
        <v>0</v>
      </c>
      <c r="J11850" s="49">
        <f>-8.314472*(B11850*LN(B11850))</f>
        <v>0</v>
      </c>
    </row>
    <row r="11851" ht="19.5" spans="1:10">
      <c r="A11851" s="72" t="s">
        <v>11728</v>
      </c>
      <c r="B11851" s="66">
        <v>0.99</v>
      </c>
      <c r="C11851" s="66">
        <v>0.01</v>
      </c>
      <c r="J11851" s="49">
        <f t="shared" ref="J11851:J11882" si="374">-8.314472*(B11851*LN(B11851)+C11851*LN(C11851))</f>
        <v>0.465623189350416</v>
      </c>
    </row>
    <row r="11852" ht="19.5" spans="1:10">
      <c r="A11852" s="72" t="s">
        <v>11729</v>
      </c>
      <c r="B11852" s="66">
        <v>0.98</v>
      </c>
      <c r="C11852" s="66">
        <v>0.02</v>
      </c>
      <c r="J11852" s="49">
        <f t="shared" si="374"/>
        <v>0.81514346226916</v>
      </c>
    </row>
    <row r="11853" ht="19.5" spans="1:10">
      <c r="A11853" s="72" t="s">
        <v>11730</v>
      </c>
      <c r="B11853" s="66">
        <v>0.97</v>
      </c>
      <c r="C11853" s="66">
        <v>0.03</v>
      </c>
      <c r="J11853" s="49">
        <f t="shared" si="374"/>
        <v>1.12030998454996</v>
      </c>
    </row>
    <row r="11854" ht="19.5" spans="1:10">
      <c r="A11854" s="72" t="s">
        <v>11731</v>
      </c>
      <c r="B11854" s="66">
        <v>0.96</v>
      </c>
      <c r="C11854" s="66">
        <v>0.04</v>
      </c>
      <c r="J11854" s="49">
        <f t="shared" si="374"/>
        <v>1.39636691389964</v>
      </c>
    </row>
    <row r="11855" ht="19.5" spans="1:10">
      <c r="A11855" s="72" t="s">
        <v>11732</v>
      </c>
      <c r="B11855" s="66">
        <v>0.95</v>
      </c>
      <c r="C11855" s="66">
        <v>0.05</v>
      </c>
      <c r="J11855" s="49">
        <f t="shared" si="374"/>
        <v>1.65054943237244</v>
      </c>
    </row>
    <row r="11856" ht="19.5" spans="1:10">
      <c r="A11856" s="72" t="s">
        <v>11733</v>
      </c>
      <c r="B11856" s="66">
        <v>0.94</v>
      </c>
      <c r="C11856" s="66">
        <v>0.06</v>
      </c>
      <c r="J11856" s="49">
        <f t="shared" si="374"/>
        <v>1.88711511074065</v>
      </c>
    </row>
    <row r="11857" ht="19.5" spans="1:10">
      <c r="A11857" s="72" t="s">
        <v>11734</v>
      </c>
      <c r="B11857" s="66">
        <v>0.93</v>
      </c>
      <c r="C11857" s="66">
        <v>0.07</v>
      </c>
      <c r="J11857" s="49">
        <f t="shared" si="374"/>
        <v>2.10887392228989</v>
      </c>
    </row>
    <row r="11858" ht="19.5" spans="1:10">
      <c r="A11858" s="72" t="s">
        <v>11735</v>
      </c>
      <c r="B11858" s="66">
        <v>0.92</v>
      </c>
      <c r="C11858" s="66">
        <v>0.08</v>
      </c>
      <c r="J11858" s="49">
        <f t="shared" si="374"/>
        <v>2.31782013602751</v>
      </c>
    </row>
    <row r="11859" ht="19.5" spans="1:10">
      <c r="A11859" s="72" t="s">
        <v>11736</v>
      </c>
      <c r="B11859" s="66">
        <v>0.91</v>
      </c>
      <c r="C11859" s="66">
        <v>0.09</v>
      </c>
      <c r="J11859" s="49">
        <f t="shared" si="374"/>
        <v>2.5154422590851</v>
      </c>
    </row>
    <row r="11860" ht="19.5" spans="1:10">
      <c r="A11860" s="72" t="s">
        <v>11737</v>
      </c>
      <c r="B11860" s="66">
        <v>0.9</v>
      </c>
      <c r="C11860" s="66">
        <v>0.1</v>
      </c>
      <c r="J11860" s="49">
        <f t="shared" si="374"/>
        <v>2.70289327993994</v>
      </c>
    </row>
    <row r="11861" ht="19.5" spans="1:10">
      <c r="A11861" s="72" t="s">
        <v>11738</v>
      </c>
      <c r="B11861" s="66">
        <v>0.89</v>
      </c>
      <c r="C11861" s="66">
        <v>0.11</v>
      </c>
      <c r="J11861" s="49">
        <f t="shared" si="374"/>
        <v>2.88109206638082</v>
      </c>
    </row>
    <row r="11862" ht="19.5" spans="1:10">
      <c r="A11862" s="72" t="s">
        <v>11739</v>
      </c>
      <c r="B11862" s="66">
        <v>0.88</v>
      </c>
      <c r="C11862" s="66">
        <v>0.12</v>
      </c>
      <c r="J11862" s="49">
        <f t="shared" si="374"/>
        <v>3.05078756603719</v>
      </c>
    </row>
    <row r="11863" ht="19.5" spans="1:10">
      <c r="A11863" s="72" t="s">
        <v>11740</v>
      </c>
      <c r="B11863" s="66">
        <v>0.87</v>
      </c>
      <c r="C11863" s="66">
        <v>0.13</v>
      </c>
      <c r="J11863" s="49">
        <f t="shared" si="374"/>
        <v>3.21260145060882</v>
      </c>
    </row>
    <row r="11864" ht="19.5" spans="1:10">
      <c r="A11864" s="72" t="s">
        <v>11741</v>
      </c>
      <c r="B11864" s="66">
        <v>0.86</v>
      </c>
      <c r="C11864" s="66">
        <v>0.14</v>
      </c>
      <c r="J11864" s="49">
        <f t="shared" si="374"/>
        <v>3.36705755758654</v>
      </c>
    </row>
    <row r="11865" ht="19.5" spans="1:10">
      <c r="A11865" s="72" t="s">
        <v>11742</v>
      </c>
      <c r="B11865" s="66">
        <v>0.85</v>
      </c>
      <c r="C11865" s="66">
        <v>0.15</v>
      </c>
      <c r="J11865" s="49">
        <f t="shared" si="374"/>
        <v>3.51460287470845</v>
      </c>
    </row>
    <row r="11866" ht="19.5" spans="1:10">
      <c r="A11866" s="72" t="s">
        <v>11743</v>
      </c>
      <c r="B11866" s="66">
        <v>0.84</v>
      </c>
      <c r="C11866" s="66">
        <v>0.16</v>
      </c>
      <c r="J11866" s="49">
        <f t="shared" si="374"/>
        <v>3.65562290152584</v>
      </c>
    </row>
    <row r="11867" ht="19.5" spans="1:10">
      <c r="A11867" s="72" t="s">
        <v>11744</v>
      </c>
      <c r="B11867" s="66">
        <v>0.83</v>
      </c>
      <c r="C11867" s="66">
        <v>0.17</v>
      </c>
      <c r="J11867" s="49">
        <f t="shared" si="374"/>
        <v>3.79045315340201</v>
      </c>
    </row>
    <row r="11868" ht="19.5" spans="1:10">
      <c r="A11868" s="72" t="s">
        <v>11745</v>
      </c>
      <c r="B11868" s="66">
        <v>0.82</v>
      </c>
      <c r="C11868" s="66">
        <v>0.18</v>
      </c>
      <c r="J11868" s="49">
        <f t="shared" si="374"/>
        <v>3.9193879470649</v>
      </c>
    </row>
    <row r="11869" ht="19.5" spans="1:10">
      <c r="A11869" s="72" t="s">
        <v>11746</v>
      </c>
      <c r="B11869" s="66">
        <v>0.81</v>
      </c>
      <c r="C11869" s="66">
        <v>0.19</v>
      </c>
      <c r="J11869" s="49">
        <f t="shared" si="374"/>
        <v>4.04268722543746</v>
      </c>
    </row>
    <row r="11870" ht="19.5" spans="1:10">
      <c r="A11870" s="72" t="s">
        <v>11747</v>
      </c>
      <c r="B11870" s="66">
        <v>0.8</v>
      </c>
      <c r="C11870" s="66">
        <v>0.2</v>
      </c>
      <c r="J11870" s="49">
        <f t="shared" si="374"/>
        <v>4.16058193924041</v>
      </c>
    </row>
    <row r="11871" ht="19.5" spans="1:10">
      <c r="A11871" s="72" t="s">
        <v>11748</v>
      </c>
      <c r="B11871" s="66">
        <v>0.79</v>
      </c>
      <c r="C11871" s="66">
        <v>0.21</v>
      </c>
      <c r="J11871" s="49">
        <f t="shared" si="374"/>
        <v>4.27327834706015</v>
      </c>
    </row>
    <row r="11872" ht="19.5" spans="1:10">
      <c r="A11872" s="72" t="s">
        <v>11749</v>
      </c>
      <c r="B11872" s="66">
        <v>0.78</v>
      </c>
      <c r="C11872" s="66">
        <v>0.22</v>
      </c>
      <c r="J11872" s="49">
        <f t="shared" si="374"/>
        <v>4.38096149189829</v>
      </c>
    </row>
    <row r="11873" ht="19.5" spans="1:10">
      <c r="A11873" s="72" t="s">
        <v>11750</v>
      </c>
      <c r="B11873" s="66">
        <v>0.77</v>
      </c>
      <c r="C11873" s="66">
        <v>0.23</v>
      </c>
      <c r="J11873" s="49">
        <f t="shared" si="374"/>
        <v>4.48379804163966</v>
      </c>
    </row>
    <row r="11874" ht="19.5" spans="1:10">
      <c r="A11874" s="72" t="s">
        <v>11751</v>
      </c>
      <c r="B11874" s="66">
        <v>0.76</v>
      </c>
      <c r="C11874" s="66">
        <v>0.24</v>
      </c>
      <c r="J11874" s="49">
        <f t="shared" si="374"/>
        <v>4.58193863184115</v>
      </c>
    </row>
    <row r="11875" ht="19.5" spans="1:10">
      <c r="A11875" s="72" t="s">
        <v>11752</v>
      </c>
      <c r="B11875" s="66">
        <v>0.75</v>
      </c>
      <c r="C11875" s="66">
        <v>0.25</v>
      </c>
      <c r="J11875" s="49">
        <f t="shared" si="374"/>
        <v>4.67551981454903</v>
      </c>
    </row>
    <row r="11876" ht="19.5" spans="1:10">
      <c r="A11876" s="72" t="s">
        <v>11753</v>
      </c>
      <c r="B11876" s="66">
        <v>0.74</v>
      </c>
      <c r="C11876" s="66">
        <v>0.26</v>
      </c>
      <c r="J11876" s="49">
        <f t="shared" si="374"/>
        <v>4.76466569189552</v>
      </c>
    </row>
    <row r="11877" ht="19.5" spans="1:10">
      <c r="A11877" s="72" t="s">
        <v>11754</v>
      </c>
      <c r="B11877" s="66">
        <v>0.73</v>
      </c>
      <c r="C11877" s="66">
        <v>0.27</v>
      </c>
      <c r="J11877" s="49">
        <f t="shared" si="374"/>
        <v>4.8494892950017</v>
      </c>
    </row>
    <row r="11878" ht="19.5" spans="1:10">
      <c r="A11878" s="72" t="s">
        <v>11755</v>
      </c>
      <c r="B11878" s="66">
        <v>0.72</v>
      </c>
      <c r="C11878" s="66">
        <v>0.28</v>
      </c>
      <c r="J11878" s="49">
        <f t="shared" si="374"/>
        <v>4.93009375522414</v>
      </c>
    </row>
    <row r="11879" ht="19.5" spans="1:10">
      <c r="A11879" s="72" t="s">
        <v>11756</v>
      </c>
      <c r="B11879" s="66">
        <v>0.71</v>
      </c>
      <c r="C11879" s="66">
        <v>0.29</v>
      </c>
      <c r="J11879" s="49">
        <f t="shared" si="374"/>
        <v>5.00657330466973</v>
      </c>
    </row>
    <row r="11880" ht="19.5" spans="1:10">
      <c r="A11880" s="72" t="s">
        <v>11757</v>
      </c>
      <c r="B11880" s="66">
        <v>0.7</v>
      </c>
      <c r="C11880" s="66">
        <v>0.3</v>
      </c>
      <c r="J11880" s="49">
        <f t="shared" si="374"/>
        <v>5.07901413523496</v>
      </c>
    </row>
    <row r="11881" ht="19.5" spans="1:10">
      <c r="A11881" s="72" t="s">
        <v>11758</v>
      </c>
      <c r="B11881" s="66">
        <v>0.69</v>
      </c>
      <c r="C11881" s="66">
        <v>0.31</v>
      </c>
      <c r="J11881" s="49">
        <f t="shared" si="374"/>
        <v>5.14749513954794</v>
      </c>
    </row>
    <row r="11882" ht="19.5" spans="1:10">
      <c r="A11882" s="72" t="s">
        <v>11759</v>
      </c>
      <c r="B11882" s="66">
        <v>0.68</v>
      </c>
      <c r="C11882" s="66">
        <v>0.32</v>
      </c>
      <c r="J11882" s="49">
        <f t="shared" si="374"/>
        <v>5.21208855264113</v>
      </c>
    </row>
    <row r="11883" ht="19.5" spans="1:10">
      <c r="A11883" s="72" t="s">
        <v>11760</v>
      </c>
      <c r="B11883" s="66">
        <v>0.67</v>
      </c>
      <c r="C11883" s="66">
        <v>0.33</v>
      </c>
      <c r="J11883" s="49">
        <f t="shared" ref="J11883:J11914" si="375">-8.314472*(B11883*LN(B11883)+C11883*LN(C11883))</f>
        <v>5.27286050962734</v>
      </c>
    </row>
    <row r="11884" ht="19.5" spans="1:10">
      <c r="A11884" s="72" t="s">
        <v>11761</v>
      </c>
      <c r="B11884" s="66">
        <v>0.66</v>
      </c>
      <c r="C11884" s="66">
        <v>0.34</v>
      </c>
      <c r="J11884" s="49">
        <f t="shared" si="375"/>
        <v>5.32987153184949</v>
      </c>
    </row>
    <row r="11885" ht="19.5" spans="1:10">
      <c r="A11885" s="72" t="s">
        <v>11762</v>
      </c>
      <c r="B11885" s="66">
        <v>0.65</v>
      </c>
      <c r="C11885" s="66">
        <v>0.35</v>
      </c>
      <c r="J11885" s="49">
        <f t="shared" si="375"/>
        <v>5.38317695174756</v>
      </c>
    </row>
    <row r="11886" ht="19.5" spans="1:10">
      <c r="A11886" s="72" t="s">
        <v>11763</v>
      </c>
      <c r="B11886" s="66">
        <v>0.64</v>
      </c>
      <c r="C11886" s="66">
        <v>0.36</v>
      </c>
      <c r="J11886" s="49">
        <f t="shared" si="375"/>
        <v>5.43282728490278</v>
      </c>
    </row>
    <row r="11887" ht="19.5" spans="1:10">
      <c r="A11887" s="72" t="s">
        <v>11764</v>
      </c>
      <c r="B11887" s="66">
        <v>0.63</v>
      </c>
      <c r="C11887" s="66">
        <v>0.37</v>
      </c>
      <c r="J11887" s="49">
        <f t="shared" si="375"/>
        <v>5.47886855628027</v>
      </c>
    </row>
    <row r="11888" ht="19.5" spans="1:10">
      <c r="A11888" s="72" t="s">
        <v>11765</v>
      </c>
      <c r="B11888" s="66">
        <v>0.62</v>
      </c>
      <c r="C11888" s="66">
        <v>0.38</v>
      </c>
      <c r="J11888" s="49">
        <f t="shared" si="375"/>
        <v>5.52134258652173</v>
      </c>
    </row>
    <row r="11889" ht="19.5" spans="1:10">
      <c r="A11889" s="72" t="s">
        <v>11766</v>
      </c>
      <c r="B11889" s="66">
        <v>0.61</v>
      </c>
      <c r="C11889" s="66">
        <v>0.39</v>
      </c>
      <c r="J11889" s="49">
        <f t="shared" si="375"/>
        <v>5.56028724318294</v>
      </c>
    </row>
    <row r="11890" ht="19.5" spans="1:10">
      <c r="A11890" s="72" t="s">
        <v>11767</v>
      </c>
      <c r="B11890" s="66">
        <v>0.6</v>
      </c>
      <c r="C11890" s="66">
        <v>0.4</v>
      </c>
      <c r="J11890" s="49">
        <f t="shared" si="375"/>
        <v>5.59573666102179</v>
      </c>
    </row>
    <row r="11891" ht="19.5" spans="1:10">
      <c r="A11891" s="72" t="s">
        <v>11768</v>
      </c>
      <c r="B11891" s="66">
        <v>0.59</v>
      </c>
      <c r="C11891" s="66">
        <v>0.41</v>
      </c>
      <c r="J11891" s="49">
        <f t="shared" si="375"/>
        <v>5.62772143478844</v>
      </c>
    </row>
    <row r="11892" ht="19.5" spans="1:10">
      <c r="A11892" s="72" t="s">
        <v>11769</v>
      </c>
      <c r="B11892" s="66">
        <v>0.58</v>
      </c>
      <c r="C11892" s="66">
        <v>0.42</v>
      </c>
      <c r="J11892" s="49">
        <f t="shared" si="375"/>
        <v>5.65626878742166</v>
      </c>
    </row>
    <row r="11893" ht="19.5" spans="1:10">
      <c r="A11893" s="72" t="s">
        <v>11770</v>
      </c>
      <c r="B11893" s="66">
        <v>0.57</v>
      </c>
      <c r="C11893" s="66">
        <v>0.43</v>
      </c>
      <c r="J11893" s="49">
        <f t="shared" si="375"/>
        <v>5.68140271609482</v>
      </c>
    </row>
    <row r="11894" ht="19.5" spans="1:10">
      <c r="A11894" s="72" t="s">
        <v>11771</v>
      </c>
      <c r="B11894" s="66">
        <v>0.56</v>
      </c>
      <c r="C11894" s="66">
        <v>0.44</v>
      </c>
      <c r="J11894" s="49">
        <f t="shared" si="375"/>
        <v>5.70314411816395</v>
      </c>
    </row>
    <row r="11895" ht="19.5" spans="1:10">
      <c r="A11895" s="72" t="s">
        <v>11772</v>
      </c>
      <c r="B11895" s="66">
        <v>0.55</v>
      </c>
      <c r="C11895" s="66">
        <v>0.45</v>
      </c>
      <c r="J11895" s="49">
        <f t="shared" si="375"/>
        <v>5.72151089873485</v>
      </c>
    </row>
    <row r="11896" ht="19.5" spans="1:10">
      <c r="A11896" s="72" t="s">
        <v>11773</v>
      </c>
      <c r="B11896" s="66">
        <v>0.54</v>
      </c>
      <c r="C11896" s="66">
        <v>0.46</v>
      </c>
      <c r="J11896" s="49">
        <f t="shared" si="375"/>
        <v>5.73651806127713</v>
      </c>
    </row>
    <row r="11897" ht="19.5" spans="1:10">
      <c r="A11897" s="72" t="s">
        <v>11774</v>
      </c>
      <c r="B11897" s="66">
        <v>0.53</v>
      </c>
      <c r="C11897" s="66">
        <v>0.47</v>
      </c>
      <c r="J11897" s="49">
        <f t="shared" si="375"/>
        <v>5.74817778245919</v>
      </c>
    </row>
    <row r="11898" ht="19.5" spans="1:10">
      <c r="A11898" s="72" t="s">
        <v>11775</v>
      </c>
      <c r="B11898" s="66">
        <v>0.52</v>
      </c>
      <c r="C11898" s="66">
        <v>0.48</v>
      </c>
      <c r="J11898" s="49">
        <f t="shared" si="375"/>
        <v>5.75649947215441</v>
      </c>
    </row>
    <row r="11899" ht="19.5" spans="1:10">
      <c r="A11899" s="72" t="s">
        <v>11776</v>
      </c>
      <c r="B11899" s="66">
        <v>0.51</v>
      </c>
      <c r="C11899" s="66">
        <v>0.49</v>
      </c>
      <c r="J11899" s="49">
        <f t="shared" si="375"/>
        <v>5.76148981936724</v>
      </c>
    </row>
    <row r="11900" ht="19.5" spans="1:10">
      <c r="A11900" s="72" t="s">
        <v>11777</v>
      </c>
      <c r="B11900" s="66">
        <v>0.5</v>
      </c>
      <c r="C11900" s="66">
        <v>0.5</v>
      </c>
      <c r="J11900" s="49">
        <f t="shared" si="375"/>
        <v>5.76315282464461</v>
      </c>
    </row>
    <row r="11901" ht="19.5" spans="1:10">
      <c r="A11901" s="72" t="s">
        <v>11778</v>
      </c>
      <c r="B11901" s="66">
        <v>0.49</v>
      </c>
      <c r="C11901" s="66">
        <v>0.51</v>
      </c>
      <c r="J11901" s="49">
        <f t="shared" si="375"/>
        <v>5.76148981936724</v>
      </c>
    </row>
    <row r="11902" ht="19.5" spans="1:10">
      <c r="A11902" s="72" t="s">
        <v>11779</v>
      </c>
      <c r="B11902" s="66">
        <v>0.48</v>
      </c>
      <c r="C11902" s="66">
        <v>0.52</v>
      </c>
      <c r="J11902" s="49">
        <f t="shared" si="375"/>
        <v>5.75649947215441</v>
      </c>
    </row>
    <row r="11903" ht="19.5" spans="1:10">
      <c r="A11903" s="72" t="s">
        <v>11780</v>
      </c>
      <c r="B11903" s="66">
        <v>0.47</v>
      </c>
      <c r="C11903" s="66">
        <v>0.53</v>
      </c>
      <c r="J11903" s="49">
        <f t="shared" si="375"/>
        <v>5.74817778245919</v>
      </c>
    </row>
    <row r="11904" ht="19.5" spans="1:10">
      <c r="A11904" s="72" t="s">
        <v>11781</v>
      </c>
      <c r="B11904" s="66">
        <v>0.46</v>
      </c>
      <c r="C11904" s="66">
        <v>0.54</v>
      </c>
      <c r="J11904" s="49">
        <f t="shared" si="375"/>
        <v>5.73651806127713</v>
      </c>
    </row>
    <row r="11905" ht="19.5" spans="1:10">
      <c r="A11905" s="72" t="s">
        <v>11782</v>
      </c>
      <c r="B11905" s="66">
        <v>0.45</v>
      </c>
      <c r="C11905" s="66">
        <v>0.55</v>
      </c>
      <c r="J11905" s="49">
        <f t="shared" si="375"/>
        <v>5.72151089873485</v>
      </c>
    </row>
    <row r="11906" ht="19.5" spans="1:10">
      <c r="A11906" s="72" t="s">
        <v>11783</v>
      </c>
      <c r="B11906" s="66">
        <v>0.44</v>
      </c>
      <c r="C11906" s="66">
        <v>0.56</v>
      </c>
      <c r="J11906" s="49">
        <f t="shared" si="375"/>
        <v>5.70314411816395</v>
      </c>
    </row>
    <row r="11907" ht="19.5" spans="1:10">
      <c r="A11907" s="72" t="s">
        <v>11784</v>
      </c>
      <c r="B11907" s="66">
        <v>0.429999999999999</v>
      </c>
      <c r="C11907" s="66">
        <v>0.57</v>
      </c>
      <c r="J11907" s="49">
        <f t="shared" si="375"/>
        <v>5.68140271609482</v>
      </c>
    </row>
    <row r="11908" ht="19.5" spans="1:10">
      <c r="A11908" s="72" t="s">
        <v>11785</v>
      </c>
      <c r="B11908" s="66">
        <v>0.419999999999999</v>
      </c>
      <c r="C11908" s="66">
        <v>0.58</v>
      </c>
      <c r="J11908" s="49">
        <f t="shared" si="375"/>
        <v>5.65626878742165</v>
      </c>
    </row>
    <row r="11909" ht="19.5" spans="1:10">
      <c r="A11909" s="72" t="s">
        <v>11786</v>
      </c>
      <c r="B11909" s="66">
        <v>0.409999999999999</v>
      </c>
      <c r="C11909" s="66">
        <v>0.59</v>
      </c>
      <c r="J11909" s="49">
        <f t="shared" si="375"/>
        <v>5.62772143478844</v>
      </c>
    </row>
    <row r="11910" ht="19.5" spans="1:10">
      <c r="A11910" s="72" t="s">
        <v>11787</v>
      </c>
      <c r="B11910" s="66">
        <v>0.399999999999999</v>
      </c>
      <c r="C11910" s="66">
        <v>0.6</v>
      </c>
      <c r="J11910" s="49">
        <f t="shared" si="375"/>
        <v>5.59573666102179</v>
      </c>
    </row>
    <row r="11911" ht="19.5" spans="1:10">
      <c r="A11911" s="72" t="s">
        <v>11788</v>
      </c>
      <c r="B11911" s="66">
        <v>0.389999999999999</v>
      </c>
      <c r="C11911" s="66">
        <v>0.61</v>
      </c>
      <c r="J11911" s="49">
        <f t="shared" si="375"/>
        <v>5.56028724318294</v>
      </c>
    </row>
    <row r="11912" ht="19.5" spans="1:10">
      <c r="A11912" s="72" t="s">
        <v>11789</v>
      </c>
      <c r="B11912" s="66">
        <v>0.379999999999999</v>
      </c>
      <c r="C11912" s="66">
        <v>0.62</v>
      </c>
      <c r="J11912" s="49">
        <f t="shared" si="375"/>
        <v>5.52134258652173</v>
      </c>
    </row>
    <row r="11913" ht="19.5" spans="1:10">
      <c r="A11913" s="72" t="s">
        <v>11790</v>
      </c>
      <c r="B11913" s="66">
        <v>0.369999999999999</v>
      </c>
      <c r="C11913" s="66">
        <v>0.63</v>
      </c>
      <c r="J11913" s="49">
        <f t="shared" si="375"/>
        <v>5.47886855628026</v>
      </c>
    </row>
    <row r="11914" ht="19.5" spans="1:10">
      <c r="A11914" s="72" t="s">
        <v>11791</v>
      </c>
      <c r="B11914" s="66">
        <v>0.359999999999999</v>
      </c>
      <c r="C11914" s="66">
        <v>0.64</v>
      </c>
      <c r="J11914" s="49">
        <f t="shared" si="375"/>
        <v>5.43282728490278</v>
      </c>
    </row>
    <row r="11915" ht="19.5" spans="1:10">
      <c r="A11915" s="72" t="s">
        <v>11792</v>
      </c>
      <c r="B11915" s="66">
        <v>0.349999999999999</v>
      </c>
      <c r="C11915" s="66">
        <v>0.65</v>
      </c>
      <c r="J11915" s="49">
        <f t="shared" ref="J11915:J11949" si="376">-8.314472*(B11915*LN(B11915)+C11915*LN(C11915))</f>
        <v>5.38317695174756</v>
      </c>
    </row>
    <row r="11916" ht="19.5" spans="1:10">
      <c r="A11916" s="72" t="s">
        <v>11793</v>
      </c>
      <c r="B11916" s="66">
        <v>0.339999999999999</v>
      </c>
      <c r="C11916" s="66">
        <v>0.66</v>
      </c>
      <c r="J11916" s="49">
        <f t="shared" si="376"/>
        <v>5.32987153184949</v>
      </c>
    </row>
    <row r="11917" ht="19.5" spans="1:10">
      <c r="A11917" s="72" t="s">
        <v>11794</v>
      </c>
      <c r="B11917" s="66">
        <v>0.329999999999999</v>
      </c>
      <c r="C11917" s="66">
        <v>0.67</v>
      </c>
      <c r="J11917" s="49">
        <f t="shared" si="376"/>
        <v>5.27286050962733</v>
      </c>
    </row>
    <row r="11918" ht="19.5" spans="1:10">
      <c r="A11918" s="72" t="s">
        <v>11795</v>
      </c>
      <c r="B11918" s="66">
        <v>0.319999999999999</v>
      </c>
      <c r="C11918" s="66">
        <v>0.68</v>
      </c>
      <c r="J11918" s="49">
        <f t="shared" si="376"/>
        <v>5.21208855264112</v>
      </c>
    </row>
    <row r="11919" ht="19.5" spans="1:10">
      <c r="A11919" s="72" t="s">
        <v>11796</v>
      </c>
      <c r="B11919" s="66">
        <v>0.309999999999999</v>
      </c>
      <c r="C11919" s="66">
        <v>0.69</v>
      </c>
      <c r="J11919" s="49">
        <f t="shared" si="376"/>
        <v>5.14749513954794</v>
      </c>
    </row>
    <row r="11920" ht="19.5" spans="1:10">
      <c r="A11920" s="72" t="s">
        <v>11797</v>
      </c>
      <c r="B11920" s="66">
        <v>0.299999999999999</v>
      </c>
      <c r="C11920" s="66">
        <v>0.7</v>
      </c>
      <c r="J11920" s="49">
        <f t="shared" si="376"/>
        <v>5.07901413523495</v>
      </c>
    </row>
    <row r="11921" ht="19.5" spans="1:10">
      <c r="A11921" s="72" t="s">
        <v>11798</v>
      </c>
      <c r="B11921" s="66">
        <v>0.289999999999999</v>
      </c>
      <c r="C11921" s="66">
        <v>0.71</v>
      </c>
      <c r="J11921" s="49">
        <f t="shared" si="376"/>
        <v>5.00657330466972</v>
      </c>
    </row>
    <row r="11922" ht="19.5" spans="1:10">
      <c r="A11922" s="72" t="s">
        <v>11799</v>
      </c>
      <c r="B11922" s="66">
        <v>0.279999999999999</v>
      </c>
      <c r="C11922" s="66">
        <v>0.72</v>
      </c>
      <c r="J11922" s="49">
        <f t="shared" si="376"/>
        <v>4.93009375522413</v>
      </c>
    </row>
    <row r="11923" ht="19.5" spans="1:10">
      <c r="A11923" s="72" t="s">
        <v>11800</v>
      </c>
      <c r="B11923" s="66">
        <v>0.269999999999999</v>
      </c>
      <c r="C11923" s="66">
        <v>0.73</v>
      </c>
      <c r="J11923" s="49">
        <f t="shared" si="376"/>
        <v>4.84948929500169</v>
      </c>
    </row>
    <row r="11924" ht="19.5" spans="1:10">
      <c r="A11924" s="72" t="s">
        <v>11801</v>
      </c>
      <c r="B11924" s="66">
        <v>0.259999999999999</v>
      </c>
      <c r="C11924" s="66">
        <v>0.74</v>
      </c>
      <c r="J11924" s="49">
        <f t="shared" si="376"/>
        <v>4.76466569189551</v>
      </c>
    </row>
    <row r="11925" ht="19.5" spans="1:10">
      <c r="A11925" s="72" t="s">
        <v>11802</v>
      </c>
      <c r="B11925" s="66">
        <v>0.249999999999999</v>
      </c>
      <c r="C11925" s="66">
        <v>0.75</v>
      </c>
      <c r="J11925" s="49">
        <f t="shared" si="376"/>
        <v>4.67551981454903</v>
      </c>
    </row>
    <row r="11926" ht="19.5" spans="1:10">
      <c r="A11926" s="72" t="s">
        <v>11803</v>
      </c>
      <c r="B11926" s="66">
        <v>0.239999999999999</v>
      </c>
      <c r="C11926" s="66">
        <v>0.76</v>
      </c>
      <c r="J11926" s="49">
        <f t="shared" si="376"/>
        <v>4.58193863184114</v>
      </c>
    </row>
    <row r="11927" ht="19.5" spans="1:10">
      <c r="A11927" s="72" t="s">
        <v>11804</v>
      </c>
      <c r="B11927" s="66">
        <v>0.229999999999999</v>
      </c>
      <c r="C11927" s="66">
        <v>0.77</v>
      </c>
      <c r="J11927" s="49">
        <f t="shared" si="376"/>
        <v>4.48379804163966</v>
      </c>
    </row>
    <row r="11928" ht="19.5" spans="1:10">
      <c r="A11928" s="72" t="s">
        <v>11805</v>
      </c>
      <c r="B11928" s="66">
        <v>0.219999999999999</v>
      </c>
      <c r="C11928" s="66">
        <v>0.78</v>
      </c>
      <c r="J11928" s="49">
        <f t="shared" si="376"/>
        <v>4.38096149189829</v>
      </c>
    </row>
    <row r="11929" ht="19.5" spans="1:10">
      <c r="A11929" s="72" t="s">
        <v>11806</v>
      </c>
      <c r="B11929" s="66">
        <v>0.209999999999999</v>
      </c>
      <c r="C11929" s="66">
        <v>0.79</v>
      </c>
      <c r="J11929" s="49">
        <f t="shared" si="376"/>
        <v>4.27327834706014</v>
      </c>
    </row>
    <row r="11930" ht="19.5" spans="1:10">
      <c r="A11930" s="72" t="s">
        <v>11807</v>
      </c>
      <c r="B11930" s="66">
        <v>0.199999999999999</v>
      </c>
      <c r="C11930" s="66">
        <v>0.8</v>
      </c>
      <c r="J11930" s="49">
        <f t="shared" si="376"/>
        <v>4.1605819392404</v>
      </c>
    </row>
    <row r="11931" ht="19.5" spans="1:10">
      <c r="A11931" s="72" t="s">
        <v>11808</v>
      </c>
      <c r="B11931" s="66">
        <v>0.189999999999999</v>
      </c>
      <c r="C11931" s="66">
        <v>0.81</v>
      </c>
      <c r="J11931" s="49">
        <f t="shared" si="376"/>
        <v>4.04268722543745</v>
      </c>
    </row>
    <row r="11932" ht="19.5" spans="1:10">
      <c r="A11932" s="72" t="s">
        <v>11809</v>
      </c>
      <c r="B11932" s="66">
        <v>0.179999999999999</v>
      </c>
      <c r="C11932" s="66">
        <v>0.820000000000001</v>
      </c>
      <c r="J11932" s="49">
        <f t="shared" si="376"/>
        <v>3.91938794706489</v>
      </c>
    </row>
    <row r="11933" ht="19.5" spans="1:10">
      <c r="A11933" s="72" t="s">
        <v>11810</v>
      </c>
      <c r="B11933" s="66">
        <v>0.169999999999999</v>
      </c>
      <c r="C11933" s="66">
        <v>0.830000000000001</v>
      </c>
      <c r="J11933" s="49">
        <f t="shared" si="376"/>
        <v>3.790453153402</v>
      </c>
    </row>
    <row r="11934" ht="19.5" spans="1:10">
      <c r="A11934" s="72" t="s">
        <v>11811</v>
      </c>
      <c r="B11934" s="66">
        <v>0.159999999999999</v>
      </c>
      <c r="C11934" s="66">
        <v>0.840000000000001</v>
      </c>
      <c r="J11934" s="49">
        <f t="shared" si="376"/>
        <v>3.65562290152583</v>
      </c>
    </row>
    <row r="11935" ht="19.5" spans="1:10">
      <c r="A11935" s="72" t="s">
        <v>11812</v>
      </c>
      <c r="B11935" s="66">
        <v>0.149999999999999</v>
      </c>
      <c r="C11935" s="66">
        <v>0.850000000000001</v>
      </c>
      <c r="J11935" s="49">
        <f t="shared" si="376"/>
        <v>3.51460287470844</v>
      </c>
    </row>
    <row r="11936" ht="19.5" spans="1:10">
      <c r="A11936" s="72" t="s">
        <v>11813</v>
      </c>
      <c r="B11936" s="66">
        <v>0.139999999999999</v>
      </c>
      <c r="C11936" s="66">
        <v>0.860000000000001</v>
      </c>
      <c r="J11936" s="49">
        <f t="shared" si="376"/>
        <v>3.36705755758652</v>
      </c>
    </row>
    <row r="11937" ht="19.5" spans="1:10">
      <c r="A11937" s="72" t="s">
        <v>11814</v>
      </c>
      <c r="B11937" s="66">
        <v>0.129999999999999</v>
      </c>
      <c r="C11937" s="66">
        <v>0.870000000000001</v>
      </c>
      <c r="J11937" s="49">
        <f t="shared" si="376"/>
        <v>3.21260145060881</v>
      </c>
    </row>
    <row r="11938" ht="19.5" spans="1:10">
      <c r="A11938" s="72" t="s">
        <v>11815</v>
      </c>
      <c r="B11938" s="66">
        <v>0.119999999999999</v>
      </c>
      <c r="C11938" s="66">
        <v>0.880000000000001</v>
      </c>
      <c r="J11938" s="49">
        <f t="shared" si="376"/>
        <v>3.05078756603718</v>
      </c>
    </row>
    <row r="11939" ht="19.5" spans="1:10">
      <c r="A11939" s="72" t="s">
        <v>11816</v>
      </c>
      <c r="B11939" s="66">
        <v>0.109999999999999</v>
      </c>
      <c r="C11939" s="66">
        <v>0.890000000000001</v>
      </c>
      <c r="J11939" s="49">
        <f t="shared" si="376"/>
        <v>2.8810920663808</v>
      </c>
    </row>
    <row r="11940" ht="19.5" spans="1:10">
      <c r="A11940" s="72" t="s">
        <v>11817</v>
      </c>
      <c r="B11940" s="66">
        <v>0.0999999999999992</v>
      </c>
      <c r="C11940" s="66">
        <v>0.900000000000001</v>
      </c>
      <c r="J11940" s="49">
        <f t="shared" si="376"/>
        <v>2.70289327993993</v>
      </c>
    </row>
    <row r="11941" ht="19.5" spans="1:10">
      <c r="A11941" s="72" t="s">
        <v>11818</v>
      </c>
      <c r="B11941" s="66">
        <v>0.0899999999999992</v>
      </c>
      <c r="C11941" s="66">
        <v>0.910000000000001</v>
      </c>
      <c r="J11941" s="49">
        <f t="shared" si="376"/>
        <v>2.51544225908509</v>
      </c>
    </row>
    <row r="11942" ht="19.5" spans="1:10">
      <c r="A11942" s="72" t="s">
        <v>11819</v>
      </c>
      <c r="B11942" s="66">
        <v>0.0799999999999992</v>
      </c>
      <c r="C11942" s="66">
        <v>0.920000000000001</v>
      </c>
      <c r="J11942" s="49">
        <f t="shared" si="376"/>
        <v>2.3178201360275</v>
      </c>
    </row>
    <row r="11943" ht="19.5" spans="1:10">
      <c r="A11943" s="72" t="s">
        <v>11820</v>
      </c>
      <c r="B11943" s="66">
        <v>0.0699999999999992</v>
      </c>
      <c r="C11943" s="66">
        <v>0.930000000000001</v>
      </c>
      <c r="J11943" s="49">
        <f t="shared" si="376"/>
        <v>2.10887392228987</v>
      </c>
    </row>
    <row r="11944" ht="19.5" spans="1:10">
      <c r="A11944" s="72" t="s">
        <v>11821</v>
      </c>
      <c r="B11944" s="66">
        <v>0.0599999999999992</v>
      </c>
      <c r="C11944" s="66">
        <v>0.940000000000001</v>
      </c>
      <c r="J11944" s="49">
        <f t="shared" si="376"/>
        <v>1.88711511074063</v>
      </c>
    </row>
    <row r="11945" ht="19.5" spans="1:10">
      <c r="A11945" s="72" t="s">
        <v>11822</v>
      </c>
      <c r="B11945" s="66">
        <v>0.0499999999999992</v>
      </c>
      <c r="C11945" s="66">
        <v>0.950000000000001</v>
      </c>
      <c r="J11945" s="49">
        <f t="shared" si="376"/>
        <v>1.65054943237242</v>
      </c>
    </row>
    <row r="11946" ht="19.5" spans="1:10">
      <c r="A11946" s="72" t="s">
        <v>11823</v>
      </c>
      <c r="B11946" s="66">
        <v>0.0399999999999991</v>
      </c>
      <c r="C11946" s="66">
        <v>0.960000000000001</v>
      </c>
      <c r="J11946" s="49">
        <f t="shared" si="376"/>
        <v>1.39636691389962</v>
      </c>
    </row>
    <row r="11947" ht="19.5" spans="1:10">
      <c r="A11947" s="72" t="s">
        <v>11824</v>
      </c>
      <c r="B11947" s="66">
        <v>0.0299999999999991</v>
      </c>
      <c r="C11947" s="66">
        <v>0.970000000000001</v>
      </c>
      <c r="J11947" s="49">
        <f t="shared" si="376"/>
        <v>1.12030998454994</v>
      </c>
    </row>
    <row r="11948" ht="19.5" spans="1:10">
      <c r="A11948" s="72" t="s">
        <v>11825</v>
      </c>
      <c r="B11948" s="66">
        <v>0.0199999999999991</v>
      </c>
      <c r="C11948" s="66">
        <v>0.980000000000001</v>
      </c>
      <c r="J11948" s="49">
        <f t="shared" si="376"/>
        <v>0.815143462269133</v>
      </c>
    </row>
    <row r="11949" ht="19.5" spans="1:10">
      <c r="A11949" s="72" t="s">
        <v>11826</v>
      </c>
      <c r="B11949" s="66">
        <v>0.00999999999999912</v>
      </c>
      <c r="C11949" s="66">
        <v>0.990000000000001</v>
      </c>
      <c r="J11949" s="49">
        <f t="shared" si="376"/>
        <v>0.465623189350385</v>
      </c>
    </row>
    <row r="11950" ht="19.5" spans="1:10">
      <c r="A11950" s="72" t="s">
        <v>11827</v>
      </c>
      <c r="B11950" s="66">
        <v>0</v>
      </c>
      <c r="C11950" s="66">
        <v>1</v>
      </c>
      <c r="J11950" s="49">
        <f>-8.314472*(C11950*LN(C11950))</f>
        <v>0</v>
      </c>
    </row>
    <row r="11951" s="47" customFormat="1" spans="1:10">
      <c r="A11951" s="80"/>
      <c r="B11951" s="81"/>
      <c r="C11951" s="81"/>
      <c r="D11951" s="81"/>
      <c r="E11951" s="81"/>
      <c r="F11951" s="81"/>
      <c r="G11951" s="81"/>
      <c r="H11951" s="81"/>
      <c r="I11951" s="81"/>
      <c r="J11951" s="86"/>
    </row>
    <row r="11952" ht="19.5" spans="1:10">
      <c r="A11952" s="72" t="s">
        <v>11828</v>
      </c>
      <c r="B11952" s="66">
        <v>1</v>
      </c>
      <c r="C11952" s="66">
        <v>0</v>
      </c>
      <c r="J11952" s="49">
        <f>-8.314472*(B11952*LN(B11952))</f>
        <v>0</v>
      </c>
    </row>
    <row r="11953" ht="19.5" spans="1:10">
      <c r="A11953" s="72" t="s">
        <v>11829</v>
      </c>
      <c r="B11953" s="66">
        <v>0.99</v>
      </c>
      <c r="C11953" s="66">
        <v>0.01</v>
      </c>
      <c r="J11953" s="49">
        <f t="shared" ref="J11953:J11984" si="377">-8.314472*(B11953*LN(B11953)+C11953*LN(C11953))</f>
        <v>0.465623189350416</v>
      </c>
    </row>
    <row r="11954" ht="19.5" spans="1:10">
      <c r="A11954" s="72" t="s">
        <v>11830</v>
      </c>
      <c r="B11954" s="66">
        <v>0.98</v>
      </c>
      <c r="C11954" s="66">
        <v>0.02</v>
      </c>
      <c r="J11954" s="49">
        <f t="shared" si="377"/>
        <v>0.81514346226916</v>
      </c>
    </row>
    <row r="11955" ht="19.5" spans="1:10">
      <c r="A11955" s="72" t="s">
        <v>11831</v>
      </c>
      <c r="B11955" s="66">
        <v>0.97</v>
      </c>
      <c r="C11955" s="66">
        <v>0.03</v>
      </c>
      <c r="J11955" s="49">
        <f t="shared" si="377"/>
        <v>1.12030998454996</v>
      </c>
    </row>
    <row r="11956" ht="19.5" spans="1:10">
      <c r="A11956" s="72" t="s">
        <v>11832</v>
      </c>
      <c r="B11956" s="66">
        <v>0.96</v>
      </c>
      <c r="C11956" s="66">
        <v>0.04</v>
      </c>
      <c r="J11956" s="49">
        <f t="shared" si="377"/>
        <v>1.39636691389964</v>
      </c>
    </row>
    <row r="11957" ht="19.5" spans="1:10">
      <c r="A11957" s="72" t="s">
        <v>11833</v>
      </c>
      <c r="B11957" s="66">
        <v>0.95</v>
      </c>
      <c r="C11957" s="66">
        <v>0.05</v>
      </c>
      <c r="J11957" s="49">
        <f t="shared" si="377"/>
        <v>1.65054943237244</v>
      </c>
    </row>
    <row r="11958" ht="19.5" spans="1:10">
      <c r="A11958" s="72" t="s">
        <v>11834</v>
      </c>
      <c r="B11958" s="66">
        <v>0.94</v>
      </c>
      <c r="C11958" s="66">
        <v>0.06</v>
      </c>
      <c r="J11958" s="49">
        <f t="shared" si="377"/>
        <v>1.88711511074065</v>
      </c>
    </row>
    <row r="11959" ht="19.5" spans="1:10">
      <c r="A11959" s="72" t="s">
        <v>11835</v>
      </c>
      <c r="B11959" s="66">
        <v>0.93</v>
      </c>
      <c r="C11959" s="66">
        <v>0.07</v>
      </c>
      <c r="J11959" s="49">
        <f t="shared" si="377"/>
        <v>2.10887392228989</v>
      </c>
    </row>
    <row r="11960" ht="19.5" spans="1:10">
      <c r="A11960" s="72" t="s">
        <v>11836</v>
      </c>
      <c r="B11960" s="66">
        <v>0.92</v>
      </c>
      <c r="C11960" s="66">
        <v>0.08</v>
      </c>
      <c r="J11960" s="49">
        <f t="shared" si="377"/>
        <v>2.31782013602751</v>
      </c>
    </row>
    <row r="11961" ht="19.5" spans="1:10">
      <c r="A11961" s="72" t="s">
        <v>11837</v>
      </c>
      <c r="B11961" s="66">
        <v>0.91</v>
      </c>
      <c r="C11961" s="66">
        <v>0.09</v>
      </c>
      <c r="J11961" s="49">
        <f t="shared" si="377"/>
        <v>2.5154422590851</v>
      </c>
    </row>
    <row r="11962" ht="19.5" spans="1:10">
      <c r="A11962" s="72" t="s">
        <v>11838</v>
      </c>
      <c r="B11962" s="66">
        <v>0.9</v>
      </c>
      <c r="C11962" s="66">
        <v>0.1</v>
      </c>
      <c r="J11962" s="49">
        <f t="shared" si="377"/>
        <v>2.70289327993994</v>
      </c>
    </row>
    <row r="11963" ht="19.5" spans="1:10">
      <c r="A11963" s="72" t="s">
        <v>11839</v>
      </c>
      <c r="B11963" s="66">
        <v>0.89</v>
      </c>
      <c r="C11963" s="66">
        <v>0.11</v>
      </c>
      <c r="J11963" s="49">
        <f t="shared" si="377"/>
        <v>2.88109206638082</v>
      </c>
    </row>
    <row r="11964" ht="19.5" spans="1:10">
      <c r="A11964" s="72" t="s">
        <v>11840</v>
      </c>
      <c r="B11964" s="66">
        <v>0.88</v>
      </c>
      <c r="C11964" s="66">
        <v>0.12</v>
      </c>
      <c r="J11964" s="49">
        <f t="shared" si="377"/>
        <v>3.05078756603719</v>
      </c>
    </row>
    <row r="11965" ht="19.5" spans="1:10">
      <c r="A11965" s="72" t="s">
        <v>11841</v>
      </c>
      <c r="B11965" s="66">
        <v>0.87</v>
      </c>
      <c r="C11965" s="66">
        <v>0.13</v>
      </c>
      <c r="J11965" s="49">
        <f t="shared" si="377"/>
        <v>3.21260145060882</v>
      </c>
    </row>
    <row r="11966" ht="19.5" spans="1:10">
      <c r="A11966" s="72" t="s">
        <v>11842</v>
      </c>
      <c r="B11966" s="66">
        <v>0.86</v>
      </c>
      <c r="C11966" s="66">
        <v>0.14</v>
      </c>
      <c r="J11966" s="49">
        <f t="shared" si="377"/>
        <v>3.36705755758654</v>
      </c>
    </row>
    <row r="11967" ht="19.5" spans="1:10">
      <c r="A11967" s="72" t="s">
        <v>11843</v>
      </c>
      <c r="B11967" s="66">
        <v>0.85</v>
      </c>
      <c r="C11967" s="66">
        <v>0.15</v>
      </c>
      <c r="J11967" s="49">
        <f t="shared" si="377"/>
        <v>3.51460287470845</v>
      </c>
    </row>
    <row r="11968" ht="19.5" spans="1:10">
      <c r="A11968" s="72" t="s">
        <v>11844</v>
      </c>
      <c r="B11968" s="66">
        <v>0.84</v>
      </c>
      <c r="C11968" s="66">
        <v>0.16</v>
      </c>
      <c r="J11968" s="49">
        <f t="shared" si="377"/>
        <v>3.65562290152584</v>
      </c>
    </row>
    <row r="11969" ht="19.5" spans="1:10">
      <c r="A11969" s="72" t="s">
        <v>11845</v>
      </c>
      <c r="B11969" s="66">
        <v>0.83</v>
      </c>
      <c r="C11969" s="66">
        <v>0.17</v>
      </c>
      <c r="J11969" s="49">
        <f t="shared" si="377"/>
        <v>3.79045315340201</v>
      </c>
    </row>
    <row r="11970" ht="19.5" spans="1:10">
      <c r="A11970" s="72" t="s">
        <v>11846</v>
      </c>
      <c r="B11970" s="66">
        <v>0.82</v>
      </c>
      <c r="C11970" s="66">
        <v>0.18</v>
      </c>
      <c r="J11970" s="49">
        <f t="shared" si="377"/>
        <v>3.9193879470649</v>
      </c>
    </row>
    <row r="11971" ht="19.5" spans="1:10">
      <c r="A11971" s="72" t="s">
        <v>11847</v>
      </c>
      <c r="B11971" s="66">
        <v>0.81</v>
      </c>
      <c r="C11971" s="66">
        <v>0.19</v>
      </c>
      <c r="J11971" s="49">
        <f t="shared" si="377"/>
        <v>4.04268722543746</v>
      </c>
    </row>
    <row r="11972" ht="19.5" spans="1:10">
      <c r="A11972" s="72" t="s">
        <v>11848</v>
      </c>
      <c r="B11972" s="66">
        <v>0.8</v>
      </c>
      <c r="C11972" s="66">
        <v>0.2</v>
      </c>
      <c r="J11972" s="49">
        <f t="shared" si="377"/>
        <v>4.16058193924041</v>
      </c>
    </row>
    <row r="11973" ht="19.5" spans="1:10">
      <c r="A11973" s="72" t="s">
        <v>11849</v>
      </c>
      <c r="B11973" s="66">
        <v>0.79</v>
      </c>
      <c r="C11973" s="66">
        <v>0.21</v>
      </c>
      <c r="J11973" s="49">
        <f t="shared" si="377"/>
        <v>4.27327834706015</v>
      </c>
    </row>
    <row r="11974" ht="19.5" spans="1:10">
      <c r="A11974" s="72" t="s">
        <v>11850</v>
      </c>
      <c r="B11974" s="66">
        <v>0.78</v>
      </c>
      <c r="C11974" s="66">
        <v>0.22</v>
      </c>
      <c r="J11974" s="49">
        <f t="shared" si="377"/>
        <v>4.38096149189829</v>
      </c>
    </row>
    <row r="11975" ht="19.5" spans="1:10">
      <c r="A11975" s="72" t="s">
        <v>11851</v>
      </c>
      <c r="B11975" s="66">
        <v>0.77</v>
      </c>
      <c r="C11975" s="66">
        <v>0.23</v>
      </c>
      <c r="J11975" s="49">
        <f t="shared" si="377"/>
        <v>4.48379804163966</v>
      </c>
    </row>
    <row r="11976" ht="19.5" spans="1:10">
      <c r="A11976" s="72" t="s">
        <v>11852</v>
      </c>
      <c r="B11976" s="66">
        <v>0.76</v>
      </c>
      <c r="C11976" s="66">
        <v>0.24</v>
      </c>
      <c r="J11976" s="49">
        <f t="shared" si="377"/>
        <v>4.58193863184115</v>
      </c>
    </row>
    <row r="11977" ht="19.5" spans="1:10">
      <c r="A11977" s="72" t="s">
        <v>11853</v>
      </c>
      <c r="B11977" s="66">
        <v>0.75</v>
      </c>
      <c r="C11977" s="66">
        <v>0.25</v>
      </c>
      <c r="J11977" s="49">
        <f t="shared" si="377"/>
        <v>4.67551981454903</v>
      </c>
    </row>
    <row r="11978" ht="19.5" spans="1:10">
      <c r="A11978" s="72" t="s">
        <v>11854</v>
      </c>
      <c r="B11978" s="66">
        <v>0.74</v>
      </c>
      <c r="C11978" s="66">
        <v>0.26</v>
      </c>
      <c r="J11978" s="49">
        <f t="shared" si="377"/>
        <v>4.76466569189552</v>
      </c>
    </row>
    <row r="11979" ht="19.5" spans="1:10">
      <c r="A11979" s="72" t="s">
        <v>11855</v>
      </c>
      <c r="B11979" s="66">
        <v>0.73</v>
      </c>
      <c r="C11979" s="66">
        <v>0.27</v>
      </c>
      <c r="J11979" s="49">
        <f t="shared" si="377"/>
        <v>4.8494892950017</v>
      </c>
    </row>
    <row r="11980" ht="19.5" spans="1:10">
      <c r="A11980" s="72" t="s">
        <v>11856</v>
      </c>
      <c r="B11980" s="66">
        <v>0.72</v>
      </c>
      <c r="C11980" s="66">
        <v>0.28</v>
      </c>
      <c r="J11980" s="49">
        <f t="shared" si="377"/>
        <v>4.93009375522414</v>
      </c>
    </row>
    <row r="11981" ht="19.5" spans="1:10">
      <c r="A11981" s="72" t="s">
        <v>11857</v>
      </c>
      <c r="B11981" s="66">
        <v>0.71</v>
      </c>
      <c r="C11981" s="66">
        <v>0.29</v>
      </c>
      <c r="J11981" s="49">
        <f t="shared" si="377"/>
        <v>5.00657330466973</v>
      </c>
    </row>
    <row r="11982" ht="19.5" spans="1:10">
      <c r="A11982" s="72" t="s">
        <v>11858</v>
      </c>
      <c r="B11982" s="66">
        <v>0.7</v>
      </c>
      <c r="C11982" s="66">
        <v>0.3</v>
      </c>
      <c r="J11982" s="49">
        <f t="shared" si="377"/>
        <v>5.07901413523496</v>
      </c>
    </row>
    <row r="11983" ht="19.5" spans="1:10">
      <c r="A11983" s="72" t="s">
        <v>11859</v>
      </c>
      <c r="B11983" s="66">
        <v>0.69</v>
      </c>
      <c r="C11983" s="66">
        <v>0.31</v>
      </c>
      <c r="J11983" s="49">
        <f t="shared" si="377"/>
        <v>5.14749513954794</v>
      </c>
    </row>
    <row r="11984" ht="19.5" spans="1:10">
      <c r="A11984" s="72" t="s">
        <v>11860</v>
      </c>
      <c r="B11984" s="66">
        <v>0.68</v>
      </c>
      <c r="C11984" s="66">
        <v>0.32</v>
      </c>
      <c r="J11984" s="49">
        <f t="shared" si="377"/>
        <v>5.21208855264113</v>
      </c>
    </row>
    <row r="11985" ht="19.5" spans="1:10">
      <c r="A11985" s="72" t="s">
        <v>11861</v>
      </c>
      <c r="B11985" s="66">
        <v>0.67</v>
      </c>
      <c r="C11985" s="66">
        <v>0.33</v>
      </c>
      <c r="J11985" s="49">
        <f t="shared" ref="J11985:J12016" si="378">-8.314472*(B11985*LN(B11985)+C11985*LN(C11985))</f>
        <v>5.27286050962734</v>
      </c>
    </row>
    <row r="11986" ht="19.5" spans="1:10">
      <c r="A11986" s="72" t="s">
        <v>11862</v>
      </c>
      <c r="B11986" s="66">
        <v>0.66</v>
      </c>
      <c r="C11986" s="66">
        <v>0.34</v>
      </c>
      <c r="J11986" s="49">
        <f t="shared" si="378"/>
        <v>5.32987153184949</v>
      </c>
    </row>
    <row r="11987" ht="19.5" spans="1:10">
      <c r="A11987" s="72" t="s">
        <v>11863</v>
      </c>
      <c r="B11987" s="66">
        <v>0.65</v>
      </c>
      <c r="C11987" s="66">
        <v>0.35</v>
      </c>
      <c r="J11987" s="49">
        <f t="shared" si="378"/>
        <v>5.38317695174756</v>
      </c>
    </row>
    <row r="11988" ht="19.5" spans="1:10">
      <c r="A11988" s="72" t="s">
        <v>11864</v>
      </c>
      <c r="B11988" s="66">
        <v>0.64</v>
      </c>
      <c r="C11988" s="66">
        <v>0.36</v>
      </c>
      <c r="J11988" s="49">
        <f t="shared" si="378"/>
        <v>5.43282728490278</v>
      </c>
    </row>
    <row r="11989" ht="19.5" spans="1:10">
      <c r="A11989" s="72" t="s">
        <v>11865</v>
      </c>
      <c r="B11989" s="66">
        <v>0.63</v>
      </c>
      <c r="C11989" s="66">
        <v>0.37</v>
      </c>
      <c r="J11989" s="49">
        <f t="shared" si="378"/>
        <v>5.47886855628027</v>
      </c>
    </row>
    <row r="11990" ht="19.5" spans="1:10">
      <c r="A11990" s="72" t="s">
        <v>11866</v>
      </c>
      <c r="B11990" s="66">
        <v>0.62</v>
      </c>
      <c r="C11990" s="66">
        <v>0.38</v>
      </c>
      <c r="J11990" s="49">
        <f t="shared" si="378"/>
        <v>5.52134258652173</v>
      </c>
    </row>
    <row r="11991" ht="19.5" spans="1:10">
      <c r="A11991" s="72" t="s">
        <v>11867</v>
      </c>
      <c r="B11991" s="66">
        <v>0.61</v>
      </c>
      <c r="C11991" s="66">
        <v>0.39</v>
      </c>
      <c r="J11991" s="49">
        <f t="shared" si="378"/>
        <v>5.56028724318294</v>
      </c>
    </row>
    <row r="11992" ht="19.5" spans="1:10">
      <c r="A11992" s="72" t="s">
        <v>11868</v>
      </c>
      <c r="B11992" s="66">
        <v>0.6</v>
      </c>
      <c r="C11992" s="66">
        <v>0.4</v>
      </c>
      <c r="J11992" s="49">
        <f t="shared" si="378"/>
        <v>5.59573666102179</v>
      </c>
    </row>
    <row r="11993" ht="19.5" spans="1:10">
      <c r="A11993" s="72" t="s">
        <v>11869</v>
      </c>
      <c r="B11993" s="66">
        <v>0.59</v>
      </c>
      <c r="C11993" s="66">
        <v>0.41</v>
      </c>
      <c r="J11993" s="49">
        <f t="shared" si="378"/>
        <v>5.62772143478844</v>
      </c>
    </row>
    <row r="11994" ht="19.5" spans="1:10">
      <c r="A11994" s="72" t="s">
        <v>11870</v>
      </c>
      <c r="B11994" s="66">
        <v>0.58</v>
      </c>
      <c r="C11994" s="66">
        <v>0.42</v>
      </c>
      <c r="J11994" s="49">
        <f t="shared" si="378"/>
        <v>5.65626878742166</v>
      </c>
    </row>
    <row r="11995" ht="19.5" spans="1:10">
      <c r="A11995" s="72" t="s">
        <v>11871</v>
      </c>
      <c r="B11995" s="66">
        <v>0.57</v>
      </c>
      <c r="C11995" s="66">
        <v>0.43</v>
      </c>
      <c r="J11995" s="49">
        <f t="shared" si="378"/>
        <v>5.68140271609482</v>
      </c>
    </row>
    <row r="11996" ht="19.5" spans="1:10">
      <c r="A11996" s="72" t="s">
        <v>11872</v>
      </c>
      <c r="B11996" s="66">
        <v>0.56</v>
      </c>
      <c r="C11996" s="66">
        <v>0.44</v>
      </c>
      <c r="J11996" s="49">
        <f t="shared" si="378"/>
        <v>5.70314411816395</v>
      </c>
    </row>
    <row r="11997" ht="19.5" spans="1:10">
      <c r="A11997" s="72" t="s">
        <v>11873</v>
      </c>
      <c r="B11997" s="66">
        <v>0.55</v>
      </c>
      <c r="C11997" s="66">
        <v>0.45</v>
      </c>
      <c r="J11997" s="49">
        <f t="shared" si="378"/>
        <v>5.72151089873485</v>
      </c>
    </row>
    <row r="11998" ht="19.5" spans="1:10">
      <c r="A11998" s="72" t="s">
        <v>11874</v>
      </c>
      <c r="B11998" s="66">
        <v>0.54</v>
      </c>
      <c r="C11998" s="66">
        <v>0.46</v>
      </c>
      <c r="J11998" s="49">
        <f t="shared" si="378"/>
        <v>5.73651806127713</v>
      </c>
    </row>
    <row r="11999" ht="19.5" spans="1:10">
      <c r="A11999" s="72" t="s">
        <v>11875</v>
      </c>
      <c r="B11999" s="66">
        <v>0.53</v>
      </c>
      <c r="C11999" s="66">
        <v>0.47</v>
      </c>
      <c r="J11999" s="49">
        <f t="shared" si="378"/>
        <v>5.74817778245919</v>
      </c>
    </row>
    <row r="12000" ht="19.5" spans="1:10">
      <c r="A12000" s="72" t="s">
        <v>11876</v>
      </c>
      <c r="B12000" s="66">
        <v>0.52</v>
      </c>
      <c r="C12000" s="66">
        <v>0.48</v>
      </c>
      <c r="J12000" s="49">
        <f t="shared" si="378"/>
        <v>5.75649947215441</v>
      </c>
    </row>
    <row r="12001" ht="19.5" spans="1:10">
      <c r="A12001" s="72" t="s">
        <v>11877</v>
      </c>
      <c r="B12001" s="66">
        <v>0.51</v>
      </c>
      <c r="C12001" s="66">
        <v>0.49</v>
      </c>
      <c r="J12001" s="49">
        <f t="shared" si="378"/>
        <v>5.76148981936724</v>
      </c>
    </row>
    <row r="12002" ht="19.5" spans="1:10">
      <c r="A12002" s="72" t="s">
        <v>11878</v>
      </c>
      <c r="B12002" s="66">
        <v>0.5</v>
      </c>
      <c r="C12002" s="66">
        <v>0.5</v>
      </c>
      <c r="J12002" s="49">
        <f t="shared" si="378"/>
        <v>5.76315282464461</v>
      </c>
    </row>
    <row r="12003" ht="19.5" spans="1:10">
      <c r="A12003" s="72" t="s">
        <v>11879</v>
      </c>
      <c r="B12003" s="66">
        <v>0.49</v>
      </c>
      <c r="C12003" s="66">
        <v>0.51</v>
      </c>
      <c r="J12003" s="49">
        <f t="shared" si="378"/>
        <v>5.76148981936724</v>
      </c>
    </row>
    <row r="12004" ht="19.5" spans="1:10">
      <c r="A12004" s="72" t="s">
        <v>11880</v>
      </c>
      <c r="B12004" s="66">
        <v>0.48</v>
      </c>
      <c r="C12004" s="66">
        <v>0.52</v>
      </c>
      <c r="J12004" s="49">
        <f t="shared" si="378"/>
        <v>5.75649947215441</v>
      </c>
    </row>
    <row r="12005" ht="19.5" spans="1:10">
      <c r="A12005" s="72" t="s">
        <v>11881</v>
      </c>
      <c r="B12005" s="66">
        <v>0.47</v>
      </c>
      <c r="C12005" s="66">
        <v>0.53</v>
      </c>
      <c r="J12005" s="49">
        <f t="shared" si="378"/>
        <v>5.74817778245919</v>
      </c>
    </row>
    <row r="12006" ht="19.5" spans="1:10">
      <c r="A12006" s="72" t="s">
        <v>11882</v>
      </c>
      <c r="B12006" s="66">
        <v>0.46</v>
      </c>
      <c r="C12006" s="66">
        <v>0.54</v>
      </c>
      <c r="J12006" s="49">
        <f t="shared" si="378"/>
        <v>5.73651806127713</v>
      </c>
    </row>
    <row r="12007" ht="19.5" spans="1:10">
      <c r="A12007" s="72" t="s">
        <v>11883</v>
      </c>
      <c r="B12007" s="66">
        <v>0.45</v>
      </c>
      <c r="C12007" s="66">
        <v>0.55</v>
      </c>
      <c r="J12007" s="49">
        <f t="shared" si="378"/>
        <v>5.72151089873485</v>
      </c>
    </row>
    <row r="12008" ht="19.5" spans="1:10">
      <c r="A12008" s="72" t="s">
        <v>11884</v>
      </c>
      <c r="B12008" s="66">
        <v>0.44</v>
      </c>
      <c r="C12008" s="66">
        <v>0.56</v>
      </c>
      <c r="J12008" s="49">
        <f t="shared" si="378"/>
        <v>5.70314411816395</v>
      </c>
    </row>
    <row r="12009" ht="19.5" spans="1:10">
      <c r="A12009" s="72" t="s">
        <v>11885</v>
      </c>
      <c r="B12009" s="66">
        <v>0.429999999999999</v>
      </c>
      <c r="C12009" s="66">
        <v>0.57</v>
      </c>
      <c r="J12009" s="49">
        <f t="shared" si="378"/>
        <v>5.68140271609482</v>
      </c>
    </row>
    <row r="12010" ht="19.5" spans="1:10">
      <c r="A12010" s="72" t="s">
        <v>11886</v>
      </c>
      <c r="B12010" s="66">
        <v>0.419999999999999</v>
      </c>
      <c r="C12010" s="66">
        <v>0.58</v>
      </c>
      <c r="J12010" s="49">
        <f t="shared" si="378"/>
        <v>5.65626878742165</v>
      </c>
    </row>
    <row r="12011" ht="19.5" spans="1:10">
      <c r="A12011" s="72" t="s">
        <v>11887</v>
      </c>
      <c r="B12011" s="66">
        <v>0.409999999999999</v>
      </c>
      <c r="C12011" s="66">
        <v>0.59</v>
      </c>
      <c r="J12011" s="49">
        <f t="shared" si="378"/>
        <v>5.62772143478844</v>
      </c>
    </row>
    <row r="12012" ht="19.5" spans="1:10">
      <c r="A12012" s="72" t="s">
        <v>11888</v>
      </c>
      <c r="B12012" s="66">
        <v>0.399999999999999</v>
      </c>
      <c r="C12012" s="66">
        <v>0.6</v>
      </c>
      <c r="J12012" s="49">
        <f t="shared" si="378"/>
        <v>5.59573666102179</v>
      </c>
    </row>
    <row r="12013" ht="19.5" spans="1:10">
      <c r="A12013" s="72" t="s">
        <v>11889</v>
      </c>
      <c r="B12013" s="66">
        <v>0.389999999999999</v>
      </c>
      <c r="C12013" s="66">
        <v>0.61</v>
      </c>
      <c r="J12013" s="49">
        <f t="shared" si="378"/>
        <v>5.56028724318294</v>
      </c>
    </row>
    <row r="12014" ht="19.5" spans="1:10">
      <c r="A12014" s="72" t="s">
        <v>11890</v>
      </c>
      <c r="B12014" s="66">
        <v>0.379999999999999</v>
      </c>
      <c r="C12014" s="66">
        <v>0.62</v>
      </c>
      <c r="J12014" s="49">
        <f t="shared" si="378"/>
        <v>5.52134258652173</v>
      </c>
    </row>
    <row r="12015" ht="19.5" spans="1:10">
      <c r="A12015" s="72" t="s">
        <v>11891</v>
      </c>
      <c r="B12015" s="66">
        <v>0.369999999999999</v>
      </c>
      <c r="C12015" s="66">
        <v>0.63</v>
      </c>
      <c r="J12015" s="49">
        <f t="shared" si="378"/>
        <v>5.47886855628026</v>
      </c>
    </row>
    <row r="12016" ht="19.5" spans="1:10">
      <c r="A12016" s="72" t="s">
        <v>11892</v>
      </c>
      <c r="B12016" s="66">
        <v>0.359999999999999</v>
      </c>
      <c r="C12016" s="66">
        <v>0.64</v>
      </c>
      <c r="J12016" s="49">
        <f t="shared" si="378"/>
        <v>5.43282728490278</v>
      </c>
    </row>
    <row r="12017" ht="19.5" spans="1:10">
      <c r="A12017" s="72" t="s">
        <v>11893</v>
      </c>
      <c r="B12017" s="66">
        <v>0.349999999999999</v>
      </c>
      <c r="C12017" s="66">
        <v>0.65</v>
      </c>
      <c r="J12017" s="49">
        <f t="shared" ref="J12017:J12051" si="379">-8.314472*(B12017*LN(B12017)+C12017*LN(C12017))</f>
        <v>5.38317695174756</v>
      </c>
    </row>
    <row r="12018" ht="19.5" spans="1:10">
      <c r="A12018" s="72" t="s">
        <v>11894</v>
      </c>
      <c r="B12018" s="66">
        <v>0.339999999999999</v>
      </c>
      <c r="C12018" s="66">
        <v>0.66</v>
      </c>
      <c r="J12018" s="49">
        <f t="shared" si="379"/>
        <v>5.32987153184949</v>
      </c>
    </row>
    <row r="12019" ht="19.5" spans="1:10">
      <c r="A12019" s="72" t="s">
        <v>11895</v>
      </c>
      <c r="B12019" s="66">
        <v>0.329999999999999</v>
      </c>
      <c r="C12019" s="66">
        <v>0.67</v>
      </c>
      <c r="J12019" s="49">
        <f t="shared" si="379"/>
        <v>5.27286050962733</v>
      </c>
    </row>
    <row r="12020" ht="19.5" spans="1:10">
      <c r="A12020" s="72" t="s">
        <v>11896</v>
      </c>
      <c r="B12020" s="66">
        <v>0.319999999999999</v>
      </c>
      <c r="C12020" s="66">
        <v>0.68</v>
      </c>
      <c r="J12020" s="49">
        <f t="shared" si="379"/>
        <v>5.21208855264112</v>
      </c>
    </row>
    <row r="12021" ht="19.5" spans="1:10">
      <c r="A12021" s="72" t="s">
        <v>11897</v>
      </c>
      <c r="B12021" s="66">
        <v>0.309999999999999</v>
      </c>
      <c r="C12021" s="66">
        <v>0.69</v>
      </c>
      <c r="J12021" s="49">
        <f t="shared" si="379"/>
        <v>5.14749513954794</v>
      </c>
    </row>
    <row r="12022" ht="19.5" spans="1:10">
      <c r="A12022" s="72" t="s">
        <v>11898</v>
      </c>
      <c r="B12022" s="66">
        <v>0.299999999999999</v>
      </c>
      <c r="C12022" s="66">
        <v>0.7</v>
      </c>
      <c r="J12022" s="49">
        <f t="shared" si="379"/>
        <v>5.07901413523495</v>
      </c>
    </row>
    <row r="12023" ht="19.5" spans="1:10">
      <c r="A12023" s="72" t="s">
        <v>11899</v>
      </c>
      <c r="B12023" s="66">
        <v>0.289999999999999</v>
      </c>
      <c r="C12023" s="66">
        <v>0.71</v>
      </c>
      <c r="J12023" s="49">
        <f t="shared" si="379"/>
        <v>5.00657330466972</v>
      </c>
    </row>
    <row r="12024" ht="19.5" spans="1:10">
      <c r="A12024" s="72" t="s">
        <v>11900</v>
      </c>
      <c r="B12024" s="66">
        <v>0.279999999999999</v>
      </c>
      <c r="C12024" s="66">
        <v>0.72</v>
      </c>
      <c r="J12024" s="49">
        <f t="shared" si="379"/>
        <v>4.93009375522413</v>
      </c>
    </row>
    <row r="12025" ht="19.5" spans="1:10">
      <c r="A12025" s="72" t="s">
        <v>11901</v>
      </c>
      <c r="B12025" s="66">
        <v>0.269999999999999</v>
      </c>
      <c r="C12025" s="66">
        <v>0.73</v>
      </c>
      <c r="J12025" s="49">
        <f t="shared" si="379"/>
        <v>4.84948929500169</v>
      </c>
    </row>
    <row r="12026" ht="19.5" spans="1:10">
      <c r="A12026" s="72" t="s">
        <v>11902</v>
      </c>
      <c r="B12026" s="66">
        <v>0.259999999999999</v>
      </c>
      <c r="C12026" s="66">
        <v>0.74</v>
      </c>
      <c r="J12026" s="49">
        <f t="shared" si="379"/>
        <v>4.76466569189551</v>
      </c>
    </row>
    <row r="12027" ht="19.5" spans="1:10">
      <c r="A12027" s="72" t="s">
        <v>11903</v>
      </c>
      <c r="B12027" s="66">
        <v>0.249999999999999</v>
      </c>
      <c r="C12027" s="66">
        <v>0.75</v>
      </c>
      <c r="J12027" s="49">
        <f t="shared" si="379"/>
        <v>4.67551981454903</v>
      </c>
    </row>
    <row r="12028" ht="19.5" spans="1:10">
      <c r="A12028" s="72" t="s">
        <v>11904</v>
      </c>
      <c r="B12028" s="66">
        <v>0.239999999999999</v>
      </c>
      <c r="C12028" s="66">
        <v>0.76</v>
      </c>
      <c r="J12028" s="49">
        <f t="shared" si="379"/>
        <v>4.58193863184114</v>
      </c>
    </row>
    <row r="12029" ht="19.5" spans="1:10">
      <c r="A12029" s="72" t="s">
        <v>11905</v>
      </c>
      <c r="B12029" s="66">
        <v>0.229999999999999</v>
      </c>
      <c r="C12029" s="66">
        <v>0.77</v>
      </c>
      <c r="J12029" s="49">
        <f t="shared" si="379"/>
        <v>4.48379804163966</v>
      </c>
    </row>
    <row r="12030" ht="19.5" spans="1:10">
      <c r="A12030" s="72" t="s">
        <v>11906</v>
      </c>
      <c r="B12030" s="66">
        <v>0.219999999999999</v>
      </c>
      <c r="C12030" s="66">
        <v>0.78</v>
      </c>
      <c r="J12030" s="49">
        <f t="shared" si="379"/>
        <v>4.38096149189829</v>
      </c>
    </row>
    <row r="12031" ht="19.5" spans="1:10">
      <c r="A12031" s="72" t="s">
        <v>11907</v>
      </c>
      <c r="B12031" s="66">
        <v>0.209999999999999</v>
      </c>
      <c r="C12031" s="66">
        <v>0.79</v>
      </c>
      <c r="J12031" s="49">
        <f t="shared" si="379"/>
        <v>4.27327834706014</v>
      </c>
    </row>
    <row r="12032" ht="19.5" spans="1:10">
      <c r="A12032" s="72" t="s">
        <v>11908</v>
      </c>
      <c r="B12032" s="66">
        <v>0.199999999999999</v>
      </c>
      <c r="C12032" s="66">
        <v>0.8</v>
      </c>
      <c r="J12032" s="49">
        <f t="shared" si="379"/>
        <v>4.1605819392404</v>
      </c>
    </row>
    <row r="12033" ht="19.5" spans="1:10">
      <c r="A12033" s="72" t="s">
        <v>11909</v>
      </c>
      <c r="B12033" s="66">
        <v>0.189999999999999</v>
      </c>
      <c r="C12033" s="66">
        <v>0.81</v>
      </c>
      <c r="J12033" s="49">
        <f t="shared" si="379"/>
        <v>4.04268722543745</v>
      </c>
    </row>
    <row r="12034" ht="19.5" spans="1:10">
      <c r="A12034" s="72" t="s">
        <v>11910</v>
      </c>
      <c r="B12034" s="66">
        <v>0.179999999999999</v>
      </c>
      <c r="C12034" s="66">
        <v>0.820000000000001</v>
      </c>
      <c r="J12034" s="49">
        <f t="shared" si="379"/>
        <v>3.91938794706489</v>
      </c>
    </row>
    <row r="12035" ht="19.5" spans="1:10">
      <c r="A12035" s="72" t="s">
        <v>11911</v>
      </c>
      <c r="B12035" s="66">
        <v>0.169999999999999</v>
      </c>
      <c r="C12035" s="66">
        <v>0.830000000000001</v>
      </c>
      <c r="J12035" s="49">
        <f t="shared" si="379"/>
        <v>3.790453153402</v>
      </c>
    </row>
    <row r="12036" ht="19.5" spans="1:10">
      <c r="A12036" s="72" t="s">
        <v>11912</v>
      </c>
      <c r="B12036" s="66">
        <v>0.159999999999999</v>
      </c>
      <c r="C12036" s="66">
        <v>0.840000000000001</v>
      </c>
      <c r="J12036" s="49">
        <f t="shared" si="379"/>
        <v>3.65562290152583</v>
      </c>
    </row>
    <row r="12037" ht="19.5" spans="1:10">
      <c r="A12037" s="72" t="s">
        <v>11913</v>
      </c>
      <c r="B12037" s="66">
        <v>0.149999999999999</v>
      </c>
      <c r="C12037" s="66">
        <v>0.850000000000001</v>
      </c>
      <c r="J12037" s="49">
        <f t="shared" si="379"/>
        <v>3.51460287470844</v>
      </c>
    </row>
    <row r="12038" ht="19.5" spans="1:10">
      <c r="A12038" s="72" t="s">
        <v>11914</v>
      </c>
      <c r="B12038" s="66">
        <v>0.139999999999999</v>
      </c>
      <c r="C12038" s="66">
        <v>0.860000000000001</v>
      </c>
      <c r="J12038" s="49">
        <f t="shared" si="379"/>
        <v>3.36705755758652</v>
      </c>
    </row>
    <row r="12039" ht="19.5" spans="1:10">
      <c r="A12039" s="72" t="s">
        <v>11915</v>
      </c>
      <c r="B12039" s="66">
        <v>0.129999999999999</v>
      </c>
      <c r="C12039" s="66">
        <v>0.870000000000001</v>
      </c>
      <c r="J12039" s="49">
        <f t="shared" si="379"/>
        <v>3.21260145060881</v>
      </c>
    </row>
    <row r="12040" ht="19.5" spans="1:10">
      <c r="A12040" s="72" t="s">
        <v>11916</v>
      </c>
      <c r="B12040" s="66">
        <v>0.119999999999999</v>
      </c>
      <c r="C12040" s="66">
        <v>0.880000000000001</v>
      </c>
      <c r="J12040" s="49">
        <f t="shared" si="379"/>
        <v>3.05078756603718</v>
      </c>
    </row>
    <row r="12041" ht="19.5" spans="1:10">
      <c r="A12041" s="72" t="s">
        <v>11917</v>
      </c>
      <c r="B12041" s="66">
        <v>0.109999999999999</v>
      </c>
      <c r="C12041" s="66">
        <v>0.890000000000001</v>
      </c>
      <c r="J12041" s="49">
        <f t="shared" si="379"/>
        <v>2.8810920663808</v>
      </c>
    </row>
    <row r="12042" ht="19.5" spans="1:10">
      <c r="A12042" s="72" t="s">
        <v>11918</v>
      </c>
      <c r="B12042" s="66">
        <v>0.0999999999999992</v>
      </c>
      <c r="C12042" s="66">
        <v>0.900000000000001</v>
      </c>
      <c r="J12042" s="49">
        <f t="shared" si="379"/>
        <v>2.70289327993993</v>
      </c>
    </row>
    <row r="12043" ht="19.5" spans="1:10">
      <c r="A12043" s="72" t="s">
        <v>11919</v>
      </c>
      <c r="B12043" s="66">
        <v>0.0899999999999992</v>
      </c>
      <c r="C12043" s="66">
        <v>0.910000000000001</v>
      </c>
      <c r="J12043" s="49">
        <f t="shared" si="379"/>
        <v>2.51544225908509</v>
      </c>
    </row>
    <row r="12044" ht="19.5" spans="1:10">
      <c r="A12044" s="72" t="s">
        <v>11920</v>
      </c>
      <c r="B12044" s="66">
        <v>0.0799999999999992</v>
      </c>
      <c r="C12044" s="66">
        <v>0.920000000000001</v>
      </c>
      <c r="J12044" s="49">
        <f t="shared" si="379"/>
        <v>2.3178201360275</v>
      </c>
    </row>
    <row r="12045" ht="19.5" spans="1:10">
      <c r="A12045" s="72" t="s">
        <v>11921</v>
      </c>
      <c r="B12045" s="66">
        <v>0.0699999999999992</v>
      </c>
      <c r="C12045" s="66">
        <v>0.930000000000001</v>
      </c>
      <c r="J12045" s="49">
        <f t="shared" si="379"/>
        <v>2.10887392228987</v>
      </c>
    </row>
    <row r="12046" ht="19.5" spans="1:10">
      <c r="A12046" s="72" t="s">
        <v>11922</v>
      </c>
      <c r="B12046" s="66">
        <v>0.0599999999999992</v>
      </c>
      <c r="C12046" s="66">
        <v>0.940000000000001</v>
      </c>
      <c r="J12046" s="49">
        <f t="shared" si="379"/>
        <v>1.88711511074063</v>
      </c>
    </row>
    <row r="12047" ht="19.5" spans="1:10">
      <c r="A12047" s="72" t="s">
        <v>11923</v>
      </c>
      <c r="B12047" s="66">
        <v>0.0499999999999992</v>
      </c>
      <c r="C12047" s="66">
        <v>0.950000000000001</v>
      </c>
      <c r="J12047" s="49">
        <f t="shared" si="379"/>
        <v>1.65054943237242</v>
      </c>
    </row>
    <row r="12048" ht="19.5" spans="1:10">
      <c r="A12048" s="72" t="s">
        <v>11924</v>
      </c>
      <c r="B12048" s="66">
        <v>0.0399999999999991</v>
      </c>
      <c r="C12048" s="66">
        <v>0.960000000000001</v>
      </c>
      <c r="J12048" s="49">
        <f t="shared" si="379"/>
        <v>1.39636691389962</v>
      </c>
    </row>
    <row r="12049" ht="19.5" spans="1:10">
      <c r="A12049" s="72" t="s">
        <v>11925</v>
      </c>
      <c r="B12049" s="66">
        <v>0.0299999999999991</v>
      </c>
      <c r="C12049" s="66">
        <v>0.970000000000001</v>
      </c>
      <c r="J12049" s="49">
        <f t="shared" si="379"/>
        <v>1.12030998454994</v>
      </c>
    </row>
    <row r="12050" ht="19.5" spans="1:10">
      <c r="A12050" s="72" t="s">
        <v>11926</v>
      </c>
      <c r="B12050" s="66">
        <v>0.0199999999999991</v>
      </c>
      <c r="C12050" s="66">
        <v>0.980000000000001</v>
      </c>
      <c r="J12050" s="49">
        <f t="shared" si="379"/>
        <v>0.815143462269133</v>
      </c>
    </row>
    <row r="12051" ht="19.5" spans="1:10">
      <c r="A12051" s="72" t="s">
        <v>11927</v>
      </c>
      <c r="B12051" s="66">
        <v>0.00999999999999912</v>
      </c>
      <c r="C12051" s="66">
        <v>0.990000000000001</v>
      </c>
      <c r="J12051" s="49">
        <f t="shared" si="379"/>
        <v>0.465623189350385</v>
      </c>
    </row>
    <row r="12052" ht="19.5" spans="1:10">
      <c r="A12052" s="72" t="s">
        <v>11928</v>
      </c>
      <c r="B12052" s="66">
        <v>0</v>
      </c>
      <c r="C12052" s="66">
        <v>1</v>
      </c>
      <c r="J12052" s="49">
        <f>-8.314472*(C12052*LN(C12052))</f>
        <v>0</v>
      </c>
    </row>
    <row r="12053" s="47" customFormat="1" spans="1:10">
      <c r="A12053" s="80"/>
      <c r="B12053" s="81"/>
      <c r="C12053" s="81"/>
      <c r="D12053" s="81"/>
      <c r="E12053" s="81"/>
      <c r="F12053" s="81"/>
      <c r="G12053" s="81"/>
      <c r="H12053" s="81"/>
      <c r="I12053" s="81"/>
      <c r="J12053" s="86"/>
    </row>
    <row r="12054" ht="19.5" spans="1:10">
      <c r="A12054" s="72" t="s">
        <v>11929</v>
      </c>
      <c r="B12054" s="66">
        <v>1</v>
      </c>
      <c r="C12054" s="66">
        <v>0</v>
      </c>
      <c r="J12054" s="49">
        <f>-8.314472*(B12054*LN(B12054))</f>
        <v>0</v>
      </c>
    </row>
    <row r="12055" ht="19.5" spans="1:10">
      <c r="A12055" s="72" t="s">
        <v>11930</v>
      </c>
      <c r="B12055" s="66">
        <v>0.99</v>
      </c>
      <c r="C12055" s="66">
        <v>0.01</v>
      </c>
      <c r="J12055" s="49">
        <f t="shared" ref="J12055:J12086" si="380">-8.314472*(B12055*LN(B12055)+C12055*LN(C12055))</f>
        <v>0.465623189350416</v>
      </c>
    </row>
    <row r="12056" ht="19.5" spans="1:10">
      <c r="A12056" s="72" t="s">
        <v>11931</v>
      </c>
      <c r="B12056" s="66">
        <v>0.98</v>
      </c>
      <c r="C12056" s="66">
        <v>0.02</v>
      </c>
      <c r="J12056" s="49">
        <f t="shared" si="380"/>
        <v>0.81514346226916</v>
      </c>
    </row>
    <row r="12057" ht="19.5" spans="1:10">
      <c r="A12057" s="72" t="s">
        <v>11932</v>
      </c>
      <c r="B12057" s="66">
        <v>0.97</v>
      </c>
      <c r="C12057" s="66">
        <v>0.03</v>
      </c>
      <c r="J12057" s="49">
        <f t="shared" si="380"/>
        <v>1.12030998454996</v>
      </c>
    </row>
    <row r="12058" ht="19.5" spans="1:10">
      <c r="A12058" s="72" t="s">
        <v>11933</v>
      </c>
      <c r="B12058" s="66">
        <v>0.96</v>
      </c>
      <c r="C12058" s="66">
        <v>0.04</v>
      </c>
      <c r="J12058" s="49">
        <f t="shared" si="380"/>
        <v>1.39636691389964</v>
      </c>
    </row>
    <row r="12059" ht="19.5" spans="1:10">
      <c r="A12059" s="72" t="s">
        <v>11934</v>
      </c>
      <c r="B12059" s="66">
        <v>0.95</v>
      </c>
      <c r="C12059" s="66">
        <v>0.05</v>
      </c>
      <c r="J12059" s="49">
        <f t="shared" si="380"/>
        <v>1.65054943237244</v>
      </c>
    </row>
    <row r="12060" ht="19.5" spans="1:10">
      <c r="A12060" s="72" t="s">
        <v>11935</v>
      </c>
      <c r="B12060" s="66">
        <v>0.94</v>
      </c>
      <c r="C12060" s="66">
        <v>0.06</v>
      </c>
      <c r="J12060" s="49">
        <f t="shared" si="380"/>
        <v>1.88711511074065</v>
      </c>
    </row>
    <row r="12061" ht="19.5" spans="1:10">
      <c r="A12061" s="72" t="s">
        <v>11936</v>
      </c>
      <c r="B12061" s="66">
        <v>0.93</v>
      </c>
      <c r="C12061" s="66">
        <v>0.07</v>
      </c>
      <c r="J12061" s="49">
        <f t="shared" si="380"/>
        <v>2.10887392228989</v>
      </c>
    </row>
    <row r="12062" ht="19.5" spans="1:10">
      <c r="A12062" s="72" t="s">
        <v>11937</v>
      </c>
      <c r="B12062" s="66">
        <v>0.92</v>
      </c>
      <c r="C12062" s="66">
        <v>0.08</v>
      </c>
      <c r="J12062" s="49">
        <f t="shared" si="380"/>
        <v>2.31782013602751</v>
      </c>
    </row>
    <row r="12063" ht="19.5" spans="1:10">
      <c r="A12063" s="72" t="s">
        <v>11938</v>
      </c>
      <c r="B12063" s="66">
        <v>0.91</v>
      </c>
      <c r="C12063" s="66">
        <v>0.09</v>
      </c>
      <c r="J12063" s="49">
        <f t="shared" si="380"/>
        <v>2.5154422590851</v>
      </c>
    </row>
    <row r="12064" ht="19.5" spans="1:10">
      <c r="A12064" s="72" t="s">
        <v>11939</v>
      </c>
      <c r="B12064" s="66">
        <v>0.9</v>
      </c>
      <c r="C12064" s="66">
        <v>0.1</v>
      </c>
      <c r="J12064" s="49">
        <f t="shared" si="380"/>
        <v>2.70289327993994</v>
      </c>
    </row>
    <row r="12065" ht="19.5" spans="1:10">
      <c r="A12065" s="72" t="s">
        <v>11940</v>
      </c>
      <c r="B12065" s="66">
        <v>0.89</v>
      </c>
      <c r="C12065" s="66">
        <v>0.11</v>
      </c>
      <c r="J12065" s="49">
        <f t="shared" si="380"/>
        <v>2.88109206638082</v>
      </c>
    </row>
    <row r="12066" ht="19.5" spans="1:10">
      <c r="A12066" s="72" t="s">
        <v>11941</v>
      </c>
      <c r="B12066" s="66">
        <v>0.88</v>
      </c>
      <c r="C12066" s="66">
        <v>0.12</v>
      </c>
      <c r="J12066" s="49">
        <f t="shared" si="380"/>
        <v>3.05078756603719</v>
      </c>
    </row>
    <row r="12067" ht="19.5" spans="1:10">
      <c r="A12067" s="72" t="s">
        <v>11942</v>
      </c>
      <c r="B12067" s="66">
        <v>0.87</v>
      </c>
      <c r="C12067" s="66">
        <v>0.13</v>
      </c>
      <c r="J12067" s="49">
        <f t="shared" si="380"/>
        <v>3.21260145060882</v>
      </c>
    </row>
    <row r="12068" ht="19.5" spans="1:10">
      <c r="A12068" s="72" t="s">
        <v>11943</v>
      </c>
      <c r="B12068" s="66">
        <v>0.86</v>
      </c>
      <c r="C12068" s="66">
        <v>0.14</v>
      </c>
      <c r="J12068" s="49">
        <f t="shared" si="380"/>
        <v>3.36705755758654</v>
      </c>
    </row>
    <row r="12069" ht="19.5" spans="1:10">
      <c r="A12069" s="72" t="s">
        <v>11944</v>
      </c>
      <c r="B12069" s="66">
        <v>0.85</v>
      </c>
      <c r="C12069" s="66">
        <v>0.15</v>
      </c>
      <c r="J12069" s="49">
        <f t="shared" si="380"/>
        <v>3.51460287470845</v>
      </c>
    </row>
    <row r="12070" ht="19.5" spans="1:10">
      <c r="A12070" s="72" t="s">
        <v>11945</v>
      </c>
      <c r="B12070" s="66">
        <v>0.84</v>
      </c>
      <c r="C12070" s="66">
        <v>0.16</v>
      </c>
      <c r="J12070" s="49">
        <f t="shared" si="380"/>
        <v>3.65562290152584</v>
      </c>
    </row>
    <row r="12071" ht="19.5" spans="1:10">
      <c r="A12071" s="72" t="s">
        <v>11946</v>
      </c>
      <c r="B12071" s="66">
        <v>0.83</v>
      </c>
      <c r="C12071" s="66">
        <v>0.17</v>
      </c>
      <c r="J12071" s="49">
        <f t="shared" si="380"/>
        <v>3.79045315340201</v>
      </c>
    </row>
    <row r="12072" ht="19.5" spans="1:10">
      <c r="A12072" s="72" t="s">
        <v>11947</v>
      </c>
      <c r="B12072" s="66">
        <v>0.82</v>
      </c>
      <c r="C12072" s="66">
        <v>0.18</v>
      </c>
      <c r="J12072" s="49">
        <f t="shared" si="380"/>
        <v>3.9193879470649</v>
      </c>
    </row>
    <row r="12073" ht="19.5" spans="1:10">
      <c r="A12073" s="72" t="s">
        <v>11948</v>
      </c>
      <c r="B12073" s="66">
        <v>0.81</v>
      </c>
      <c r="C12073" s="66">
        <v>0.19</v>
      </c>
      <c r="J12073" s="49">
        <f t="shared" si="380"/>
        <v>4.04268722543746</v>
      </c>
    </row>
    <row r="12074" ht="19.5" spans="1:10">
      <c r="A12074" s="72" t="s">
        <v>11949</v>
      </c>
      <c r="B12074" s="66">
        <v>0.8</v>
      </c>
      <c r="C12074" s="66">
        <v>0.2</v>
      </c>
      <c r="J12074" s="49">
        <f t="shared" si="380"/>
        <v>4.16058193924041</v>
      </c>
    </row>
    <row r="12075" ht="19.5" spans="1:10">
      <c r="A12075" s="72" t="s">
        <v>11950</v>
      </c>
      <c r="B12075" s="66">
        <v>0.79</v>
      </c>
      <c r="C12075" s="66">
        <v>0.21</v>
      </c>
      <c r="J12075" s="49">
        <f t="shared" si="380"/>
        <v>4.27327834706015</v>
      </c>
    </row>
    <row r="12076" ht="19.5" spans="1:10">
      <c r="A12076" s="72" t="s">
        <v>11951</v>
      </c>
      <c r="B12076" s="66">
        <v>0.78</v>
      </c>
      <c r="C12076" s="66">
        <v>0.22</v>
      </c>
      <c r="J12076" s="49">
        <f t="shared" si="380"/>
        <v>4.38096149189829</v>
      </c>
    </row>
    <row r="12077" ht="19.5" spans="1:10">
      <c r="A12077" s="72" t="s">
        <v>11952</v>
      </c>
      <c r="B12077" s="66">
        <v>0.77</v>
      </c>
      <c r="C12077" s="66">
        <v>0.23</v>
      </c>
      <c r="J12077" s="49">
        <f t="shared" si="380"/>
        <v>4.48379804163966</v>
      </c>
    </row>
    <row r="12078" ht="19.5" spans="1:10">
      <c r="A12078" s="72" t="s">
        <v>11953</v>
      </c>
      <c r="B12078" s="66">
        <v>0.76</v>
      </c>
      <c r="C12078" s="66">
        <v>0.24</v>
      </c>
      <c r="J12078" s="49">
        <f t="shared" si="380"/>
        <v>4.58193863184115</v>
      </c>
    </row>
    <row r="12079" ht="19.5" spans="1:10">
      <c r="A12079" s="72" t="s">
        <v>11954</v>
      </c>
      <c r="B12079" s="66">
        <v>0.75</v>
      </c>
      <c r="C12079" s="66">
        <v>0.25</v>
      </c>
      <c r="J12079" s="49">
        <f t="shared" si="380"/>
        <v>4.67551981454903</v>
      </c>
    </row>
    <row r="12080" ht="19.5" spans="1:10">
      <c r="A12080" s="72" t="s">
        <v>11955</v>
      </c>
      <c r="B12080" s="66">
        <v>0.74</v>
      </c>
      <c r="C12080" s="66">
        <v>0.26</v>
      </c>
      <c r="J12080" s="49">
        <f t="shared" si="380"/>
        <v>4.76466569189552</v>
      </c>
    </row>
    <row r="12081" ht="19.5" spans="1:10">
      <c r="A12081" s="72" t="s">
        <v>11956</v>
      </c>
      <c r="B12081" s="66">
        <v>0.73</v>
      </c>
      <c r="C12081" s="66">
        <v>0.27</v>
      </c>
      <c r="J12081" s="49">
        <f t="shared" si="380"/>
        <v>4.8494892950017</v>
      </c>
    </row>
    <row r="12082" ht="19.5" spans="1:10">
      <c r="A12082" s="72" t="s">
        <v>11957</v>
      </c>
      <c r="B12082" s="66">
        <v>0.72</v>
      </c>
      <c r="C12082" s="66">
        <v>0.28</v>
      </c>
      <c r="J12082" s="49">
        <f t="shared" si="380"/>
        <v>4.93009375522414</v>
      </c>
    </row>
    <row r="12083" ht="19.5" spans="1:10">
      <c r="A12083" s="72" t="s">
        <v>11958</v>
      </c>
      <c r="B12083" s="66">
        <v>0.71</v>
      </c>
      <c r="C12083" s="66">
        <v>0.29</v>
      </c>
      <c r="J12083" s="49">
        <f t="shared" si="380"/>
        <v>5.00657330466973</v>
      </c>
    </row>
    <row r="12084" ht="19.5" spans="1:10">
      <c r="A12084" s="72" t="s">
        <v>11959</v>
      </c>
      <c r="B12084" s="66">
        <v>0.7</v>
      </c>
      <c r="C12084" s="66">
        <v>0.3</v>
      </c>
      <c r="J12084" s="49">
        <f t="shared" si="380"/>
        <v>5.07901413523496</v>
      </c>
    </row>
    <row r="12085" ht="19.5" spans="1:10">
      <c r="A12085" s="72" t="s">
        <v>11960</v>
      </c>
      <c r="B12085" s="66">
        <v>0.69</v>
      </c>
      <c r="C12085" s="66">
        <v>0.31</v>
      </c>
      <c r="J12085" s="49">
        <f t="shared" si="380"/>
        <v>5.14749513954794</v>
      </c>
    </row>
    <row r="12086" ht="19.5" spans="1:10">
      <c r="A12086" s="72" t="s">
        <v>11961</v>
      </c>
      <c r="B12086" s="66">
        <v>0.68</v>
      </c>
      <c r="C12086" s="66">
        <v>0.32</v>
      </c>
      <c r="J12086" s="49">
        <f t="shared" si="380"/>
        <v>5.21208855264113</v>
      </c>
    </row>
    <row r="12087" ht="19.5" spans="1:10">
      <c r="A12087" s="72" t="s">
        <v>11962</v>
      </c>
      <c r="B12087" s="66">
        <v>0.67</v>
      </c>
      <c r="C12087" s="66">
        <v>0.33</v>
      </c>
      <c r="J12087" s="49">
        <f t="shared" ref="J12087:J12118" si="381">-8.314472*(B12087*LN(B12087)+C12087*LN(C12087))</f>
        <v>5.27286050962734</v>
      </c>
    </row>
    <row r="12088" ht="19.5" spans="1:10">
      <c r="A12088" s="72" t="s">
        <v>11963</v>
      </c>
      <c r="B12088" s="66">
        <v>0.66</v>
      </c>
      <c r="C12088" s="66">
        <v>0.34</v>
      </c>
      <c r="J12088" s="49">
        <f t="shared" si="381"/>
        <v>5.32987153184949</v>
      </c>
    </row>
    <row r="12089" ht="19.5" spans="1:10">
      <c r="A12089" s="72" t="s">
        <v>11964</v>
      </c>
      <c r="B12089" s="66">
        <v>0.65</v>
      </c>
      <c r="C12089" s="66">
        <v>0.35</v>
      </c>
      <c r="J12089" s="49">
        <f t="shared" si="381"/>
        <v>5.38317695174756</v>
      </c>
    </row>
    <row r="12090" ht="19.5" spans="1:10">
      <c r="A12090" s="72" t="s">
        <v>11965</v>
      </c>
      <c r="B12090" s="66">
        <v>0.64</v>
      </c>
      <c r="C12090" s="66">
        <v>0.36</v>
      </c>
      <c r="J12090" s="49">
        <f t="shared" si="381"/>
        <v>5.43282728490278</v>
      </c>
    </row>
    <row r="12091" ht="19.5" spans="1:10">
      <c r="A12091" s="72" t="s">
        <v>11966</v>
      </c>
      <c r="B12091" s="66">
        <v>0.63</v>
      </c>
      <c r="C12091" s="66">
        <v>0.37</v>
      </c>
      <c r="J12091" s="49">
        <f t="shared" si="381"/>
        <v>5.47886855628027</v>
      </c>
    </row>
    <row r="12092" ht="19.5" spans="1:10">
      <c r="A12092" s="72" t="s">
        <v>11967</v>
      </c>
      <c r="B12092" s="66">
        <v>0.62</v>
      </c>
      <c r="C12092" s="66">
        <v>0.38</v>
      </c>
      <c r="J12092" s="49">
        <f t="shared" si="381"/>
        <v>5.52134258652173</v>
      </c>
    </row>
    <row r="12093" ht="19.5" spans="1:10">
      <c r="A12093" s="72" t="s">
        <v>11968</v>
      </c>
      <c r="B12093" s="66">
        <v>0.61</v>
      </c>
      <c r="C12093" s="66">
        <v>0.39</v>
      </c>
      <c r="J12093" s="49">
        <f t="shared" si="381"/>
        <v>5.56028724318294</v>
      </c>
    </row>
    <row r="12094" ht="19.5" spans="1:10">
      <c r="A12094" s="72" t="s">
        <v>11969</v>
      </c>
      <c r="B12094" s="66">
        <v>0.6</v>
      </c>
      <c r="C12094" s="66">
        <v>0.4</v>
      </c>
      <c r="J12094" s="49">
        <f t="shared" si="381"/>
        <v>5.59573666102179</v>
      </c>
    </row>
    <row r="12095" ht="19.5" spans="1:10">
      <c r="A12095" s="72" t="s">
        <v>11970</v>
      </c>
      <c r="B12095" s="66">
        <v>0.59</v>
      </c>
      <c r="C12095" s="66">
        <v>0.41</v>
      </c>
      <c r="J12095" s="49">
        <f t="shared" si="381"/>
        <v>5.62772143478844</v>
      </c>
    </row>
    <row r="12096" ht="19.5" spans="1:10">
      <c r="A12096" s="72" t="s">
        <v>11971</v>
      </c>
      <c r="B12096" s="66">
        <v>0.58</v>
      </c>
      <c r="C12096" s="66">
        <v>0.42</v>
      </c>
      <c r="J12096" s="49">
        <f t="shared" si="381"/>
        <v>5.65626878742166</v>
      </c>
    </row>
    <row r="12097" ht="19.5" spans="1:10">
      <c r="A12097" s="72" t="s">
        <v>11972</v>
      </c>
      <c r="B12097" s="66">
        <v>0.57</v>
      </c>
      <c r="C12097" s="66">
        <v>0.43</v>
      </c>
      <c r="J12097" s="49">
        <f t="shared" si="381"/>
        <v>5.68140271609482</v>
      </c>
    </row>
    <row r="12098" ht="19.5" spans="1:10">
      <c r="A12098" s="72" t="s">
        <v>11973</v>
      </c>
      <c r="B12098" s="66">
        <v>0.56</v>
      </c>
      <c r="C12098" s="66">
        <v>0.44</v>
      </c>
      <c r="J12098" s="49">
        <f t="shared" si="381"/>
        <v>5.70314411816395</v>
      </c>
    </row>
    <row r="12099" ht="19.5" spans="1:10">
      <c r="A12099" s="72" t="s">
        <v>11974</v>
      </c>
      <c r="B12099" s="66">
        <v>0.55</v>
      </c>
      <c r="C12099" s="66">
        <v>0.45</v>
      </c>
      <c r="J12099" s="49">
        <f t="shared" si="381"/>
        <v>5.72151089873485</v>
      </c>
    </row>
    <row r="12100" ht="19.5" spans="1:10">
      <c r="A12100" s="72" t="s">
        <v>11975</v>
      </c>
      <c r="B12100" s="66">
        <v>0.54</v>
      </c>
      <c r="C12100" s="66">
        <v>0.46</v>
      </c>
      <c r="J12100" s="49">
        <f t="shared" si="381"/>
        <v>5.73651806127713</v>
      </c>
    </row>
    <row r="12101" ht="19.5" spans="1:10">
      <c r="A12101" s="72" t="s">
        <v>11976</v>
      </c>
      <c r="B12101" s="66">
        <v>0.53</v>
      </c>
      <c r="C12101" s="66">
        <v>0.47</v>
      </c>
      <c r="J12101" s="49">
        <f t="shared" si="381"/>
        <v>5.74817778245919</v>
      </c>
    </row>
    <row r="12102" ht="19.5" spans="1:10">
      <c r="A12102" s="72" t="s">
        <v>11977</v>
      </c>
      <c r="B12102" s="66">
        <v>0.52</v>
      </c>
      <c r="C12102" s="66">
        <v>0.48</v>
      </c>
      <c r="J12102" s="49">
        <f t="shared" si="381"/>
        <v>5.75649947215441</v>
      </c>
    </row>
    <row r="12103" ht="19.5" spans="1:10">
      <c r="A12103" s="72" t="s">
        <v>11978</v>
      </c>
      <c r="B12103" s="66">
        <v>0.51</v>
      </c>
      <c r="C12103" s="66">
        <v>0.49</v>
      </c>
      <c r="J12103" s="49">
        <f t="shared" si="381"/>
        <v>5.76148981936724</v>
      </c>
    </row>
    <row r="12104" ht="19.5" spans="1:10">
      <c r="A12104" s="72" t="s">
        <v>11979</v>
      </c>
      <c r="B12104" s="66">
        <v>0.5</v>
      </c>
      <c r="C12104" s="66">
        <v>0.5</v>
      </c>
      <c r="J12104" s="49">
        <f t="shared" si="381"/>
        <v>5.76315282464461</v>
      </c>
    </row>
    <row r="12105" ht="19.5" spans="1:10">
      <c r="A12105" s="72" t="s">
        <v>11980</v>
      </c>
      <c r="B12105" s="66">
        <v>0.49</v>
      </c>
      <c r="C12105" s="66">
        <v>0.51</v>
      </c>
      <c r="J12105" s="49">
        <f t="shared" si="381"/>
        <v>5.76148981936724</v>
      </c>
    </row>
    <row r="12106" ht="19.5" spans="1:10">
      <c r="A12106" s="72" t="s">
        <v>11981</v>
      </c>
      <c r="B12106" s="66">
        <v>0.48</v>
      </c>
      <c r="C12106" s="66">
        <v>0.52</v>
      </c>
      <c r="J12106" s="49">
        <f t="shared" si="381"/>
        <v>5.75649947215441</v>
      </c>
    </row>
    <row r="12107" ht="19.5" spans="1:10">
      <c r="A12107" s="72" t="s">
        <v>11982</v>
      </c>
      <c r="B12107" s="66">
        <v>0.47</v>
      </c>
      <c r="C12107" s="66">
        <v>0.53</v>
      </c>
      <c r="J12107" s="49">
        <f t="shared" si="381"/>
        <v>5.74817778245919</v>
      </c>
    </row>
    <row r="12108" ht="19.5" spans="1:10">
      <c r="A12108" s="72" t="s">
        <v>11983</v>
      </c>
      <c r="B12108" s="66">
        <v>0.46</v>
      </c>
      <c r="C12108" s="66">
        <v>0.54</v>
      </c>
      <c r="J12108" s="49">
        <f t="shared" si="381"/>
        <v>5.73651806127713</v>
      </c>
    </row>
    <row r="12109" ht="19.5" spans="1:10">
      <c r="A12109" s="72" t="s">
        <v>11984</v>
      </c>
      <c r="B12109" s="66">
        <v>0.45</v>
      </c>
      <c r="C12109" s="66">
        <v>0.55</v>
      </c>
      <c r="J12109" s="49">
        <f t="shared" si="381"/>
        <v>5.72151089873485</v>
      </c>
    </row>
    <row r="12110" ht="19.5" spans="1:10">
      <c r="A12110" s="72" t="s">
        <v>11985</v>
      </c>
      <c r="B12110" s="66">
        <v>0.44</v>
      </c>
      <c r="C12110" s="66">
        <v>0.56</v>
      </c>
      <c r="J12110" s="49">
        <f t="shared" si="381"/>
        <v>5.70314411816395</v>
      </c>
    </row>
    <row r="12111" ht="19.5" spans="1:10">
      <c r="A12111" s="72" t="s">
        <v>11986</v>
      </c>
      <c r="B12111" s="66">
        <v>0.429999999999999</v>
      </c>
      <c r="C12111" s="66">
        <v>0.57</v>
      </c>
      <c r="J12111" s="49">
        <f t="shared" si="381"/>
        <v>5.68140271609482</v>
      </c>
    </row>
    <row r="12112" ht="19.5" spans="1:10">
      <c r="A12112" s="72" t="s">
        <v>11987</v>
      </c>
      <c r="B12112" s="66">
        <v>0.419999999999999</v>
      </c>
      <c r="C12112" s="66">
        <v>0.58</v>
      </c>
      <c r="J12112" s="49">
        <f t="shared" si="381"/>
        <v>5.65626878742165</v>
      </c>
    </row>
    <row r="12113" ht="19.5" spans="1:10">
      <c r="A12113" s="72" t="s">
        <v>11988</v>
      </c>
      <c r="B12113" s="66">
        <v>0.409999999999999</v>
      </c>
      <c r="C12113" s="66">
        <v>0.59</v>
      </c>
      <c r="J12113" s="49">
        <f t="shared" si="381"/>
        <v>5.62772143478844</v>
      </c>
    </row>
    <row r="12114" ht="19.5" spans="1:10">
      <c r="A12114" s="72" t="s">
        <v>11989</v>
      </c>
      <c r="B12114" s="66">
        <v>0.399999999999999</v>
      </c>
      <c r="C12114" s="66">
        <v>0.6</v>
      </c>
      <c r="J12114" s="49">
        <f t="shared" si="381"/>
        <v>5.59573666102179</v>
      </c>
    </row>
    <row r="12115" ht="19.5" spans="1:10">
      <c r="A12115" s="72" t="s">
        <v>11990</v>
      </c>
      <c r="B12115" s="66">
        <v>0.389999999999999</v>
      </c>
      <c r="C12115" s="66">
        <v>0.61</v>
      </c>
      <c r="J12115" s="49">
        <f t="shared" si="381"/>
        <v>5.56028724318294</v>
      </c>
    </row>
    <row r="12116" ht="19.5" spans="1:10">
      <c r="A12116" s="72" t="s">
        <v>11991</v>
      </c>
      <c r="B12116" s="66">
        <v>0.379999999999999</v>
      </c>
      <c r="C12116" s="66">
        <v>0.62</v>
      </c>
      <c r="J12116" s="49">
        <f t="shared" si="381"/>
        <v>5.52134258652173</v>
      </c>
    </row>
    <row r="12117" ht="19.5" spans="1:10">
      <c r="A12117" s="72" t="s">
        <v>11992</v>
      </c>
      <c r="B12117" s="66">
        <v>0.369999999999999</v>
      </c>
      <c r="C12117" s="66">
        <v>0.63</v>
      </c>
      <c r="J12117" s="49">
        <f t="shared" si="381"/>
        <v>5.47886855628026</v>
      </c>
    </row>
    <row r="12118" ht="19.5" spans="1:10">
      <c r="A12118" s="72" t="s">
        <v>11993</v>
      </c>
      <c r="B12118" s="66">
        <v>0.359999999999999</v>
      </c>
      <c r="C12118" s="66">
        <v>0.64</v>
      </c>
      <c r="J12118" s="49">
        <f t="shared" si="381"/>
        <v>5.43282728490278</v>
      </c>
    </row>
    <row r="12119" ht="19.5" spans="1:10">
      <c r="A12119" s="72" t="s">
        <v>11994</v>
      </c>
      <c r="B12119" s="66">
        <v>0.349999999999999</v>
      </c>
      <c r="C12119" s="66">
        <v>0.65</v>
      </c>
      <c r="J12119" s="49">
        <f t="shared" ref="J12119:J12153" si="382">-8.314472*(B12119*LN(B12119)+C12119*LN(C12119))</f>
        <v>5.38317695174756</v>
      </c>
    </row>
    <row r="12120" ht="19.5" spans="1:10">
      <c r="A12120" s="72" t="s">
        <v>11995</v>
      </c>
      <c r="B12120" s="66">
        <v>0.339999999999999</v>
      </c>
      <c r="C12120" s="66">
        <v>0.66</v>
      </c>
      <c r="J12120" s="49">
        <f t="shared" si="382"/>
        <v>5.32987153184949</v>
      </c>
    </row>
    <row r="12121" ht="19.5" spans="1:10">
      <c r="A12121" s="72" t="s">
        <v>11996</v>
      </c>
      <c r="B12121" s="66">
        <v>0.329999999999999</v>
      </c>
      <c r="C12121" s="66">
        <v>0.67</v>
      </c>
      <c r="J12121" s="49">
        <f t="shared" si="382"/>
        <v>5.27286050962733</v>
      </c>
    </row>
    <row r="12122" ht="19.5" spans="1:10">
      <c r="A12122" s="72" t="s">
        <v>11997</v>
      </c>
      <c r="B12122" s="66">
        <v>0.319999999999999</v>
      </c>
      <c r="C12122" s="66">
        <v>0.68</v>
      </c>
      <c r="J12122" s="49">
        <f t="shared" si="382"/>
        <v>5.21208855264112</v>
      </c>
    </row>
    <row r="12123" ht="19.5" spans="1:10">
      <c r="A12123" s="72" t="s">
        <v>11998</v>
      </c>
      <c r="B12123" s="66">
        <v>0.309999999999999</v>
      </c>
      <c r="C12123" s="66">
        <v>0.69</v>
      </c>
      <c r="J12123" s="49">
        <f t="shared" si="382"/>
        <v>5.14749513954794</v>
      </c>
    </row>
    <row r="12124" ht="19.5" spans="1:10">
      <c r="A12124" s="72" t="s">
        <v>11999</v>
      </c>
      <c r="B12124" s="66">
        <v>0.299999999999999</v>
      </c>
      <c r="C12124" s="66">
        <v>0.7</v>
      </c>
      <c r="J12124" s="49">
        <f t="shared" si="382"/>
        <v>5.07901413523495</v>
      </c>
    </row>
    <row r="12125" ht="19.5" spans="1:10">
      <c r="A12125" s="72" t="s">
        <v>12000</v>
      </c>
      <c r="B12125" s="66">
        <v>0.289999999999999</v>
      </c>
      <c r="C12125" s="66">
        <v>0.71</v>
      </c>
      <c r="J12125" s="49">
        <f t="shared" si="382"/>
        <v>5.00657330466972</v>
      </c>
    </row>
    <row r="12126" ht="19.5" spans="1:10">
      <c r="A12126" s="72" t="s">
        <v>12001</v>
      </c>
      <c r="B12126" s="66">
        <v>0.279999999999999</v>
      </c>
      <c r="C12126" s="66">
        <v>0.72</v>
      </c>
      <c r="J12126" s="49">
        <f t="shared" si="382"/>
        <v>4.93009375522413</v>
      </c>
    </row>
    <row r="12127" ht="19.5" spans="1:10">
      <c r="A12127" s="72" t="s">
        <v>12002</v>
      </c>
      <c r="B12127" s="66">
        <v>0.269999999999999</v>
      </c>
      <c r="C12127" s="66">
        <v>0.73</v>
      </c>
      <c r="J12127" s="49">
        <f t="shared" si="382"/>
        <v>4.84948929500169</v>
      </c>
    </row>
    <row r="12128" ht="19.5" spans="1:10">
      <c r="A12128" s="72" t="s">
        <v>12003</v>
      </c>
      <c r="B12128" s="66">
        <v>0.259999999999999</v>
      </c>
      <c r="C12128" s="66">
        <v>0.74</v>
      </c>
      <c r="J12128" s="49">
        <f t="shared" si="382"/>
        <v>4.76466569189551</v>
      </c>
    </row>
    <row r="12129" ht="19.5" spans="1:10">
      <c r="A12129" s="72" t="s">
        <v>12004</v>
      </c>
      <c r="B12129" s="66">
        <v>0.249999999999999</v>
      </c>
      <c r="C12129" s="66">
        <v>0.75</v>
      </c>
      <c r="J12129" s="49">
        <f t="shared" si="382"/>
        <v>4.67551981454903</v>
      </c>
    </row>
    <row r="12130" ht="19.5" spans="1:10">
      <c r="A12130" s="72" t="s">
        <v>12005</v>
      </c>
      <c r="B12130" s="66">
        <v>0.239999999999999</v>
      </c>
      <c r="C12130" s="66">
        <v>0.76</v>
      </c>
      <c r="J12130" s="49">
        <f t="shared" si="382"/>
        <v>4.58193863184114</v>
      </c>
    </row>
    <row r="12131" ht="19.5" spans="1:10">
      <c r="A12131" s="72" t="s">
        <v>12006</v>
      </c>
      <c r="B12131" s="66">
        <v>0.229999999999999</v>
      </c>
      <c r="C12131" s="66">
        <v>0.77</v>
      </c>
      <c r="J12131" s="49">
        <f t="shared" si="382"/>
        <v>4.48379804163966</v>
      </c>
    </row>
    <row r="12132" ht="19.5" spans="1:10">
      <c r="A12132" s="72" t="s">
        <v>12007</v>
      </c>
      <c r="B12132" s="66">
        <v>0.219999999999999</v>
      </c>
      <c r="C12132" s="66">
        <v>0.78</v>
      </c>
      <c r="J12132" s="49">
        <f t="shared" si="382"/>
        <v>4.38096149189829</v>
      </c>
    </row>
    <row r="12133" ht="19.5" spans="1:10">
      <c r="A12133" s="72" t="s">
        <v>12008</v>
      </c>
      <c r="B12133" s="66">
        <v>0.209999999999999</v>
      </c>
      <c r="C12133" s="66">
        <v>0.79</v>
      </c>
      <c r="J12133" s="49">
        <f t="shared" si="382"/>
        <v>4.27327834706014</v>
      </c>
    </row>
    <row r="12134" ht="19.5" spans="1:10">
      <c r="A12134" s="72" t="s">
        <v>12009</v>
      </c>
      <c r="B12134" s="66">
        <v>0.199999999999999</v>
      </c>
      <c r="C12134" s="66">
        <v>0.8</v>
      </c>
      <c r="J12134" s="49">
        <f t="shared" si="382"/>
        <v>4.1605819392404</v>
      </c>
    </row>
    <row r="12135" ht="19.5" spans="1:10">
      <c r="A12135" s="72" t="s">
        <v>12010</v>
      </c>
      <c r="B12135" s="66">
        <v>0.189999999999999</v>
      </c>
      <c r="C12135" s="66">
        <v>0.81</v>
      </c>
      <c r="J12135" s="49">
        <f t="shared" si="382"/>
        <v>4.04268722543745</v>
      </c>
    </row>
    <row r="12136" ht="19.5" spans="1:10">
      <c r="A12136" s="72" t="s">
        <v>12011</v>
      </c>
      <c r="B12136" s="66">
        <v>0.179999999999999</v>
      </c>
      <c r="C12136" s="66">
        <v>0.820000000000001</v>
      </c>
      <c r="J12136" s="49">
        <f t="shared" si="382"/>
        <v>3.91938794706489</v>
      </c>
    </row>
    <row r="12137" ht="19.5" spans="1:10">
      <c r="A12137" s="72" t="s">
        <v>12012</v>
      </c>
      <c r="B12137" s="66">
        <v>0.169999999999999</v>
      </c>
      <c r="C12137" s="66">
        <v>0.830000000000001</v>
      </c>
      <c r="J12137" s="49">
        <f t="shared" si="382"/>
        <v>3.790453153402</v>
      </c>
    </row>
    <row r="12138" ht="19.5" spans="1:10">
      <c r="A12138" s="72" t="s">
        <v>12013</v>
      </c>
      <c r="B12138" s="66">
        <v>0.159999999999999</v>
      </c>
      <c r="C12138" s="66">
        <v>0.840000000000001</v>
      </c>
      <c r="J12138" s="49">
        <f t="shared" si="382"/>
        <v>3.65562290152583</v>
      </c>
    </row>
    <row r="12139" ht="19.5" spans="1:10">
      <c r="A12139" s="72" t="s">
        <v>12014</v>
      </c>
      <c r="B12139" s="66">
        <v>0.149999999999999</v>
      </c>
      <c r="C12139" s="66">
        <v>0.850000000000001</v>
      </c>
      <c r="J12139" s="49">
        <f t="shared" si="382"/>
        <v>3.51460287470844</v>
      </c>
    </row>
    <row r="12140" ht="19.5" spans="1:10">
      <c r="A12140" s="72" t="s">
        <v>12015</v>
      </c>
      <c r="B12140" s="66">
        <v>0.139999999999999</v>
      </c>
      <c r="C12140" s="66">
        <v>0.860000000000001</v>
      </c>
      <c r="J12140" s="49">
        <f t="shared" si="382"/>
        <v>3.36705755758652</v>
      </c>
    </row>
    <row r="12141" ht="19.5" spans="1:10">
      <c r="A12141" s="72" t="s">
        <v>12016</v>
      </c>
      <c r="B12141" s="66">
        <v>0.129999999999999</v>
      </c>
      <c r="C12141" s="66">
        <v>0.870000000000001</v>
      </c>
      <c r="J12141" s="49">
        <f t="shared" si="382"/>
        <v>3.21260145060881</v>
      </c>
    </row>
    <row r="12142" ht="19.5" spans="1:10">
      <c r="A12142" s="72" t="s">
        <v>12017</v>
      </c>
      <c r="B12142" s="66">
        <v>0.119999999999999</v>
      </c>
      <c r="C12142" s="66">
        <v>0.880000000000001</v>
      </c>
      <c r="J12142" s="49">
        <f t="shared" si="382"/>
        <v>3.05078756603718</v>
      </c>
    </row>
    <row r="12143" ht="19.5" spans="1:10">
      <c r="A12143" s="72" t="s">
        <v>12018</v>
      </c>
      <c r="B12143" s="66">
        <v>0.109999999999999</v>
      </c>
      <c r="C12143" s="66">
        <v>0.890000000000001</v>
      </c>
      <c r="J12143" s="49">
        <f t="shared" si="382"/>
        <v>2.8810920663808</v>
      </c>
    </row>
    <row r="12144" ht="19.5" spans="1:10">
      <c r="A12144" s="72" t="s">
        <v>12019</v>
      </c>
      <c r="B12144" s="66">
        <v>0.0999999999999992</v>
      </c>
      <c r="C12144" s="66">
        <v>0.900000000000001</v>
      </c>
      <c r="J12144" s="49">
        <f t="shared" si="382"/>
        <v>2.70289327993993</v>
      </c>
    </row>
    <row r="12145" ht="19.5" spans="1:10">
      <c r="A12145" s="72" t="s">
        <v>12020</v>
      </c>
      <c r="B12145" s="66">
        <v>0.0899999999999992</v>
      </c>
      <c r="C12145" s="66">
        <v>0.910000000000001</v>
      </c>
      <c r="J12145" s="49">
        <f t="shared" si="382"/>
        <v>2.51544225908509</v>
      </c>
    </row>
    <row r="12146" ht="19.5" spans="1:10">
      <c r="A12146" s="72" t="s">
        <v>12021</v>
      </c>
      <c r="B12146" s="66">
        <v>0.0799999999999992</v>
      </c>
      <c r="C12146" s="66">
        <v>0.920000000000001</v>
      </c>
      <c r="J12146" s="49">
        <f t="shared" si="382"/>
        <v>2.3178201360275</v>
      </c>
    </row>
    <row r="12147" ht="19.5" spans="1:10">
      <c r="A12147" s="72" t="s">
        <v>12022</v>
      </c>
      <c r="B12147" s="66">
        <v>0.0699999999999992</v>
      </c>
      <c r="C12147" s="66">
        <v>0.930000000000001</v>
      </c>
      <c r="J12147" s="49">
        <f t="shared" si="382"/>
        <v>2.10887392228987</v>
      </c>
    </row>
    <row r="12148" ht="19.5" spans="1:10">
      <c r="A12148" s="72" t="s">
        <v>12023</v>
      </c>
      <c r="B12148" s="66">
        <v>0.0599999999999992</v>
      </c>
      <c r="C12148" s="66">
        <v>0.940000000000001</v>
      </c>
      <c r="J12148" s="49">
        <f t="shared" si="382"/>
        <v>1.88711511074063</v>
      </c>
    </row>
    <row r="12149" ht="19.5" spans="1:10">
      <c r="A12149" s="72" t="s">
        <v>12024</v>
      </c>
      <c r="B12149" s="66">
        <v>0.0499999999999992</v>
      </c>
      <c r="C12149" s="66">
        <v>0.950000000000001</v>
      </c>
      <c r="J12149" s="49">
        <f t="shared" si="382"/>
        <v>1.65054943237242</v>
      </c>
    </row>
    <row r="12150" ht="19.5" spans="1:10">
      <c r="A12150" s="72" t="s">
        <v>12025</v>
      </c>
      <c r="B12150" s="66">
        <v>0.0399999999999991</v>
      </c>
      <c r="C12150" s="66">
        <v>0.960000000000001</v>
      </c>
      <c r="J12150" s="49">
        <f t="shared" si="382"/>
        <v>1.39636691389962</v>
      </c>
    </row>
    <row r="12151" ht="19.5" spans="1:10">
      <c r="A12151" s="72" t="s">
        <v>12026</v>
      </c>
      <c r="B12151" s="66">
        <v>0.0299999999999991</v>
      </c>
      <c r="C12151" s="66">
        <v>0.970000000000001</v>
      </c>
      <c r="J12151" s="49">
        <f t="shared" si="382"/>
        <v>1.12030998454994</v>
      </c>
    </row>
    <row r="12152" ht="19.5" spans="1:10">
      <c r="A12152" s="72" t="s">
        <v>12027</v>
      </c>
      <c r="B12152" s="66">
        <v>0.0199999999999991</v>
      </c>
      <c r="C12152" s="66">
        <v>0.980000000000001</v>
      </c>
      <c r="J12152" s="49">
        <f t="shared" si="382"/>
        <v>0.815143462269133</v>
      </c>
    </row>
    <row r="12153" ht="19.5" spans="1:10">
      <c r="A12153" s="72" t="s">
        <v>12028</v>
      </c>
      <c r="B12153" s="66">
        <v>0.00999999999999912</v>
      </c>
      <c r="C12153" s="66">
        <v>0.990000000000001</v>
      </c>
      <c r="J12153" s="49">
        <f t="shared" si="382"/>
        <v>0.465623189350385</v>
      </c>
    </row>
    <row r="12154" ht="19.5" spans="1:10">
      <c r="A12154" s="72" t="s">
        <v>12029</v>
      </c>
      <c r="B12154" s="66">
        <v>0</v>
      </c>
      <c r="C12154" s="66">
        <v>1</v>
      </c>
      <c r="J12154" s="49">
        <f>-8.314472*(C12154*LN(C12154))</f>
        <v>0</v>
      </c>
    </row>
    <row r="12155" s="47" customFormat="1" spans="1:10">
      <c r="A12155" s="80"/>
      <c r="B12155" s="81"/>
      <c r="C12155" s="81"/>
      <c r="D12155" s="81"/>
      <c r="E12155" s="81"/>
      <c r="F12155" s="81"/>
      <c r="G12155" s="81"/>
      <c r="H12155" s="81"/>
      <c r="I12155" s="81"/>
      <c r="J12155" s="49" t="e">
        <f>-8.314472*(C12155*LN(C12155))</f>
        <v>#NUM!</v>
      </c>
    </row>
    <row r="12156" ht="19.5" spans="1:10">
      <c r="A12156" s="72" t="s">
        <v>12030</v>
      </c>
      <c r="B12156" s="66">
        <v>1</v>
      </c>
      <c r="C12156" s="66">
        <v>0</v>
      </c>
      <c r="J12156" s="49">
        <f>-8.314472*(B12156*LN(B12156))</f>
        <v>0</v>
      </c>
    </row>
    <row r="12157" ht="19.5" spans="1:10">
      <c r="A12157" s="72" t="s">
        <v>12031</v>
      </c>
      <c r="B12157" s="66">
        <v>0.99</v>
      </c>
      <c r="C12157" s="66">
        <v>0.01</v>
      </c>
      <c r="J12157" s="49">
        <f t="shared" ref="J12157:J12188" si="383">-8.314472*(B12157*LN(B12157)+C12157*LN(C12157))</f>
        <v>0.465623189350416</v>
      </c>
    </row>
    <row r="12158" ht="19.5" spans="1:10">
      <c r="A12158" s="72" t="s">
        <v>12032</v>
      </c>
      <c r="B12158" s="66">
        <v>0.98</v>
      </c>
      <c r="C12158" s="66">
        <v>0.02</v>
      </c>
      <c r="J12158" s="49">
        <f t="shared" si="383"/>
        <v>0.81514346226916</v>
      </c>
    </row>
    <row r="12159" ht="19.5" spans="1:10">
      <c r="A12159" s="72" t="s">
        <v>12033</v>
      </c>
      <c r="B12159" s="66">
        <v>0.97</v>
      </c>
      <c r="C12159" s="66">
        <v>0.03</v>
      </c>
      <c r="J12159" s="49">
        <f t="shared" si="383"/>
        <v>1.12030998454996</v>
      </c>
    </row>
    <row r="12160" ht="19.5" spans="1:10">
      <c r="A12160" s="72" t="s">
        <v>12034</v>
      </c>
      <c r="B12160" s="66">
        <v>0.96</v>
      </c>
      <c r="C12160" s="66">
        <v>0.04</v>
      </c>
      <c r="J12160" s="49">
        <f t="shared" si="383"/>
        <v>1.39636691389964</v>
      </c>
    </row>
    <row r="12161" ht="19.5" spans="1:10">
      <c r="A12161" s="72" t="s">
        <v>12035</v>
      </c>
      <c r="B12161" s="66">
        <v>0.95</v>
      </c>
      <c r="C12161" s="66">
        <v>0.05</v>
      </c>
      <c r="J12161" s="49">
        <f t="shared" si="383"/>
        <v>1.65054943237244</v>
      </c>
    </row>
    <row r="12162" ht="19.5" spans="1:10">
      <c r="A12162" s="72" t="s">
        <v>12036</v>
      </c>
      <c r="B12162" s="66">
        <v>0.94</v>
      </c>
      <c r="C12162" s="66">
        <v>0.06</v>
      </c>
      <c r="J12162" s="49">
        <f t="shared" si="383"/>
        <v>1.88711511074065</v>
      </c>
    </row>
    <row r="12163" ht="19.5" spans="1:10">
      <c r="A12163" s="72" t="s">
        <v>12037</v>
      </c>
      <c r="B12163" s="66">
        <v>0.93</v>
      </c>
      <c r="C12163" s="66">
        <v>0.07</v>
      </c>
      <c r="J12163" s="49">
        <f t="shared" si="383"/>
        <v>2.10887392228989</v>
      </c>
    </row>
    <row r="12164" ht="19.5" spans="1:10">
      <c r="A12164" s="72" t="s">
        <v>12038</v>
      </c>
      <c r="B12164" s="66">
        <v>0.92</v>
      </c>
      <c r="C12164" s="66">
        <v>0.08</v>
      </c>
      <c r="J12164" s="49">
        <f t="shared" si="383"/>
        <v>2.31782013602751</v>
      </c>
    </row>
    <row r="12165" ht="19.5" spans="1:10">
      <c r="A12165" s="72" t="s">
        <v>12039</v>
      </c>
      <c r="B12165" s="66">
        <v>0.91</v>
      </c>
      <c r="C12165" s="66">
        <v>0.09</v>
      </c>
      <c r="J12165" s="49">
        <f t="shared" si="383"/>
        <v>2.5154422590851</v>
      </c>
    </row>
    <row r="12166" ht="19.5" spans="1:10">
      <c r="A12166" s="72" t="s">
        <v>12040</v>
      </c>
      <c r="B12166" s="66">
        <v>0.9</v>
      </c>
      <c r="C12166" s="66">
        <v>0.1</v>
      </c>
      <c r="J12166" s="49">
        <f t="shared" si="383"/>
        <v>2.70289327993994</v>
      </c>
    </row>
    <row r="12167" ht="19.5" spans="1:10">
      <c r="A12167" s="72" t="s">
        <v>12041</v>
      </c>
      <c r="B12167" s="66">
        <v>0.89</v>
      </c>
      <c r="C12167" s="66">
        <v>0.11</v>
      </c>
      <c r="J12167" s="49">
        <f t="shared" si="383"/>
        <v>2.88109206638082</v>
      </c>
    </row>
    <row r="12168" ht="19.5" spans="1:10">
      <c r="A12168" s="72" t="s">
        <v>12042</v>
      </c>
      <c r="B12168" s="66">
        <v>0.88</v>
      </c>
      <c r="C12168" s="66">
        <v>0.12</v>
      </c>
      <c r="J12168" s="49">
        <f t="shared" si="383"/>
        <v>3.05078756603719</v>
      </c>
    </row>
    <row r="12169" ht="19.5" spans="1:10">
      <c r="A12169" s="72" t="s">
        <v>12043</v>
      </c>
      <c r="B12169" s="66">
        <v>0.87</v>
      </c>
      <c r="C12169" s="66">
        <v>0.13</v>
      </c>
      <c r="J12169" s="49">
        <f t="shared" si="383"/>
        <v>3.21260145060882</v>
      </c>
    </row>
    <row r="12170" ht="19.5" spans="1:10">
      <c r="A12170" s="72" t="s">
        <v>12044</v>
      </c>
      <c r="B12170" s="66">
        <v>0.86</v>
      </c>
      <c r="C12170" s="66">
        <v>0.14</v>
      </c>
      <c r="J12170" s="49">
        <f t="shared" si="383"/>
        <v>3.36705755758654</v>
      </c>
    </row>
    <row r="12171" ht="19.5" spans="1:10">
      <c r="A12171" s="72" t="s">
        <v>12045</v>
      </c>
      <c r="B12171" s="66">
        <v>0.85</v>
      </c>
      <c r="C12171" s="66">
        <v>0.15</v>
      </c>
      <c r="J12171" s="49">
        <f t="shared" si="383"/>
        <v>3.51460287470845</v>
      </c>
    </row>
    <row r="12172" ht="19.5" spans="1:10">
      <c r="A12172" s="72" t="s">
        <v>12046</v>
      </c>
      <c r="B12172" s="66">
        <v>0.84</v>
      </c>
      <c r="C12172" s="66">
        <v>0.16</v>
      </c>
      <c r="J12172" s="49">
        <f t="shared" si="383"/>
        <v>3.65562290152584</v>
      </c>
    </row>
    <row r="12173" ht="19.5" spans="1:10">
      <c r="A12173" s="72" t="s">
        <v>12047</v>
      </c>
      <c r="B12173" s="66">
        <v>0.83</v>
      </c>
      <c r="C12173" s="66">
        <v>0.17</v>
      </c>
      <c r="J12173" s="49">
        <f t="shared" si="383"/>
        <v>3.79045315340201</v>
      </c>
    </row>
    <row r="12174" ht="19.5" spans="1:10">
      <c r="A12174" s="72" t="s">
        <v>12048</v>
      </c>
      <c r="B12174" s="66">
        <v>0.82</v>
      </c>
      <c r="C12174" s="66">
        <v>0.18</v>
      </c>
      <c r="J12174" s="49">
        <f t="shared" si="383"/>
        <v>3.9193879470649</v>
      </c>
    </row>
    <row r="12175" ht="19.5" spans="1:10">
      <c r="A12175" s="72" t="s">
        <v>12049</v>
      </c>
      <c r="B12175" s="66">
        <v>0.81</v>
      </c>
      <c r="C12175" s="66">
        <v>0.19</v>
      </c>
      <c r="J12175" s="49">
        <f t="shared" si="383"/>
        <v>4.04268722543746</v>
      </c>
    </row>
    <row r="12176" ht="19.5" spans="1:10">
      <c r="A12176" s="72" t="s">
        <v>12050</v>
      </c>
      <c r="B12176" s="66">
        <v>0.8</v>
      </c>
      <c r="C12176" s="66">
        <v>0.2</v>
      </c>
      <c r="J12176" s="49">
        <f t="shared" si="383"/>
        <v>4.16058193924041</v>
      </c>
    </row>
    <row r="12177" ht="19.5" spans="1:10">
      <c r="A12177" s="72" t="s">
        <v>12051</v>
      </c>
      <c r="B12177" s="66">
        <v>0.79</v>
      </c>
      <c r="C12177" s="66">
        <v>0.21</v>
      </c>
      <c r="J12177" s="49">
        <f t="shared" si="383"/>
        <v>4.27327834706015</v>
      </c>
    </row>
    <row r="12178" ht="19.5" spans="1:10">
      <c r="A12178" s="72" t="s">
        <v>12052</v>
      </c>
      <c r="B12178" s="66">
        <v>0.78</v>
      </c>
      <c r="C12178" s="66">
        <v>0.22</v>
      </c>
      <c r="J12178" s="49">
        <f t="shared" si="383"/>
        <v>4.38096149189829</v>
      </c>
    </row>
    <row r="12179" ht="19.5" spans="1:10">
      <c r="A12179" s="72" t="s">
        <v>12053</v>
      </c>
      <c r="B12179" s="66">
        <v>0.77</v>
      </c>
      <c r="C12179" s="66">
        <v>0.23</v>
      </c>
      <c r="J12179" s="49">
        <f t="shared" si="383"/>
        <v>4.48379804163966</v>
      </c>
    </row>
    <row r="12180" ht="19.5" spans="1:10">
      <c r="A12180" s="72" t="s">
        <v>12054</v>
      </c>
      <c r="B12180" s="66">
        <v>0.76</v>
      </c>
      <c r="C12180" s="66">
        <v>0.24</v>
      </c>
      <c r="J12180" s="49">
        <f t="shared" si="383"/>
        <v>4.58193863184115</v>
      </c>
    </row>
    <row r="12181" ht="19.5" spans="1:10">
      <c r="A12181" s="72" t="s">
        <v>12055</v>
      </c>
      <c r="B12181" s="66">
        <v>0.75</v>
      </c>
      <c r="C12181" s="66">
        <v>0.25</v>
      </c>
      <c r="J12181" s="49">
        <f t="shared" si="383"/>
        <v>4.67551981454903</v>
      </c>
    </row>
    <row r="12182" ht="19.5" spans="1:10">
      <c r="A12182" s="72" t="s">
        <v>12056</v>
      </c>
      <c r="B12182" s="66">
        <v>0.74</v>
      </c>
      <c r="C12182" s="66">
        <v>0.26</v>
      </c>
      <c r="J12182" s="49">
        <f t="shared" si="383"/>
        <v>4.76466569189552</v>
      </c>
    </row>
    <row r="12183" ht="19.5" spans="1:10">
      <c r="A12183" s="72" t="s">
        <v>12057</v>
      </c>
      <c r="B12183" s="66">
        <v>0.73</v>
      </c>
      <c r="C12183" s="66">
        <v>0.27</v>
      </c>
      <c r="J12183" s="49">
        <f t="shared" si="383"/>
        <v>4.8494892950017</v>
      </c>
    </row>
    <row r="12184" ht="19.5" spans="1:10">
      <c r="A12184" s="72" t="s">
        <v>12058</v>
      </c>
      <c r="B12184" s="66">
        <v>0.72</v>
      </c>
      <c r="C12184" s="66">
        <v>0.28</v>
      </c>
      <c r="J12184" s="49">
        <f t="shared" si="383"/>
        <v>4.93009375522414</v>
      </c>
    </row>
    <row r="12185" ht="19.5" spans="1:10">
      <c r="A12185" s="72" t="s">
        <v>12059</v>
      </c>
      <c r="B12185" s="66">
        <v>0.71</v>
      </c>
      <c r="C12185" s="66">
        <v>0.29</v>
      </c>
      <c r="J12185" s="49">
        <f t="shared" si="383"/>
        <v>5.00657330466973</v>
      </c>
    </row>
    <row r="12186" ht="19.5" spans="1:10">
      <c r="A12186" s="72" t="s">
        <v>12060</v>
      </c>
      <c r="B12186" s="66">
        <v>0.7</v>
      </c>
      <c r="C12186" s="66">
        <v>0.3</v>
      </c>
      <c r="J12186" s="49">
        <f t="shared" si="383"/>
        <v>5.07901413523496</v>
      </c>
    </row>
    <row r="12187" ht="19.5" spans="1:10">
      <c r="A12187" s="72" t="s">
        <v>12061</v>
      </c>
      <c r="B12187" s="66">
        <v>0.69</v>
      </c>
      <c r="C12187" s="66">
        <v>0.31</v>
      </c>
      <c r="J12187" s="49">
        <f t="shared" si="383"/>
        <v>5.14749513954794</v>
      </c>
    </row>
    <row r="12188" ht="19.5" spans="1:10">
      <c r="A12188" s="72" t="s">
        <v>12062</v>
      </c>
      <c r="B12188" s="66">
        <v>0.68</v>
      </c>
      <c r="C12188" s="66">
        <v>0.32</v>
      </c>
      <c r="J12188" s="49">
        <f t="shared" si="383"/>
        <v>5.21208855264113</v>
      </c>
    </row>
    <row r="12189" ht="19.5" spans="1:10">
      <c r="A12189" s="72" t="s">
        <v>12063</v>
      </c>
      <c r="B12189" s="66">
        <v>0.67</v>
      </c>
      <c r="C12189" s="66">
        <v>0.33</v>
      </c>
      <c r="J12189" s="49">
        <f t="shared" ref="J12189:J12220" si="384">-8.314472*(B12189*LN(B12189)+C12189*LN(C12189))</f>
        <v>5.27286050962734</v>
      </c>
    </row>
    <row r="12190" ht="19.5" spans="1:10">
      <c r="A12190" s="72" t="s">
        <v>12064</v>
      </c>
      <c r="B12190" s="66">
        <v>0.66</v>
      </c>
      <c r="C12190" s="66">
        <v>0.34</v>
      </c>
      <c r="J12190" s="49">
        <f t="shared" si="384"/>
        <v>5.32987153184949</v>
      </c>
    </row>
    <row r="12191" ht="19.5" spans="1:10">
      <c r="A12191" s="72" t="s">
        <v>12065</v>
      </c>
      <c r="B12191" s="66">
        <v>0.65</v>
      </c>
      <c r="C12191" s="66">
        <v>0.35</v>
      </c>
      <c r="J12191" s="49">
        <f t="shared" si="384"/>
        <v>5.38317695174756</v>
      </c>
    </row>
    <row r="12192" ht="19.5" spans="1:10">
      <c r="A12192" s="72" t="s">
        <v>12066</v>
      </c>
      <c r="B12192" s="66">
        <v>0.64</v>
      </c>
      <c r="C12192" s="66">
        <v>0.36</v>
      </c>
      <c r="J12192" s="49">
        <f t="shared" si="384"/>
        <v>5.43282728490278</v>
      </c>
    </row>
    <row r="12193" ht="19.5" spans="1:10">
      <c r="A12193" s="72" t="s">
        <v>12067</v>
      </c>
      <c r="B12193" s="66">
        <v>0.63</v>
      </c>
      <c r="C12193" s="66">
        <v>0.37</v>
      </c>
      <c r="J12193" s="49">
        <f t="shared" si="384"/>
        <v>5.47886855628027</v>
      </c>
    </row>
    <row r="12194" ht="19.5" spans="1:10">
      <c r="A12194" s="72" t="s">
        <v>12068</v>
      </c>
      <c r="B12194" s="66">
        <v>0.62</v>
      </c>
      <c r="C12194" s="66">
        <v>0.38</v>
      </c>
      <c r="J12194" s="49">
        <f t="shared" si="384"/>
        <v>5.52134258652173</v>
      </c>
    </row>
    <row r="12195" ht="19.5" spans="1:10">
      <c r="A12195" s="72" t="s">
        <v>12069</v>
      </c>
      <c r="B12195" s="66">
        <v>0.61</v>
      </c>
      <c r="C12195" s="66">
        <v>0.39</v>
      </c>
      <c r="J12195" s="49">
        <f t="shared" si="384"/>
        <v>5.56028724318294</v>
      </c>
    </row>
    <row r="12196" ht="19.5" spans="1:10">
      <c r="A12196" s="72" t="s">
        <v>12070</v>
      </c>
      <c r="B12196" s="66">
        <v>0.6</v>
      </c>
      <c r="C12196" s="66">
        <v>0.4</v>
      </c>
      <c r="J12196" s="49">
        <f t="shared" si="384"/>
        <v>5.59573666102179</v>
      </c>
    </row>
    <row r="12197" ht="19.5" spans="1:10">
      <c r="A12197" s="72" t="s">
        <v>12071</v>
      </c>
      <c r="B12197" s="66">
        <v>0.59</v>
      </c>
      <c r="C12197" s="66">
        <v>0.41</v>
      </c>
      <c r="J12197" s="49">
        <f t="shared" si="384"/>
        <v>5.62772143478844</v>
      </c>
    </row>
    <row r="12198" ht="19.5" spans="1:10">
      <c r="A12198" s="72" t="s">
        <v>12072</v>
      </c>
      <c r="B12198" s="66">
        <v>0.58</v>
      </c>
      <c r="C12198" s="66">
        <v>0.42</v>
      </c>
      <c r="J12198" s="49">
        <f t="shared" si="384"/>
        <v>5.65626878742166</v>
      </c>
    </row>
    <row r="12199" ht="19.5" spans="1:10">
      <c r="A12199" s="72" t="s">
        <v>12073</v>
      </c>
      <c r="B12199" s="66">
        <v>0.57</v>
      </c>
      <c r="C12199" s="66">
        <v>0.43</v>
      </c>
      <c r="J12199" s="49">
        <f t="shared" si="384"/>
        <v>5.68140271609482</v>
      </c>
    </row>
    <row r="12200" ht="19.5" spans="1:10">
      <c r="A12200" s="72" t="s">
        <v>12074</v>
      </c>
      <c r="B12200" s="66">
        <v>0.56</v>
      </c>
      <c r="C12200" s="66">
        <v>0.44</v>
      </c>
      <c r="J12200" s="49">
        <f t="shared" si="384"/>
        <v>5.70314411816395</v>
      </c>
    </row>
    <row r="12201" ht="19.5" spans="1:10">
      <c r="A12201" s="72" t="s">
        <v>12075</v>
      </c>
      <c r="B12201" s="66">
        <v>0.55</v>
      </c>
      <c r="C12201" s="66">
        <v>0.45</v>
      </c>
      <c r="J12201" s="49">
        <f t="shared" si="384"/>
        <v>5.72151089873485</v>
      </c>
    </row>
    <row r="12202" ht="19.5" spans="1:10">
      <c r="A12202" s="72" t="s">
        <v>12076</v>
      </c>
      <c r="B12202" s="66">
        <v>0.54</v>
      </c>
      <c r="C12202" s="66">
        <v>0.46</v>
      </c>
      <c r="J12202" s="49">
        <f t="shared" si="384"/>
        <v>5.73651806127713</v>
      </c>
    </row>
    <row r="12203" ht="19.5" spans="1:10">
      <c r="A12203" s="72" t="s">
        <v>12077</v>
      </c>
      <c r="B12203" s="66">
        <v>0.53</v>
      </c>
      <c r="C12203" s="66">
        <v>0.47</v>
      </c>
      <c r="J12203" s="49">
        <f t="shared" si="384"/>
        <v>5.74817778245919</v>
      </c>
    </row>
    <row r="12204" ht="19.5" spans="1:10">
      <c r="A12204" s="72" t="s">
        <v>12078</v>
      </c>
      <c r="B12204" s="66">
        <v>0.52</v>
      </c>
      <c r="C12204" s="66">
        <v>0.48</v>
      </c>
      <c r="J12204" s="49">
        <f t="shared" si="384"/>
        <v>5.75649947215441</v>
      </c>
    </row>
    <row r="12205" ht="19.5" spans="1:10">
      <c r="A12205" s="72" t="s">
        <v>12079</v>
      </c>
      <c r="B12205" s="66">
        <v>0.51</v>
      </c>
      <c r="C12205" s="66">
        <v>0.49</v>
      </c>
      <c r="J12205" s="49">
        <f t="shared" si="384"/>
        <v>5.76148981936724</v>
      </c>
    </row>
    <row r="12206" ht="19.5" spans="1:10">
      <c r="A12206" s="72" t="s">
        <v>12080</v>
      </c>
      <c r="B12206" s="66">
        <v>0.5</v>
      </c>
      <c r="C12206" s="66">
        <v>0.5</v>
      </c>
      <c r="J12206" s="49">
        <f t="shared" si="384"/>
        <v>5.76315282464461</v>
      </c>
    </row>
    <row r="12207" ht="19.5" spans="1:10">
      <c r="A12207" s="72" t="s">
        <v>12081</v>
      </c>
      <c r="B12207" s="66">
        <v>0.49</v>
      </c>
      <c r="C12207" s="66">
        <v>0.51</v>
      </c>
      <c r="J12207" s="49">
        <f t="shared" si="384"/>
        <v>5.76148981936724</v>
      </c>
    </row>
    <row r="12208" ht="19.5" spans="1:10">
      <c r="A12208" s="72" t="s">
        <v>12082</v>
      </c>
      <c r="B12208" s="66">
        <v>0.48</v>
      </c>
      <c r="C12208" s="66">
        <v>0.52</v>
      </c>
      <c r="J12208" s="49">
        <f t="shared" si="384"/>
        <v>5.75649947215441</v>
      </c>
    </row>
    <row r="12209" ht="19.5" spans="1:10">
      <c r="A12209" s="72" t="s">
        <v>12083</v>
      </c>
      <c r="B12209" s="66">
        <v>0.47</v>
      </c>
      <c r="C12209" s="66">
        <v>0.53</v>
      </c>
      <c r="J12209" s="49">
        <f t="shared" si="384"/>
        <v>5.74817778245919</v>
      </c>
    </row>
    <row r="12210" ht="19.5" spans="1:10">
      <c r="A12210" s="72" t="s">
        <v>12084</v>
      </c>
      <c r="B12210" s="66">
        <v>0.46</v>
      </c>
      <c r="C12210" s="66">
        <v>0.54</v>
      </c>
      <c r="J12210" s="49">
        <f t="shared" si="384"/>
        <v>5.73651806127713</v>
      </c>
    </row>
    <row r="12211" ht="19.5" spans="1:10">
      <c r="A12211" s="72" t="s">
        <v>12085</v>
      </c>
      <c r="B12211" s="66">
        <v>0.45</v>
      </c>
      <c r="C12211" s="66">
        <v>0.55</v>
      </c>
      <c r="J12211" s="49">
        <f t="shared" si="384"/>
        <v>5.72151089873485</v>
      </c>
    </row>
    <row r="12212" ht="19.5" spans="1:10">
      <c r="A12212" s="72" t="s">
        <v>12086</v>
      </c>
      <c r="B12212" s="66">
        <v>0.44</v>
      </c>
      <c r="C12212" s="66">
        <v>0.56</v>
      </c>
      <c r="J12212" s="49">
        <f t="shared" si="384"/>
        <v>5.70314411816395</v>
      </c>
    </row>
    <row r="12213" ht="19.5" spans="1:10">
      <c r="A12213" s="72" t="s">
        <v>12087</v>
      </c>
      <c r="B12213" s="66">
        <v>0.429999999999999</v>
      </c>
      <c r="C12213" s="66">
        <v>0.57</v>
      </c>
      <c r="J12213" s="49">
        <f t="shared" si="384"/>
        <v>5.68140271609482</v>
      </c>
    </row>
    <row r="12214" ht="19.5" spans="1:10">
      <c r="A12214" s="72" t="s">
        <v>12088</v>
      </c>
      <c r="B12214" s="66">
        <v>0.419999999999999</v>
      </c>
      <c r="C12214" s="66">
        <v>0.58</v>
      </c>
      <c r="J12214" s="49">
        <f t="shared" si="384"/>
        <v>5.65626878742165</v>
      </c>
    </row>
    <row r="12215" ht="19.5" spans="1:10">
      <c r="A12215" s="72" t="s">
        <v>12089</v>
      </c>
      <c r="B12215" s="66">
        <v>0.409999999999999</v>
      </c>
      <c r="C12215" s="66">
        <v>0.59</v>
      </c>
      <c r="J12215" s="49">
        <f t="shared" si="384"/>
        <v>5.62772143478844</v>
      </c>
    </row>
    <row r="12216" ht="19.5" spans="1:10">
      <c r="A12216" s="72" t="s">
        <v>12090</v>
      </c>
      <c r="B12216" s="66">
        <v>0.399999999999999</v>
      </c>
      <c r="C12216" s="66">
        <v>0.6</v>
      </c>
      <c r="J12216" s="49">
        <f t="shared" si="384"/>
        <v>5.59573666102179</v>
      </c>
    </row>
    <row r="12217" ht="19.5" spans="1:10">
      <c r="A12217" s="72" t="s">
        <v>12091</v>
      </c>
      <c r="B12217" s="66">
        <v>0.389999999999999</v>
      </c>
      <c r="C12217" s="66">
        <v>0.61</v>
      </c>
      <c r="J12217" s="49">
        <f t="shared" si="384"/>
        <v>5.56028724318294</v>
      </c>
    </row>
    <row r="12218" ht="19.5" spans="1:10">
      <c r="A12218" s="72" t="s">
        <v>12092</v>
      </c>
      <c r="B12218" s="66">
        <v>0.379999999999999</v>
      </c>
      <c r="C12218" s="66">
        <v>0.62</v>
      </c>
      <c r="J12218" s="49">
        <f t="shared" si="384"/>
        <v>5.52134258652173</v>
      </c>
    </row>
    <row r="12219" ht="19.5" spans="1:10">
      <c r="A12219" s="72" t="s">
        <v>12093</v>
      </c>
      <c r="B12219" s="66">
        <v>0.369999999999999</v>
      </c>
      <c r="C12219" s="66">
        <v>0.63</v>
      </c>
      <c r="J12219" s="49">
        <f t="shared" si="384"/>
        <v>5.47886855628026</v>
      </c>
    </row>
    <row r="12220" ht="19.5" spans="1:10">
      <c r="A12220" s="72" t="s">
        <v>12094</v>
      </c>
      <c r="B12220" s="66">
        <v>0.359999999999999</v>
      </c>
      <c r="C12220" s="66">
        <v>0.64</v>
      </c>
      <c r="J12220" s="49">
        <f t="shared" si="384"/>
        <v>5.43282728490278</v>
      </c>
    </row>
    <row r="12221" ht="19.5" spans="1:10">
      <c r="A12221" s="72" t="s">
        <v>12095</v>
      </c>
      <c r="B12221" s="66">
        <v>0.349999999999999</v>
      </c>
      <c r="C12221" s="66">
        <v>0.65</v>
      </c>
      <c r="J12221" s="49">
        <f t="shared" ref="J12221:J12255" si="385">-8.314472*(B12221*LN(B12221)+C12221*LN(C12221))</f>
        <v>5.38317695174756</v>
      </c>
    </row>
    <row r="12222" ht="19.5" spans="1:10">
      <c r="A12222" s="72" t="s">
        <v>12096</v>
      </c>
      <c r="B12222" s="66">
        <v>0.339999999999999</v>
      </c>
      <c r="C12222" s="66">
        <v>0.66</v>
      </c>
      <c r="J12222" s="49">
        <f t="shared" si="385"/>
        <v>5.32987153184949</v>
      </c>
    </row>
    <row r="12223" ht="19.5" spans="1:10">
      <c r="A12223" s="72" t="s">
        <v>12097</v>
      </c>
      <c r="B12223" s="66">
        <v>0.329999999999999</v>
      </c>
      <c r="C12223" s="66">
        <v>0.67</v>
      </c>
      <c r="J12223" s="49">
        <f t="shared" si="385"/>
        <v>5.27286050962733</v>
      </c>
    </row>
    <row r="12224" ht="19.5" spans="1:10">
      <c r="A12224" s="72" t="s">
        <v>12098</v>
      </c>
      <c r="B12224" s="66">
        <v>0.319999999999999</v>
      </c>
      <c r="C12224" s="66">
        <v>0.68</v>
      </c>
      <c r="J12224" s="49">
        <f t="shared" si="385"/>
        <v>5.21208855264112</v>
      </c>
    </row>
    <row r="12225" ht="19.5" spans="1:10">
      <c r="A12225" s="72" t="s">
        <v>12099</v>
      </c>
      <c r="B12225" s="66">
        <v>0.309999999999999</v>
      </c>
      <c r="C12225" s="66">
        <v>0.69</v>
      </c>
      <c r="J12225" s="49">
        <f t="shared" si="385"/>
        <v>5.14749513954794</v>
      </c>
    </row>
    <row r="12226" ht="19.5" spans="1:10">
      <c r="A12226" s="72" t="s">
        <v>12100</v>
      </c>
      <c r="B12226" s="66">
        <v>0.299999999999999</v>
      </c>
      <c r="C12226" s="66">
        <v>0.7</v>
      </c>
      <c r="J12226" s="49">
        <f t="shared" si="385"/>
        <v>5.07901413523495</v>
      </c>
    </row>
    <row r="12227" ht="19.5" spans="1:10">
      <c r="A12227" s="72" t="s">
        <v>12101</v>
      </c>
      <c r="B12227" s="66">
        <v>0.289999999999999</v>
      </c>
      <c r="C12227" s="66">
        <v>0.71</v>
      </c>
      <c r="J12227" s="49">
        <f t="shared" si="385"/>
        <v>5.00657330466972</v>
      </c>
    </row>
    <row r="12228" ht="19.5" spans="1:10">
      <c r="A12228" s="72" t="s">
        <v>12102</v>
      </c>
      <c r="B12228" s="66">
        <v>0.279999999999999</v>
      </c>
      <c r="C12228" s="66">
        <v>0.72</v>
      </c>
      <c r="J12228" s="49">
        <f t="shared" si="385"/>
        <v>4.93009375522413</v>
      </c>
    </row>
    <row r="12229" ht="19.5" spans="1:10">
      <c r="A12229" s="72" t="s">
        <v>12103</v>
      </c>
      <c r="B12229" s="66">
        <v>0.269999999999999</v>
      </c>
      <c r="C12229" s="66">
        <v>0.73</v>
      </c>
      <c r="J12229" s="49">
        <f t="shared" si="385"/>
        <v>4.84948929500169</v>
      </c>
    </row>
    <row r="12230" ht="19.5" spans="1:10">
      <c r="A12230" s="72" t="s">
        <v>12104</v>
      </c>
      <c r="B12230" s="66">
        <v>0.259999999999999</v>
      </c>
      <c r="C12230" s="66">
        <v>0.74</v>
      </c>
      <c r="J12230" s="49">
        <f t="shared" si="385"/>
        <v>4.76466569189551</v>
      </c>
    </row>
    <row r="12231" ht="19.5" spans="1:10">
      <c r="A12231" s="72" t="s">
        <v>12105</v>
      </c>
      <c r="B12231" s="66">
        <v>0.249999999999999</v>
      </c>
      <c r="C12231" s="66">
        <v>0.75</v>
      </c>
      <c r="J12231" s="49">
        <f t="shared" si="385"/>
        <v>4.67551981454903</v>
      </c>
    </row>
    <row r="12232" ht="19.5" spans="1:10">
      <c r="A12232" s="72" t="s">
        <v>12106</v>
      </c>
      <c r="B12232" s="66">
        <v>0.239999999999999</v>
      </c>
      <c r="C12232" s="66">
        <v>0.76</v>
      </c>
      <c r="J12232" s="49">
        <f t="shared" si="385"/>
        <v>4.58193863184114</v>
      </c>
    </row>
    <row r="12233" ht="19.5" spans="1:10">
      <c r="A12233" s="72" t="s">
        <v>12107</v>
      </c>
      <c r="B12233" s="66">
        <v>0.229999999999999</v>
      </c>
      <c r="C12233" s="66">
        <v>0.77</v>
      </c>
      <c r="J12233" s="49">
        <f t="shared" si="385"/>
        <v>4.48379804163966</v>
      </c>
    </row>
    <row r="12234" ht="19.5" spans="1:10">
      <c r="A12234" s="72" t="s">
        <v>12108</v>
      </c>
      <c r="B12234" s="66">
        <v>0.219999999999999</v>
      </c>
      <c r="C12234" s="66">
        <v>0.78</v>
      </c>
      <c r="J12234" s="49">
        <f t="shared" si="385"/>
        <v>4.38096149189829</v>
      </c>
    </row>
    <row r="12235" ht="19.5" spans="1:10">
      <c r="A12235" s="72" t="s">
        <v>12109</v>
      </c>
      <c r="B12235" s="66">
        <v>0.209999999999999</v>
      </c>
      <c r="C12235" s="66">
        <v>0.79</v>
      </c>
      <c r="J12235" s="49">
        <f t="shared" si="385"/>
        <v>4.27327834706014</v>
      </c>
    </row>
    <row r="12236" ht="19.5" spans="1:10">
      <c r="A12236" s="72" t="s">
        <v>12110</v>
      </c>
      <c r="B12236" s="66">
        <v>0.199999999999999</v>
      </c>
      <c r="C12236" s="66">
        <v>0.8</v>
      </c>
      <c r="J12236" s="49">
        <f t="shared" si="385"/>
        <v>4.1605819392404</v>
      </c>
    </row>
    <row r="12237" ht="19.5" spans="1:10">
      <c r="A12237" s="72" t="s">
        <v>12111</v>
      </c>
      <c r="B12237" s="66">
        <v>0.189999999999999</v>
      </c>
      <c r="C12237" s="66">
        <v>0.81</v>
      </c>
      <c r="J12237" s="49">
        <f t="shared" si="385"/>
        <v>4.04268722543745</v>
      </c>
    </row>
    <row r="12238" ht="19.5" spans="1:10">
      <c r="A12238" s="72" t="s">
        <v>12112</v>
      </c>
      <c r="B12238" s="66">
        <v>0.179999999999999</v>
      </c>
      <c r="C12238" s="66">
        <v>0.820000000000001</v>
      </c>
      <c r="J12238" s="49">
        <f t="shared" si="385"/>
        <v>3.91938794706489</v>
      </c>
    </row>
    <row r="12239" ht="19.5" spans="1:10">
      <c r="A12239" s="72" t="s">
        <v>12113</v>
      </c>
      <c r="B12239" s="66">
        <v>0.169999999999999</v>
      </c>
      <c r="C12239" s="66">
        <v>0.830000000000001</v>
      </c>
      <c r="J12239" s="49">
        <f t="shared" si="385"/>
        <v>3.790453153402</v>
      </c>
    </row>
    <row r="12240" ht="19.5" spans="1:10">
      <c r="A12240" s="72" t="s">
        <v>12114</v>
      </c>
      <c r="B12240" s="66">
        <v>0.159999999999999</v>
      </c>
      <c r="C12240" s="66">
        <v>0.840000000000001</v>
      </c>
      <c r="J12240" s="49">
        <f t="shared" si="385"/>
        <v>3.65562290152583</v>
      </c>
    </row>
    <row r="12241" ht="19.5" spans="1:10">
      <c r="A12241" s="72" t="s">
        <v>12115</v>
      </c>
      <c r="B12241" s="66">
        <v>0.149999999999999</v>
      </c>
      <c r="C12241" s="66">
        <v>0.850000000000001</v>
      </c>
      <c r="J12241" s="49">
        <f t="shared" si="385"/>
        <v>3.51460287470844</v>
      </c>
    </row>
    <row r="12242" ht="19.5" spans="1:10">
      <c r="A12242" s="72" t="s">
        <v>12116</v>
      </c>
      <c r="B12242" s="66">
        <v>0.139999999999999</v>
      </c>
      <c r="C12242" s="66">
        <v>0.860000000000001</v>
      </c>
      <c r="J12242" s="49">
        <f t="shared" si="385"/>
        <v>3.36705755758652</v>
      </c>
    </row>
    <row r="12243" ht="19.5" spans="1:10">
      <c r="A12243" s="72" t="s">
        <v>12117</v>
      </c>
      <c r="B12243" s="66">
        <v>0.129999999999999</v>
      </c>
      <c r="C12243" s="66">
        <v>0.870000000000001</v>
      </c>
      <c r="J12243" s="49">
        <f t="shared" si="385"/>
        <v>3.21260145060881</v>
      </c>
    </row>
    <row r="12244" ht="19.5" spans="1:10">
      <c r="A12244" s="72" t="s">
        <v>12118</v>
      </c>
      <c r="B12244" s="66">
        <v>0.119999999999999</v>
      </c>
      <c r="C12244" s="66">
        <v>0.880000000000001</v>
      </c>
      <c r="J12244" s="49">
        <f t="shared" si="385"/>
        <v>3.05078756603718</v>
      </c>
    </row>
    <row r="12245" ht="19.5" spans="1:10">
      <c r="A12245" s="72" t="s">
        <v>12119</v>
      </c>
      <c r="B12245" s="66">
        <v>0.109999999999999</v>
      </c>
      <c r="C12245" s="66">
        <v>0.890000000000001</v>
      </c>
      <c r="J12245" s="49">
        <f t="shared" si="385"/>
        <v>2.8810920663808</v>
      </c>
    </row>
    <row r="12246" ht="19.5" spans="1:10">
      <c r="A12246" s="72" t="s">
        <v>12120</v>
      </c>
      <c r="B12246" s="66">
        <v>0.0999999999999992</v>
      </c>
      <c r="C12246" s="66">
        <v>0.900000000000001</v>
      </c>
      <c r="J12246" s="49">
        <f t="shared" si="385"/>
        <v>2.70289327993993</v>
      </c>
    </row>
    <row r="12247" ht="19.5" spans="1:10">
      <c r="A12247" s="72" t="s">
        <v>12121</v>
      </c>
      <c r="B12247" s="66">
        <v>0.0899999999999992</v>
      </c>
      <c r="C12247" s="66">
        <v>0.910000000000001</v>
      </c>
      <c r="J12247" s="49">
        <f t="shared" si="385"/>
        <v>2.51544225908509</v>
      </c>
    </row>
    <row r="12248" ht="19.5" spans="1:10">
      <c r="A12248" s="72" t="s">
        <v>12122</v>
      </c>
      <c r="B12248" s="66">
        <v>0.0799999999999992</v>
      </c>
      <c r="C12248" s="66">
        <v>0.920000000000001</v>
      </c>
      <c r="J12248" s="49">
        <f t="shared" si="385"/>
        <v>2.3178201360275</v>
      </c>
    </row>
    <row r="12249" ht="19.5" spans="1:10">
      <c r="A12249" s="72" t="s">
        <v>12123</v>
      </c>
      <c r="B12249" s="66">
        <v>0.0699999999999992</v>
      </c>
      <c r="C12249" s="66">
        <v>0.930000000000001</v>
      </c>
      <c r="J12249" s="49">
        <f t="shared" si="385"/>
        <v>2.10887392228987</v>
      </c>
    </row>
    <row r="12250" ht="19.5" spans="1:10">
      <c r="A12250" s="72" t="s">
        <v>12124</v>
      </c>
      <c r="B12250" s="66">
        <v>0.0599999999999992</v>
      </c>
      <c r="C12250" s="66">
        <v>0.940000000000001</v>
      </c>
      <c r="J12250" s="49">
        <f t="shared" si="385"/>
        <v>1.88711511074063</v>
      </c>
    </row>
    <row r="12251" ht="19.5" spans="1:10">
      <c r="A12251" s="72" t="s">
        <v>12125</v>
      </c>
      <c r="B12251" s="66">
        <v>0.0499999999999992</v>
      </c>
      <c r="C12251" s="66">
        <v>0.950000000000001</v>
      </c>
      <c r="J12251" s="49">
        <f t="shared" si="385"/>
        <v>1.65054943237242</v>
      </c>
    </row>
    <row r="12252" ht="19.5" spans="1:10">
      <c r="A12252" s="72" t="s">
        <v>12126</v>
      </c>
      <c r="B12252" s="66">
        <v>0.0399999999999991</v>
      </c>
      <c r="C12252" s="66">
        <v>0.960000000000001</v>
      </c>
      <c r="J12252" s="49">
        <f t="shared" si="385"/>
        <v>1.39636691389962</v>
      </c>
    </row>
    <row r="12253" ht="19.5" spans="1:10">
      <c r="A12253" s="72" t="s">
        <v>12127</v>
      </c>
      <c r="B12253" s="66">
        <v>0.0299999999999991</v>
      </c>
      <c r="C12253" s="66">
        <v>0.970000000000001</v>
      </c>
      <c r="J12253" s="49">
        <f t="shared" si="385"/>
        <v>1.12030998454994</v>
      </c>
    </row>
    <row r="12254" ht="19.5" spans="1:10">
      <c r="A12254" s="72" t="s">
        <v>12128</v>
      </c>
      <c r="B12254" s="66">
        <v>0.0199999999999991</v>
      </c>
      <c r="C12254" s="66">
        <v>0.980000000000001</v>
      </c>
      <c r="J12254" s="49">
        <f t="shared" si="385"/>
        <v>0.815143462269133</v>
      </c>
    </row>
    <row r="12255" ht="19.5" spans="1:10">
      <c r="A12255" s="72" t="s">
        <v>12129</v>
      </c>
      <c r="B12255" s="66">
        <v>0.00999999999999912</v>
      </c>
      <c r="C12255" s="66">
        <v>0.990000000000001</v>
      </c>
      <c r="J12255" s="49">
        <f t="shared" si="385"/>
        <v>0.465623189350385</v>
      </c>
    </row>
    <row r="12256" ht="19.5" spans="1:10">
      <c r="A12256" s="72" t="s">
        <v>12130</v>
      </c>
      <c r="B12256" s="66">
        <v>0</v>
      </c>
      <c r="C12256" s="66">
        <v>1</v>
      </c>
      <c r="J12256" s="49">
        <f>-8.314472*(C12256*LN(C12256))</f>
        <v>0</v>
      </c>
    </row>
    <row r="12257" s="47" customFormat="1" spans="1:10">
      <c r="A12257" s="80"/>
      <c r="B12257" s="81"/>
      <c r="C12257" s="81"/>
      <c r="D12257" s="81"/>
      <c r="E12257" s="81"/>
      <c r="F12257" s="81"/>
      <c r="G12257" s="81"/>
      <c r="H12257" s="81"/>
      <c r="I12257" s="81"/>
      <c r="J12257" s="86"/>
    </row>
    <row r="12258" ht="19.5" spans="1:10">
      <c r="A12258" s="72" t="s">
        <v>12131</v>
      </c>
      <c r="B12258" s="66">
        <v>1</v>
      </c>
      <c r="C12258" s="66">
        <v>0</v>
      </c>
      <c r="J12258" s="49">
        <f>-8.314472*(B12258*LN(B12258))</f>
        <v>0</v>
      </c>
    </row>
    <row r="12259" ht="19.5" spans="1:10">
      <c r="A12259" s="72" t="s">
        <v>12132</v>
      </c>
      <c r="B12259" s="66">
        <v>0.99</v>
      </c>
      <c r="C12259" s="66">
        <v>0.01</v>
      </c>
      <c r="J12259" s="49">
        <f t="shared" ref="J12259:J12290" si="386">-8.314472*(B12259*LN(B12259)+C12259*LN(C12259))</f>
        <v>0.465623189350416</v>
      </c>
    </row>
    <row r="12260" ht="19.5" spans="1:10">
      <c r="A12260" s="72" t="s">
        <v>12133</v>
      </c>
      <c r="B12260" s="66">
        <v>0.98</v>
      </c>
      <c r="C12260" s="66">
        <v>0.02</v>
      </c>
      <c r="J12260" s="49">
        <f t="shared" si="386"/>
        <v>0.81514346226916</v>
      </c>
    </row>
    <row r="12261" ht="19.5" spans="1:10">
      <c r="A12261" s="72" t="s">
        <v>12134</v>
      </c>
      <c r="B12261" s="66">
        <v>0.97</v>
      </c>
      <c r="C12261" s="66">
        <v>0.03</v>
      </c>
      <c r="J12261" s="49">
        <f t="shared" si="386"/>
        <v>1.12030998454996</v>
      </c>
    </row>
    <row r="12262" ht="19.5" spans="1:10">
      <c r="A12262" s="72" t="s">
        <v>12135</v>
      </c>
      <c r="B12262" s="66">
        <v>0.96</v>
      </c>
      <c r="C12262" s="66">
        <v>0.04</v>
      </c>
      <c r="J12262" s="49">
        <f t="shared" si="386"/>
        <v>1.39636691389964</v>
      </c>
    </row>
    <row r="12263" ht="19.5" spans="1:10">
      <c r="A12263" s="72" t="s">
        <v>12136</v>
      </c>
      <c r="B12263" s="66">
        <v>0.95</v>
      </c>
      <c r="C12263" s="66">
        <v>0.05</v>
      </c>
      <c r="J12263" s="49">
        <f t="shared" si="386"/>
        <v>1.65054943237244</v>
      </c>
    </row>
    <row r="12264" ht="19.5" spans="1:10">
      <c r="A12264" s="72" t="s">
        <v>12137</v>
      </c>
      <c r="B12264" s="66">
        <v>0.94</v>
      </c>
      <c r="C12264" s="66">
        <v>0.06</v>
      </c>
      <c r="J12264" s="49">
        <f t="shared" si="386"/>
        <v>1.88711511074065</v>
      </c>
    </row>
    <row r="12265" ht="19.5" spans="1:10">
      <c r="A12265" s="72" t="s">
        <v>12138</v>
      </c>
      <c r="B12265" s="66">
        <v>0.93</v>
      </c>
      <c r="C12265" s="66">
        <v>0.07</v>
      </c>
      <c r="J12265" s="49">
        <f t="shared" si="386"/>
        <v>2.10887392228989</v>
      </c>
    </row>
    <row r="12266" ht="19.5" spans="1:10">
      <c r="A12266" s="72" t="s">
        <v>12139</v>
      </c>
      <c r="B12266" s="66">
        <v>0.92</v>
      </c>
      <c r="C12266" s="66">
        <v>0.08</v>
      </c>
      <c r="J12266" s="49">
        <f t="shared" si="386"/>
        <v>2.31782013602751</v>
      </c>
    </row>
    <row r="12267" ht="19.5" spans="1:10">
      <c r="A12267" s="72" t="s">
        <v>12140</v>
      </c>
      <c r="B12267" s="66">
        <v>0.91</v>
      </c>
      <c r="C12267" s="66">
        <v>0.09</v>
      </c>
      <c r="J12267" s="49">
        <f t="shared" si="386"/>
        <v>2.5154422590851</v>
      </c>
    </row>
    <row r="12268" ht="19.5" spans="1:10">
      <c r="A12268" s="72" t="s">
        <v>12141</v>
      </c>
      <c r="B12268" s="66">
        <v>0.9</v>
      </c>
      <c r="C12268" s="66">
        <v>0.1</v>
      </c>
      <c r="J12268" s="49">
        <f t="shared" si="386"/>
        <v>2.70289327993994</v>
      </c>
    </row>
    <row r="12269" ht="19.5" spans="1:10">
      <c r="A12269" s="72" t="s">
        <v>12142</v>
      </c>
      <c r="B12269" s="66">
        <v>0.89</v>
      </c>
      <c r="C12269" s="66">
        <v>0.11</v>
      </c>
      <c r="J12269" s="49">
        <f t="shared" si="386"/>
        <v>2.88109206638082</v>
      </c>
    </row>
    <row r="12270" ht="19.5" spans="1:10">
      <c r="A12270" s="72" t="s">
        <v>12143</v>
      </c>
      <c r="B12270" s="66">
        <v>0.88</v>
      </c>
      <c r="C12270" s="66">
        <v>0.12</v>
      </c>
      <c r="J12270" s="49">
        <f t="shared" si="386"/>
        <v>3.05078756603719</v>
      </c>
    </row>
    <row r="12271" ht="19.5" spans="1:10">
      <c r="A12271" s="72" t="s">
        <v>12144</v>
      </c>
      <c r="B12271" s="66">
        <v>0.87</v>
      </c>
      <c r="C12271" s="66">
        <v>0.13</v>
      </c>
      <c r="J12271" s="49">
        <f t="shared" si="386"/>
        <v>3.21260145060882</v>
      </c>
    </row>
    <row r="12272" ht="19.5" spans="1:10">
      <c r="A12272" s="72" t="s">
        <v>12145</v>
      </c>
      <c r="B12272" s="66">
        <v>0.86</v>
      </c>
      <c r="C12272" s="66">
        <v>0.14</v>
      </c>
      <c r="J12272" s="49">
        <f t="shared" si="386"/>
        <v>3.36705755758654</v>
      </c>
    </row>
    <row r="12273" ht="19.5" spans="1:10">
      <c r="A12273" s="72" t="s">
        <v>12146</v>
      </c>
      <c r="B12273" s="66">
        <v>0.85</v>
      </c>
      <c r="C12273" s="66">
        <v>0.15</v>
      </c>
      <c r="J12273" s="49">
        <f t="shared" si="386"/>
        <v>3.51460287470845</v>
      </c>
    </row>
    <row r="12274" ht="19.5" spans="1:10">
      <c r="A12274" s="72" t="s">
        <v>12147</v>
      </c>
      <c r="B12274" s="66">
        <v>0.84</v>
      </c>
      <c r="C12274" s="66">
        <v>0.16</v>
      </c>
      <c r="J12274" s="49">
        <f t="shared" si="386"/>
        <v>3.65562290152584</v>
      </c>
    </row>
    <row r="12275" ht="19.5" spans="1:10">
      <c r="A12275" s="72" t="s">
        <v>12148</v>
      </c>
      <c r="B12275" s="66">
        <v>0.83</v>
      </c>
      <c r="C12275" s="66">
        <v>0.17</v>
      </c>
      <c r="J12275" s="49">
        <f t="shared" si="386"/>
        <v>3.79045315340201</v>
      </c>
    </row>
    <row r="12276" ht="19.5" spans="1:10">
      <c r="A12276" s="72" t="s">
        <v>12149</v>
      </c>
      <c r="B12276" s="66">
        <v>0.82</v>
      </c>
      <c r="C12276" s="66">
        <v>0.18</v>
      </c>
      <c r="J12276" s="49">
        <f t="shared" si="386"/>
        <v>3.9193879470649</v>
      </c>
    </row>
    <row r="12277" ht="19.5" spans="1:10">
      <c r="A12277" s="72" t="s">
        <v>12150</v>
      </c>
      <c r="B12277" s="66">
        <v>0.81</v>
      </c>
      <c r="C12277" s="66">
        <v>0.19</v>
      </c>
      <c r="J12277" s="49">
        <f t="shared" si="386"/>
        <v>4.04268722543746</v>
      </c>
    </row>
    <row r="12278" ht="19.5" spans="1:10">
      <c r="A12278" s="72" t="s">
        <v>12151</v>
      </c>
      <c r="B12278" s="66">
        <v>0.8</v>
      </c>
      <c r="C12278" s="66">
        <v>0.2</v>
      </c>
      <c r="J12278" s="49">
        <f t="shared" si="386"/>
        <v>4.16058193924041</v>
      </c>
    </row>
    <row r="12279" ht="19.5" spans="1:10">
      <c r="A12279" s="72" t="s">
        <v>12152</v>
      </c>
      <c r="B12279" s="66">
        <v>0.79</v>
      </c>
      <c r="C12279" s="66">
        <v>0.21</v>
      </c>
      <c r="J12279" s="49">
        <f t="shared" si="386"/>
        <v>4.27327834706015</v>
      </c>
    </row>
    <row r="12280" ht="19.5" spans="1:10">
      <c r="A12280" s="72" t="s">
        <v>12153</v>
      </c>
      <c r="B12280" s="66">
        <v>0.78</v>
      </c>
      <c r="C12280" s="66">
        <v>0.22</v>
      </c>
      <c r="J12280" s="49">
        <f t="shared" si="386"/>
        <v>4.38096149189829</v>
      </c>
    </row>
    <row r="12281" ht="19.5" spans="1:10">
      <c r="A12281" s="72" t="s">
        <v>12154</v>
      </c>
      <c r="B12281" s="66">
        <v>0.77</v>
      </c>
      <c r="C12281" s="66">
        <v>0.23</v>
      </c>
      <c r="J12281" s="49">
        <f t="shared" si="386"/>
        <v>4.48379804163966</v>
      </c>
    </row>
    <row r="12282" ht="19.5" spans="1:10">
      <c r="A12282" s="72" t="s">
        <v>12155</v>
      </c>
      <c r="B12282" s="66">
        <v>0.76</v>
      </c>
      <c r="C12282" s="66">
        <v>0.24</v>
      </c>
      <c r="J12282" s="49">
        <f t="shared" si="386"/>
        <v>4.58193863184115</v>
      </c>
    </row>
    <row r="12283" ht="19.5" spans="1:10">
      <c r="A12283" s="72" t="s">
        <v>12156</v>
      </c>
      <c r="B12283" s="66">
        <v>0.75</v>
      </c>
      <c r="C12283" s="66">
        <v>0.25</v>
      </c>
      <c r="J12283" s="49">
        <f t="shared" si="386"/>
        <v>4.67551981454903</v>
      </c>
    </row>
    <row r="12284" ht="19.5" spans="1:10">
      <c r="A12284" s="72" t="s">
        <v>12157</v>
      </c>
      <c r="B12284" s="66">
        <v>0.74</v>
      </c>
      <c r="C12284" s="66">
        <v>0.26</v>
      </c>
      <c r="J12284" s="49">
        <f t="shared" si="386"/>
        <v>4.76466569189552</v>
      </c>
    </row>
    <row r="12285" ht="19.5" spans="1:10">
      <c r="A12285" s="72" t="s">
        <v>12158</v>
      </c>
      <c r="B12285" s="66">
        <v>0.73</v>
      </c>
      <c r="C12285" s="66">
        <v>0.27</v>
      </c>
      <c r="J12285" s="49">
        <f t="shared" si="386"/>
        <v>4.8494892950017</v>
      </c>
    </row>
    <row r="12286" ht="19.5" spans="1:10">
      <c r="A12286" s="72" t="s">
        <v>12159</v>
      </c>
      <c r="B12286" s="66">
        <v>0.72</v>
      </c>
      <c r="C12286" s="66">
        <v>0.28</v>
      </c>
      <c r="J12286" s="49">
        <f t="shared" si="386"/>
        <v>4.93009375522414</v>
      </c>
    </row>
    <row r="12287" ht="19.5" spans="1:10">
      <c r="A12287" s="72" t="s">
        <v>12160</v>
      </c>
      <c r="B12287" s="66">
        <v>0.71</v>
      </c>
      <c r="C12287" s="66">
        <v>0.29</v>
      </c>
      <c r="J12287" s="49">
        <f t="shared" si="386"/>
        <v>5.00657330466973</v>
      </c>
    </row>
    <row r="12288" ht="19.5" spans="1:10">
      <c r="A12288" s="72" t="s">
        <v>12161</v>
      </c>
      <c r="B12288" s="66">
        <v>0.7</v>
      </c>
      <c r="C12288" s="66">
        <v>0.3</v>
      </c>
      <c r="J12288" s="49">
        <f t="shared" si="386"/>
        <v>5.07901413523496</v>
      </c>
    </row>
    <row r="12289" ht="19.5" spans="1:10">
      <c r="A12289" s="72" t="s">
        <v>12162</v>
      </c>
      <c r="B12289" s="66">
        <v>0.69</v>
      </c>
      <c r="C12289" s="66">
        <v>0.31</v>
      </c>
      <c r="J12289" s="49">
        <f t="shared" si="386"/>
        <v>5.14749513954794</v>
      </c>
    </row>
    <row r="12290" ht="19.5" spans="1:10">
      <c r="A12290" s="72" t="s">
        <v>12163</v>
      </c>
      <c r="B12290" s="66">
        <v>0.68</v>
      </c>
      <c r="C12290" s="66">
        <v>0.32</v>
      </c>
      <c r="J12290" s="49">
        <f t="shared" si="386"/>
        <v>5.21208855264113</v>
      </c>
    </row>
    <row r="12291" ht="19.5" spans="1:10">
      <c r="A12291" s="72" t="s">
        <v>12164</v>
      </c>
      <c r="B12291" s="66">
        <v>0.67</v>
      </c>
      <c r="C12291" s="66">
        <v>0.33</v>
      </c>
      <c r="J12291" s="49">
        <f t="shared" ref="J12291:J12322" si="387">-8.314472*(B12291*LN(B12291)+C12291*LN(C12291))</f>
        <v>5.27286050962734</v>
      </c>
    </row>
    <row r="12292" ht="19.5" spans="1:10">
      <c r="A12292" s="72" t="s">
        <v>12165</v>
      </c>
      <c r="B12292" s="66">
        <v>0.66</v>
      </c>
      <c r="C12292" s="66">
        <v>0.34</v>
      </c>
      <c r="J12292" s="49">
        <f t="shared" si="387"/>
        <v>5.32987153184949</v>
      </c>
    </row>
    <row r="12293" ht="19.5" spans="1:10">
      <c r="A12293" s="72" t="s">
        <v>12166</v>
      </c>
      <c r="B12293" s="66">
        <v>0.65</v>
      </c>
      <c r="C12293" s="66">
        <v>0.35</v>
      </c>
      <c r="J12293" s="49">
        <f t="shared" si="387"/>
        <v>5.38317695174756</v>
      </c>
    </row>
    <row r="12294" ht="19.5" spans="1:10">
      <c r="A12294" s="72" t="s">
        <v>12167</v>
      </c>
      <c r="B12294" s="66">
        <v>0.64</v>
      </c>
      <c r="C12294" s="66">
        <v>0.36</v>
      </c>
      <c r="J12294" s="49">
        <f t="shared" si="387"/>
        <v>5.43282728490278</v>
      </c>
    </row>
    <row r="12295" ht="19.5" spans="1:10">
      <c r="A12295" s="72" t="s">
        <v>12168</v>
      </c>
      <c r="B12295" s="66">
        <v>0.63</v>
      </c>
      <c r="C12295" s="66">
        <v>0.37</v>
      </c>
      <c r="J12295" s="49">
        <f t="shared" si="387"/>
        <v>5.47886855628027</v>
      </c>
    </row>
    <row r="12296" ht="19.5" spans="1:10">
      <c r="A12296" s="72" t="s">
        <v>12169</v>
      </c>
      <c r="B12296" s="66">
        <v>0.62</v>
      </c>
      <c r="C12296" s="66">
        <v>0.38</v>
      </c>
      <c r="J12296" s="49">
        <f t="shared" si="387"/>
        <v>5.52134258652173</v>
      </c>
    </row>
    <row r="12297" ht="19.5" spans="1:10">
      <c r="A12297" s="72" t="s">
        <v>12170</v>
      </c>
      <c r="B12297" s="66">
        <v>0.61</v>
      </c>
      <c r="C12297" s="66">
        <v>0.39</v>
      </c>
      <c r="J12297" s="49">
        <f t="shared" si="387"/>
        <v>5.56028724318294</v>
      </c>
    </row>
    <row r="12298" ht="19.5" spans="1:10">
      <c r="A12298" s="72" t="s">
        <v>12171</v>
      </c>
      <c r="B12298" s="66">
        <v>0.6</v>
      </c>
      <c r="C12298" s="66">
        <v>0.4</v>
      </c>
      <c r="J12298" s="49">
        <f t="shared" si="387"/>
        <v>5.59573666102179</v>
      </c>
    </row>
    <row r="12299" ht="19.5" spans="1:10">
      <c r="A12299" s="72" t="s">
        <v>12172</v>
      </c>
      <c r="B12299" s="66">
        <v>0.59</v>
      </c>
      <c r="C12299" s="66">
        <v>0.41</v>
      </c>
      <c r="J12299" s="49">
        <f t="shared" si="387"/>
        <v>5.62772143478844</v>
      </c>
    </row>
    <row r="12300" ht="19.5" spans="1:10">
      <c r="A12300" s="72" t="s">
        <v>12173</v>
      </c>
      <c r="B12300" s="66">
        <v>0.58</v>
      </c>
      <c r="C12300" s="66">
        <v>0.42</v>
      </c>
      <c r="J12300" s="49">
        <f t="shared" si="387"/>
        <v>5.65626878742166</v>
      </c>
    </row>
    <row r="12301" ht="19.5" spans="1:10">
      <c r="A12301" s="72" t="s">
        <v>12174</v>
      </c>
      <c r="B12301" s="66">
        <v>0.57</v>
      </c>
      <c r="C12301" s="66">
        <v>0.43</v>
      </c>
      <c r="J12301" s="49">
        <f t="shared" si="387"/>
        <v>5.68140271609482</v>
      </c>
    </row>
    <row r="12302" ht="19.5" spans="1:10">
      <c r="A12302" s="72" t="s">
        <v>12175</v>
      </c>
      <c r="B12302" s="66">
        <v>0.56</v>
      </c>
      <c r="C12302" s="66">
        <v>0.44</v>
      </c>
      <c r="J12302" s="49">
        <f t="shared" si="387"/>
        <v>5.70314411816395</v>
      </c>
    </row>
    <row r="12303" ht="19.5" spans="1:10">
      <c r="A12303" s="72" t="s">
        <v>12176</v>
      </c>
      <c r="B12303" s="66">
        <v>0.55</v>
      </c>
      <c r="C12303" s="66">
        <v>0.45</v>
      </c>
      <c r="J12303" s="49">
        <f t="shared" si="387"/>
        <v>5.72151089873485</v>
      </c>
    </row>
    <row r="12304" ht="19.5" spans="1:10">
      <c r="A12304" s="72" t="s">
        <v>12177</v>
      </c>
      <c r="B12304" s="66">
        <v>0.54</v>
      </c>
      <c r="C12304" s="66">
        <v>0.46</v>
      </c>
      <c r="J12304" s="49">
        <f t="shared" si="387"/>
        <v>5.73651806127713</v>
      </c>
    </row>
    <row r="12305" ht="19.5" spans="1:10">
      <c r="A12305" s="72" t="s">
        <v>12178</v>
      </c>
      <c r="B12305" s="66">
        <v>0.53</v>
      </c>
      <c r="C12305" s="66">
        <v>0.47</v>
      </c>
      <c r="J12305" s="49">
        <f t="shared" si="387"/>
        <v>5.74817778245919</v>
      </c>
    </row>
    <row r="12306" ht="19.5" spans="1:10">
      <c r="A12306" s="72" t="s">
        <v>12179</v>
      </c>
      <c r="B12306" s="66">
        <v>0.52</v>
      </c>
      <c r="C12306" s="66">
        <v>0.48</v>
      </c>
      <c r="J12306" s="49">
        <f t="shared" si="387"/>
        <v>5.75649947215441</v>
      </c>
    </row>
    <row r="12307" ht="19.5" spans="1:10">
      <c r="A12307" s="72" t="s">
        <v>12180</v>
      </c>
      <c r="B12307" s="66">
        <v>0.51</v>
      </c>
      <c r="C12307" s="66">
        <v>0.49</v>
      </c>
      <c r="J12307" s="49">
        <f t="shared" si="387"/>
        <v>5.76148981936724</v>
      </c>
    </row>
    <row r="12308" ht="19.5" spans="1:10">
      <c r="A12308" s="72" t="s">
        <v>12181</v>
      </c>
      <c r="B12308" s="66">
        <v>0.5</v>
      </c>
      <c r="C12308" s="66">
        <v>0.5</v>
      </c>
      <c r="J12308" s="49">
        <f t="shared" si="387"/>
        <v>5.76315282464461</v>
      </c>
    </row>
    <row r="12309" ht="19.5" spans="1:10">
      <c r="A12309" s="72" t="s">
        <v>12182</v>
      </c>
      <c r="B12309" s="66">
        <v>0.49</v>
      </c>
      <c r="C12309" s="66">
        <v>0.51</v>
      </c>
      <c r="J12309" s="49">
        <f t="shared" si="387"/>
        <v>5.76148981936724</v>
      </c>
    </row>
    <row r="12310" ht="19.5" spans="1:10">
      <c r="A12310" s="72" t="s">
        <v>12183</v>
      </c>
      <c r="B12310" s="66">
        <v>0.48</v>
      </c>
      <c r="C12310" s="66">
        <v>0.52</v>
      </c>
      <c r="J12310" s="49">
        <f t="shared" si="387"/>
        <v>5.75649947215441</v>
      </c>
    </row>
    <row r="12311" ht="19.5" spans="1:10">
      <c r="A12311" s="72" t="s">
        <v>12184</v>
      </c>
      <c r="B12311" s="66">
        <v>0.47</v>
      </c>
      <c r="C12311" s="66">
        <v>0.53</v>
      </c>
      <c r="J12311" s="49">
        <f t="shared" si="387"/>
        <v>5.74817778245919</v>
      </c>
    </row>
    <row r="12312" ht="19.5" spans="1:10">
      <c r="A12312" s="72" t="s">
        <v>12185</v>
      </c>
      <c r="B12312" s="66">
        <v>0.46</v>
      </c>
      <c r="C12312" s="66">
        <v>0.54</v>
      </c>
      <c r="J12312" s="49">
        <f t="shared" si="387"/>
        <v>5.73651806127713</v>
      </c>
    </row>
    <row r="12313" ht="19.5" spans="1:10">
      <c r="A12313" s="72" t="s">
        <v>12186</v>
      </c>
      <c r="B12313" s="66">
        <v>0.45</v>
      </c>
      <c r="C12313" s="66">
        <v>0.55</v>
      </c>
      <c r="J12313" s="49">
        <f t="shared" si="387"/>
        <v>5.72151089873485</v>
      </c>
    </row>
    <row r="12314" ht="19.5" spans="1:10">
      <c r="A12314" s="72" t="s">
        <v>12187</v>
      </c>
      <c r="B12314" s="66">
        <v>0.44</v>
      </c>
      <c r="C12314" s="66">
        <v>0.56</v>
      </c>
      <c r="J12314" s="49">
        <f t="shared" si="387"/>
        <v>5.70314411816395</v>
      </c>
    </row>
    <row r="12315" ht="19.5" spans="1:10">
      <c r="A12315" s="72" t="s">
        <v>12188</v>
      </c>
      <c r="B12315" s="66">
        <v>0.429999999999999</v>
      </c>
      <c r="C12315" s="66">
        <v>0.57</v>
      </c>
      <c r="J12315" s="49">
        <f t="shared" si="387"/>
        <v>5.68140271609482</v>
      </c>
    </row>
    <row r="12316" ht="19.5" spans="1:10">
      <c r="A12316" s="72" t="s">
        <v>12189</v>
      </c>
      <c r="B12316" s="66">
        <v>0.419999999999999</v>
      </c>
      <c r="C12316" s="66">
        <v>0.58</v>
      </c>
      <c r="J12316" s="49">
        <f t="shared" si="387"/>
        <v>5.65626878742165</v>
      </c>
    </row>
    <row r="12317" ht="19.5" spans="1:10">
      <c r="A12317" s="72" t="s">
        <v>12190</v>
      </c>
      <c r="B12317" s="66">
        <v>0.409999999999999</v>
      </c>
      <c r="C12317" s="66">
        <v>0.59</v>
      </c>
      <c r="J12317" s="49">
        <f t="shared" si="387"/>
        <v>5.62772143478844</v>
      </c>
    </row>
    <row r="12318" ht="19.5" spans="1:10">
      <c r="A12318" s="72" t="s">
        <v>12191</v>
      </c>
      <c r="B12318" s="66">
        <v>0.399999999999999</v>
      </c>
      <c r="C12318" s="66">
        <v>0.6</v>
      </c>
      <c r="J12318" s="49">
        <f t="shared" si="387"/>
        <v>5.59573666102179</v>
      </c>
    </row>
    <row r="12319" ht="19.5" spans="1:10">
      <c r="A12319" s="72" t="s">
        <v>12192</v>
      </c>
      <c r="B12319" s="66">
        <v>0.389999999999999</v>
      </c>
      <c r="C12319" s="66">
        <v>0.61</v>
      </c>
      <c r="J12319" s="49">
        <f t="shared" si="387"/>
        <v>5.56028724318294</v>
      </c>
    </row>
    <row r="12320" ht="19.5" spans="1:10">
      <c r="A12320" s="72" t="s">
        <v>12193</v>
      </c>
      <c r="B12320" s="66">
        <v>0.379999999999999</v>
      </c>
      <c r="C12320" s="66">
        <v>0.62</v>
      </c>
      <c r="J12320" s="49">
        <f t="shared" si="387"/>
        <v>5.52134258652173</v>
      </c>
    </row>
    <row r="12321" ht="19.5" spans="1:10">
      <c r="A12321" s="72" t="s">
        <v>12194</v>
      </c>
      <c r="B12321" s="66">
        <v>0.369999999999999</v>
      </c>
      <c r="C12321" s="66">
        <v>0.63</v>
      </c>
      <c r="J12321" s="49">
        <f t="shared" si="387"/>
        <v>5.47886855628026</v>
      </c>
    </row>
    <row r="12322" ht="19.5" spans="1:10">
      <c r="A12322" s="72" t="s">
        <v>12195</v>
      </c>
      <c r="B12322" s="66">
        <v>0.359999999999999</v>
      </c>
      <c r="C12322" s="66">
        <v>0.64</v>
      </c>
      <c r="J12322" s="49">
        <f t="shared" si="387"/>
        <v>5.43282728490278</v>
      </c>
    </row>
    <row r="12323" ht="19.5" spans="1:10">
      <c r="A12323" s="72" t="s">
        <v>12196</v>
      </c>
      <c r="B12323" s="66">
        <v>0.349999999999999</v>
      </c>
      <c r="C12323" s="66">
        <v>0.65</v>
      </c>
      <c r="J12323" s="49">
        <f t="shared" ref="J12323:J12357" si="388">-8.314472*(B12323*LN(B12323)+C12323*LN(C12323))</f>
        <v>5.38317695174756</v>
      </c>
    </row>
    <row r="12324" ht="19.5" spans="1:10">
      <c r="A12324" s="72" t="s">
        <v>12197</v>
      </c>
      <c r="B12324" s="66">
        <v>0.339999999999999</v>
      </c>
      <c r="C12324" s="66">
        <v>0.66</v>
      </c>
      <c r="J12324" s="49">
        <f t="shared" si="388"/>
        <v>5.32987153184949</v>
      </c>
    </row>
    <row r="12325" ht="19.5" spans="1:10">
      <c r="A12325" s="72" t="s">
        <v>12198</v>
      </c>
      <c r="B12325" s="66">
        <v>0.329999999999999</v>
      </c>
      <c r="C12325" s="66">
        <v>0.67</v>
      </c>
      <c r="J12325" s="49">
        <f t="shared" si="388"/>
        <v>5.27286050962733</v>
      </c>
    </row>
    <row r="12326" ht="19.5" spans="1:10">
      <c r="A12326" s="72" t="s">
        <v>12199</v>
      </c>
      <c r="B12326" s="66">
        <v>0.319999999999999</v>
      </c>
      <c r="C12326" s="66">
        <v>0.68</v>
      </c>
      <c r="J12326" s="49">
        <f t="shared" si="388"/>
        <v>5.21208855264112</v>
      </c>
    </row>
    <row r="12327" ht="19.5" spans="1:10">
      <c r="A12327" s="72" t="s">
        <v>12200</v>
      </c>
      <c r="B12327" s="66">
        <v>0.309999999999999</v>
      </c>
      <c r="C12327" s="66">
        <v>0.69</v>
      </c>
      <c r="J12327" s="49">
        <f t="shared" si="388"/>
        <v>5.14749513954794</v>
      </c>
    </row>
    <row r="12328" ht="19.5" spans="1:10">
      <c r="A12328" s="72" t="s">
        <v>12201</v>
      </c>
      <c r="B12328" s="66">
        <v>0.299999999999999</v>
      </c>
      <c r="C12328" s="66">
        <v>0.7</v>
      </c>
      <c r="J12328" s="49">
        <f t="shared" si="388"/>
        <v>5.07901413523495</v>
      </c>
    </row>
    <row r="12329" ht="19.5" spans="1:10">
      <c r="A12329" s="72" t="s">
        <v>12202</v>
      </c>
      <c r="B12329" s="66">
        <v>0.289999999999999</v>
      </c>
      <c r="C12329" s="66">
        <v>0.71</v>
      </c>
      <c r="J12329" s="49">
        <f t="shared" si="388"/>
        <v>5.00657330466972</v>
      </c>
    </row>
    <row r="12330" ht="19.5" spans="1:10">
      <c r="A12330" s="72" t="s">
        <v>12203</v>
      </c>
      <c r="B12330" s="66">
        <v>0.279999999999999</v>
      </c>
      <c r="C12330" s="66">
        <v>0.72</v>
      </c>
      <c r="J12330" s="49">
        <f t="shared" si="388"/>
        <v>4.93009375522413</v>
      </c>
    </row>
    <row r="12331" ht="19.5" spans="1:10">
      <c r="A12331" s="72" t="s">
        <v>12204</v>
      </c>
      <c r="B12331" s="66">
        <v>0.269999999999999</v>
      </c>
      <c r="C12331" s="66">
        <v>0.73</v>
      </c>
      <c r="J12331" s="49">
        <f t="shared" si="388"/>
        <v>4.84948929500169</v>
      </c>
    </row>
    <row r="12332" ht="19.5" spans="1:10">
      <c r="A12332" s="72" t="s">
        <v>12205</v>
      </c>
      <c r="B12332" s="66">
        <v>0.259999999999999</v>
      </c>
      <c r="C12332" s="66">
        <v>0.74</v>
      </c>
      <c r="J12332" s="49">
        <f t="shared" si="388"/>
        <v>4.76466569189551</v>
      </c>
    </row>
    <row r="12333" ht="19.5" spans="1:10">
      <c r="A12333" s="72" t="s">
        <v>12206</v>
      </c>
      <c r="B12333" s="66">
        <v>0.249999999999999</v>
      </c>
      <c r="C12333" s="66">
        <v>0.75</v>
      </c>
      <c r="J12333" s="49">
        <f t="shared" si="388"/>
        <v>4.67551981454903</v>
      </c>
    </row>
    <row r="12334" ht="19.5" spans="1:10">
      <c r="A12334" s="72" t="s">
        <v>12207</v>
      </c>
      <c r="B12334" s="66">
        <v>0.239999999999999</v>
      </c>
      <c r="C12334" s="66">
        <v>0.76</v>
      </c>
      <c r="J12334" s="49">
        <f t="shared" si="388"/>
        <v>4.58193863184114</v>
      </c>
    </row>
    <row r="12335" ht="19.5" spans="1:10">
      <c r="A12335" s="72" t="s">
        <v>12208</v>
      </c>
      <c r="B12335" s="66">
        <v>0.229999999999999</v>
      </c>
      <c r="C12335" s="66">
        <v>0.77</v>
      </c>
      <c r="J12335" s="49">
        <f t="shared" si="388"/>
        <v>4.48379804163966</v>
      </c>
    </row>
    <row r="12336" ht="19.5" spans="1:10">
      <c r="A12336" s="72" t="s">
        <v>12209</v>
      </c>
      <c r="B12336" s="66">
        <v>0.219999999999999</v>
      </c>
      <c r="C12336" s="66">
        <v>0.78</v>
      </c>
      <c r="J12336" s="49">
        <f t="shared" si="388"/>
        <v>4.38096149189829</v>
      </c>
    </row>
    <row r="12337" ht="19.5" spans="1:10">
      <c r="A12337" s="72" t="s">
        <v>12210</v>
      </c>
      <c r="B12337" s="66">
        <v>0.209999999999999</v>
      </c>
      <c r="C12337" s="66">
        <v>0.79</v>
      </c>
      <c r="J12337" s="49">
        <f t="shared" si="388"/>
        <v>4.27327834706014</v>
      </c>
    </row>
    <row r="12338" ht="19.5" spans="1:10">
      <c r="A12338" s="72" t="s">
        <v>12211</v>
      </c>
      <c r="B12338" s="66">
        <v>0.199999999999999</v>
      </c>
      <c r="C12338" s="66">
        <v>0.8</v>
      </c>
      <c r="J12338" s="49">
        <f t="shared" si="388"/>
        <v>4.1605819392404</v>
      </c>
    </row>
    <row r="12339" ht="19.5" spans="1:10">
      <c r="A12339" s="72" t="s">
        <v>12212</v>
      </c>
      <c r="B12339" s="66">
        <v>0.189999999999999</v>
      </c>
      <c r="C12339" s="66">
        <v>0.81</v>
      </c>
      <c r="J12339" s="49">
        <f t="shared" si="388"/>
        <v>4.04268722543745</v>
      </c>
    </row>
    <row r="12340" ht="19.5" spans="1:10">
      <c r="A12340" s="72" t="s">
        <v>12213</v>
      </c>
      <c r="B12340" s="66">
        <v>0.179999999999999</v>
      </c>
      <c r="C12340" s="66">
        <v>0.820000000000001</v>
      </c>
      <c r="J12340" s="49">
        <f t="shared" si="388"/>
        <v>3.91938794706489</v>
      </c>
    </row>
    <row r="12341" ht="19.5" spans="1:10">
      <c r="A12341" s="72" t="s">
        <v>12214</v>
      </c>
      <c r="B12341" s="66">
        <v>0.169999999999999</v>
      </c>
      <c r="C12341" s="66">
        <v>0.830000000000001</v>
      </c>
      <c r="J12341" s="49">
        <f t="shared" si="388"/>
        <v>3.790453153402</v>
      </c>
    </row>
    <row r="12342" ht="19.5" spans="1:10">
      <c r="A12342" s="72" t="s">
        <v>12215</v>
      </c>
      <c r="B12342" s="66">
        <v>0.159999999999999</v>
      </c>
      <c r="C12342" s="66">
        <v>0.840000000000001</v>
      </c>
      <c r="J12342" s="49">
        <f t="shared" si="388"/>
        <v>3.65562290152583</v>
      </c>
    </row>
    <row r="12343" ht="19.5" spans="1:10">
      <c r="A12343" s="72" t="s">
        <v>12216</v>
      </c>
      <c r="B12343" s="66">
        <v>0.149999999999999</v>
      </c>
      <c r="C12343" s="66">
        <v>0.850000000000001</v>
      </c>
      <c r="J12343" s="49">
        <f t="shared" si="388"/>
        <v>3.51460287470844</v>
      </c>
    </row>
    <row r="12344" ht="19.5" spans="1:10">
      <c r="A12344" s="72" t="s">
        <v>12217</v>
      </c>
      <c r="B12344" s="66">
        <v>0.139999999999999</v>
      </c>
      <c r="C12344" s="66">
        <v>0.860000000000001</v>
      </c>
      <c r="J12344" s="49">
        <f t="shared" si="388"/>
        <v>3.36705755758652</v>
      </c>
    </row>
    <row r="12345" ht="19.5" spans="1:10">
      <c r="A12345" s="72" t="s">
        <v>12218</v>
      </c>
      <c r="B12345" s="66">
        <v>0.129999999999999</v>
      </c>
      <c r="C12345" s="66">
        <v>0.870000000000001</v>
      </c>
      <c r="J12345" s="49">
        <f t="shared" si="388"/>
        <v>3.21260145060881</v>
      </c>
    </row>
    <row r="12346" ht="19.5" spans="1:10">
      <c r="A12346" s="72" t="s">
        <v>12219</v>
      </c>
      <c r="B12346" s="66">
        <v>0.119999999999999</v>
      </c>
      <c r="C12346" s="66">
        <v>0.880000000000001</v>
      </c>
      <c r="J12346" s="49">
        <f t="shared" si="388"/>
        <v>3.05078756603718</v>
      </c>
    </row>
    <row r="12347" ht="19.5" spans="1:10">
      <c r="A12347" s="72" t="s">
        <v>12220</v>
      </c>
      <c r="B12347" s="66">
        <v>0.109999999999999</v>
      </c>
      <c r="C12347" s="66">
        <v>0.890000000000001</v>
      </c>
      <c r="J12347" s="49">
        <f t="shared" si="388"/>
        <v>2.8810920663808</v>
      </c>
    </row>
    <row r="12348" ht="19.5" spans="1:10">
      <c r="A12348" s="72" t="s">
        <v>12221</v>
      </c>
      <c r="B12348" s="66">
        <v>0.0999999999999992</v>
      </c>
      <c r="C12348" s="66">
        <v>0.900000000000001</v>
      </c>
      <c r="J12348" s="49">
        <f t="shared" si="388"/>
        <v>2.70289327993993</v>
      </c>
    </row>
    <row r="12349" ht="19.5" spans="1:10">
      <c r="A12349" s="72" t="s">
        <v>12222</v>
      </c>
      <c r="B12349" s="66">
        <v>0.0899999999999992</v>
      </c>
      <c r="C12349" s="66">
        <v>0.910000000000001</v>
      </c>
      <c r="J12349" s="49">
        <f t="shared" si="388"/>
        <v>2.51544225908509</v>
      </c>
    </row>
    <row r="12350" ht="19.5" spans="1:10">
      <c r="A12350" s="72" t="s">
        <v>12223</v>
      </c>
      <c r="B12350" s="66">
        <v>0.0799999999999992</v>
      </c>
      <c r="C12350" s="66">
        <v>0.920000000000001</v>
      </c>
      <c r="J12350" s="49">
        <f t="shared" si="388"/>
        <v>2.3178201360275</v>
      </c>
    </row>
    <row r="12351" ht="19.5" spans="1:10">
      <c r="A12351" s="72" t="s">
        <v>12224</v>
      </c>
      <c r="B12351" s="66">
        <v>0.0699999999999992</v>
      </c>
      <c r="C12351" s="66">
        <v>0.930000000000001</v>
      </c>
      <c r="J12351" s="49">
        <f t="shared" si="388"/>
        <v>2.10887392228987</v>
      </c>
    </row>
    <row r="12352" ht="19.5" spans="1:10">
      <c r="A12352" s="72" t="s">
        <v>12225</v>
      </c>
      <c r="B12352" s="66">
        <v>0.0599999999999992</v>
      </c>
      <c r="C12352" s="66">
        <v>0.940000000000001</v>
      </c>
      <c r="J12352" s="49">
        <f t="shared" si="388"/>
        <v>1.88711511074063</v>
      </c>
    </row>
    <row r="12353" ht="19.5" spans="1:10">
      <c r="A12353" s="72" t="s">
        <v>12226</v>
      </c>
      <c r="B12353" s="66">
        <v>0.0499999999999992</v>
      </c>
      <c r="C12353" s="66">
        <v>0.950000000000001</v>
      </c>
      <c r="J12353" s="49">
        <f t="shared" si="388"/>
        <v>1.65054943237242</v>
      </c>
    </row>
    <row r="12354" ht="19.5" spans="1:10">
      <c r="A12354" s="72" t="s">
        <v>12227</v>
      </c>
      <c r="B12354" s="66">
        <v>0.0399999999999991</v>
      </c>
      <c r="C12354" s="66">
        <v>0.960000000000001</v>
      </c>
      <c r="J12354" s="49">
        <f t="shared" si="388"/>
        <v>1.39636691389962</v>
      </c>
    </row>
    <row r="12355" ht="19.5" spans="1:10">
      <c r="A12355" s="72" t="s">
        <v>12228</v>
      </c>
      <c r="B12355" s="66">
        <v>0.0299999999999991</v>
      </c>
      <c r="C12355" s="66">
        <v>0.970000000000001</v>
      </c>
      <c r="J12355" s="49">
        <f t="shared" si="388"/>
        <v>1.12030998454994</v>
      </c>
    </row>
    <row r="12356" ht="19.5" spans="1:10">
      <c r="A12356" s="72" t="s">
        <v>12229</v>
      </c>
      <c r="B12356" s="66">
        <v>0.0199999999999991</v>
      </c>
      <c r="C12356" s="66">
        <v>0.980000000000001</v>
      </c>
      <c r="J12356" s="49">
        <f t="shared" si="388"/>
        <v>0.815143462269133</v>
      </c>
    </row>
    <row r="12357" ht="19.5" spans="1:10">
      <c r="A12357" s="72" t="s">
        <v>12230</v>
      </c>
      <c r="B12357" s="66">
        <v>0.00999999999999912</v>
      </c>
      <c r="C12357" s="66">
        <v>0.990000000000001</v>
      </c>
      <c r="J12357" s="49">
        <f t="shared" si="388"/>
        <v>0.465623189350385</v>
      </c>
    </row>
    <row r="12358" ht="19.5" spans="1:10">
      <c r="A12358" s="72" t="s">
        <v>12231</v>
      </c>
      <c r="B12358" s="66">
        <v>0</v>
      </c>
      <c r="C12358" s="66">
        <v>1</v>
      </c>
      <c r="J12358" s="49">
        <f>-8.314472*(C12358*LN(C12358))</f>
        <v>0</v>
      </c>
    </row>
    <row r="12359" s="47" customFormat="1" spans="1:10">
      <c r="A12359" s="80"/>
      <c r="B12359" s="81"/>
      <c r="C12359" s="81"/>
      <c r="D12359" s="81"/>
      <c r="E12359" s="81"/>
      <c r="F12359" s="81"/>
      <c r="G12359" s="81"/>
      <c r="H12359" s="81"/>
      <c r="I12359" s="81"/>
      <c r="J12359" s="86"/>
    </row>
    <row r="12360" ht="19.5" spans="1:10">
      <c r="A12360" s="72" t="s">
        <v>12232</v>
      </c>
      <c r="B12360" s="66">
        <v>1</v>
      </c>
      <c r="C12360" s="66">
        <v>0</v>
      </c>
      <c r="J12360" s="49">
        <f>-8.314472*(B12360*LN(B12360))</f>
        <v>0</v>
      </c>
    </row>
    <row r="12361" ht="19.5" spans="1:10">
      <c r="A12361" s="72" t="s">
        <v>12233</v>
      </c>
      <c r="B12361" s="66">
        <v>0.99</v>
      </c>
      <c r="C12361" s="66">
        <v>0.01</v>
      </c>
      <c r="J12361" s="49">
        <f t="shared" ref="J12361:J12392" si="389">-8.314472*(B12361*LN(B12361)+C12361*LN(C12361))</f>
        <v>0.465623189350416</v>
      </c>
    </row>
    <row r="12362" ht="19.5" spans="1:10">
      <c r="A12362" s="72" t="s">
        <v>12234</v>
      </c>
      <c r="B12362" s="66">
        <v>0.98</v>
      </c>
      <c r="C12362" s="66">
        <v>0.02</v>
      </c>
      <c r="J12362" s="49">
        <f t="shared" si="389"/>
        <v>0.81514346226916</v>
      </c>
    </row>
    <row r="12363" ht="19.5" spans="1:10">
      <c r="A12363" s="72" t="s">
        <v>12235</v>
      </c>
      <c r="B12363" s="66">
        <v>0.97</v>
      </c>
      <c r="C12363" s="66">
        <v>0.03</v>
      </c>
      <c r="J12363" s="49">
        <f t="shared" si="389"/>
        <v>1.12030998454996</v>
      </c>
    </row>
    <row r="12364" ht="19.5" spans="1:10">
      <c r="A12364" s="72" t="s">
        <v>12236</v>
      </c>
      <c r="B12364" s="66">
        <v>0.96</v>
      </c>
      <c r="C12364" s="66">
        <v>0.04</v>
      </c>
      <c r="J12364" s="49">
        <f t="shared" si="389"/>
        <v>1.39636691389964</v>
      </c>
    </row>
    <row r="12365" ht="19.5" spans="1:10">
      <c r="A12365" s="72" t="s">
        <v>12237</v>
      </c>
      <c r="B12365" s="66">
        <v>0.95</v>
      </c>
      <c r="C12365" s="66">
        <v>0.05</v>
      </c>
      <c r="J12365" s="49">
        <f t="shared" si="389"/>
        <v>1.65054943237244</v>
      </c>
    </row>
    <row r="12366" ht="19.5" spans="1:10">
      <c r="A12366" s="72" t="s">
        <v>12238</v>
      </c>
      <c r="B12366" s="66">
        <v>0.94</v>
      </c>
      <c r="C12366" s="66">
        <v>0.06</v>
      </c>
      <c r="J12366" s="49">
        <f t="shared" si="389"/>
        <v>1.88711511074065</v>
      </c>
    </row>
    <row r="12367" ht="19.5" spans="1:10">
      <c r="A12367" s="72" t="s">
        <v>12239</v>
      </c>
      <c r="B12367" s="66">
        <v>0.93</v>
      </c>
      <c r="C12367" s="66">
        <v>0.07</v>
      </c>
      <c r="J12367" s="49">
        <f t="shared" si="389"/>
        <v>2.10887392228989</v>
      </c>
    </row>
    <row r="12368" ht="19.5" spans="1:10">
      <c r="A12368" s="72" t="s">
        <v>12240</v>
      </c>
      <c r="B12368" s="66">
        <v>0.92</v>
      </c>
      <c r="C12368" s="66">
        <v>0.08</v>
      </c>
      <c r="J12368" s="49">
        <f t="shared" si="389"/>
        <v>2.31782013602751</v>
      </c>
    </row>
    <row r="12369" ht="19.5" spans="1:10">
      <c r="A12369" s="72" t="s">
        <v>12241</v>
      </c>
      <c r="B12369" s="66">
        <v>0.91</v>
      </c>
      <c r="C12369" s="66">
        <v>0.09</v>
      </c>
      <c r="J12369" s="49">
        <f t="shared" si="389"/>
        <v>2.5154422590851</v>
      </c>
    </row>
    <row r="12370" ht="19.5" spans="1:10">
      <c r="A12370" s="72" t="s">
        <v>12242</v>
      </c>
      <c r="B12370" s="66">
        <v>0.9</v>
      </c>
      <c r="C12370" s="66">
        <v>0.1</v>
      </c>
      <c r="J12370" s="49">
        <f t="shared" si="389"/>
        <v>2.70289327993994</v>
      </c>
    </row>
    <row r="12371" ht="19.5" spans="1:10">
      <c r="A12371" s="72" t="s">
        <v>12243</v>
      </c>
      <c r="B12371" s="66">
        <v>0.89</v>
      </c>
      <c r="C12371" s="66">
        <v>0.11</v>
      </c>
      <c r="J12371" s="49">
        <f t="shared" si="389"/>
        <v>2.88109206638082</v>
      </c>
    </row>
    <row r="12372" ht="19.5" spans="1:10">
      <c r="A12372" s="72" t="s">
        <v>12244</v>
      </c>
      <c r="B12372" s="66">
        <v>0.88</v>
      </c>
      <c r="C12372" s="66">
        <v>0.12</v>
      </c>
      <c r="J12372" s="49">
        <f t="shared" si="389"/>
        <v>3.05078756603719</v>
      </c>
    </row>
    <row r="12373" ht="19.5" spans="1:10">
      <c r="A12373" s="72" t="s">
        <v>12245</v>
      </c>
      <c r="B12373" s="66">
        <v>0.87</v>
      </c>
      <c r="C12373" s="66">
        <v>0.13</v>
      </c>
      <c r="J12373" s="49">
        <f t="shared" si="389"/>
        <v>3.21260145060882</v>
      </c>
    </row>
    <row r="12374" ht="19.5" spans="1:10">
      <c r="A12374" s="72" t="s">
        <v>12246</v>
      </c>
      <c r="B12374" s="66">
        <v>0.86</v>
      </c>
      <c r="C12374" s="66">
        <v>0.14</v>
      </c>
      <c r="J12374" s="49">
        <f t="shared" si="389"/>
        <v>3.36705755758654</v>
      </c>
    </row>
    <row r="12375" ht="19.5" spans="1:10">
      <c r="A12375" s="72" t="s">
        <v>12247</v>
      </c>
      <c r="B12375" s="66">
        <v>0.85</v>
      </c>
      <c r="C12375" s="66">
        <v>0.15</v>
      </c>
      <c r="J12375" s="49">
        <f t="shared" si="389"/>
        <v>3.51460287470845</v>
      </c>
    </row>
    <row r="12376" ht="19.5" spans="1:10">
      <c r="A12376" s="72" t="s">
        <v>12248</v>
      </c>
      <c r="B12376" s="66">
        <v>0.84</v>
      </c>
      <c r="C12376" s="66">
        <v>0.16</v>
      </c>
      <c r="J12376" s="49">
        <f t="shared" si="389"/>
        <v>3.65562290152584</v>
      </c>
    </row>
    <row r="12377" ht="19.5" spans="1:10">
      <c r="A12377" s="72" t="s">
        <v>12249</v>
      </c>
      <c r="B12377" s="66">
        <v>0.83</v>
      </c>
      <c r="C12377" s="66">
        <v>0.17</v>
      </c>
      <c r="J12377" s="49">
        <f t="shared" si="389"/>
        <v>3.79045315340201</v>
      </c>
    </row>
    <row r="12378" ht="19.5" spans="1:10">
      <c r="A12378" s="72" t="s">
        <v>12250</v>
      </c>
      <c r="B12378" s="66">
        <v>0.82</v>
      </c>
      <c r="C12378" s="66">
        <v>0.18</v>
      </c>
      <c r="J12378" s="49">
        <f t="shared" si="389"/>
        <v>3.9193879470649</v>
      </c>
    </row>
    <row r="12379" ht="19.5" spans="1:10">
      <c r="A12379" s="72" t="s">
        <v>12251</v>
      </c>
      <c r="B12379" s="66">
        <v>0.81</v>
      </c>
      <c r="C12379" s="66">
        <v>0.19</v>
      </c>
      <c r="J12379" s="49">
        <f t="shared" si="389"/>
        <v>4.04268722543746</v>
      </c>
    </row>
    <row r="12380" ht="19.5" spans="1:10">
      <c r="A12380" s="72" t="s">
        <v>12252</v>
      </c>
      <c r="B12380" s="66">
        <v>0.8</v>
      </c>
      <c r="C12380" s="66">
        <v>0.2</v>
      </c>
      <c r="J12380" s="49">
        <f t="shared" si="389"/>
        <v>4.16058193924041</v>
      </c>
    </row>
    <row r="12381" ht="19.5" spans="1:10">
      <c r="A12381" s="72" t="s">
        <v>12253</v>
      </c>
      <c r="B12381" s="66">
        <v>0.79</v>
      </c>
      <c r="C12381" s="66">
        <v>0.21</v>
      </c>
      <c r="J12381" s="49">
        <f t="shared" si="389"/>
        <v>4.27327834706015</v>
      </c>
    </row>
    <row r="12382" ht="19.5" spans="1:10">
      <c r="A12382" s="72" t="s">
        <v>12254</v>
      </c>
      <c r="B12382" s="66">
        <v>0.78</v>
      </c>
      <c r="C12382" s="66">
        <v>0.22</v>
      </c>
      <c r="J12382" s="49">
        <f t="shared" si="389"/>
        <v>4.38096149189829</v>
      </c>
    </row>
    <row r="12383" ht="19.5" spans="1:10">
      <c r="A12383" s="72" t="s">
        <v>12255</v>
      </c>
      <c r="B12383" s="66">
        <v>0.77</v>
      </c>
      <c r="C12383" s="66">
        <v>0.23</v>
      </c>
      <c r="J12383" s="49">
        <f t="shared" si="389"/>
        <v>4.48379804163966</v>
      </c>
    </row>
    <row r="12384" ht="19.5" spans="1:10">
      <c r="A12384" s="72" t="s">
        <v>12256</v>
      </c>
      <c r="B12384" s="66">
        <v>0.76</v>
      </c>
      <c r="C12384" s="66">
        <v>0.24</v>
      </c>
      <c r="J12384" s="49">
        <f t="shared" si="389"/>
        <v>4.58193863184115</v>
      </c>
    </row>
    <row r="12385" ht="19.5" spans="1:10">
      <c r="A12385" s="72" t="s">
        <v>12257</v>
      </c>
      <c r="B12385" s="66">
        <v>0.75</v>
      </c>
      <c r="C12385" s="66">
        <v>0.25</v>
      </c>
      <c r="J12385" s="49">
        <f t="shared" si="389"/>
        <v>4.67551981454903</v>
      </c>
    </row>
    <row r="12386" ht="19.5" spans="1:10">
      <c r="A12386" s="72" t="s">
        <v>12258</v>
      </c>
      <c r="B12386" s="66">
        <v>0.74</v>
      </c>
      <c r="C12386" s="66">
        <v>0.26</v>
      </c>
      <c r="J12386" s="49">
        <f t="shared" si="389"/>
        <v>4.76466569189552</v>
      </c>
    </row>
    <row r="12387" ht="19.5" spans="1:10">
      <c r="A12387" s="72" t="s">
        <v>12259</v>
      </c>
      <c r="B12387" s="66">
        <v>0.73</v>
      </c>
      <c r="C12387" s="66">
        <v>0.27</v>
      </c>
      <c r="J12387" s="49">
        <f t="shared" si="389"/>
        <v>4.8494892950017</v>
      </c>
    </row>
    <row r="12388" ht="19.5" spans="1:10">
      <c r="A12388" s="72" t="s">
        <v>12260</v>
      </c>
      <c r="B12388" s="66">
        <v>0.72</v>
      </c>
      <c r="C12388" s="66">
        <v>0.28</v>
      </c>
      <c r="J12388" s="49">
        <f t="shared" si="389"/>
        <v>4.93009375522414</v>
      </c>
    </row>
    <row r="12389" ht="19.5" spans="1:10">
      <c r="A12389" s="72" t="s">
        <v>12261</v>
      </c>
      <c r="B12389" s="66">
        <v>0.71</v>
      </c>
      <c r="C12389" s="66">
        <v>0.29</v>
      </c>
      <c r="J12389" s="49">
        <f t="shared" si="389"/>
        <v>5.00657330466973</v>
      </c>
    </row>
    <row r="12390" ht="19.5" spans="1:10">
      <c r="A12390" s="72" t="s">
        <v>12262</v>
      </c>
      <c r="B12390" s="66">
        <v>0.7</v>
      </c>
      <c r="C12390" s="66">
        <v>0.3</v>
      </c>
      <c r="J12390" s="49">
        <f t="shared" si="389"/>
        <v>5.07901413523496</v>
      </c>
    </row>
    <row r="12391" ht="19.5" spans="1:10">
      <c r="A12391" s="72" t="s">
        <v>12263</v>
      </c>
      <c r="B12391" s="66">
        <v>0.69</v>
      </c>
      <c r="C12391" s="66">
        <v>0.31</v>
      </c>
      <c r="J12391" s="49">
        <f t="shared" si="389"/>
        <v>5.14749513954794</v>
      </c>
    </row>
    <row r="12392" ht="19.5" spans="1:10">
      <c r="A12392" s="72" t="s">
        <v>12264</v>
      </c>
      <c r="B12392" s="66">
        <v>0.68</v>
      </c>
      <c r="C12392" s="66">
        <v>0.32</v>
      </c>
      <c r="J12392" s="49">
        <f t="shared" si="389"/>
        <v>5.21208855264113</v>
      </c>
    </row>
    <row r="12393" ht="19.5" spans="1:10">
      <c r="A12393" s="72" t="s">
        <v>12265</v>
      </c>
      <c r="B12393" s="66">
        <v>0.67</v>
      </c>
      <c r="C12393" s="66">
        <v>0.33</v>
      </c>
      <c r="J12393" s="49">
        <f t="shared" ref="J12393:J12424" si="390">-8.314472*(B12393*LN(B12393)+C12393*LN(C12393))</f>
        <v>5.27286050962734</v>
      </c>
    </row>
    <row r="12394" ht="19.5" spans="1:10">
      <c r="A12394" s="72" t="s">
        <v>12266</v>
      </c>
      <c r="B12394" s="66">
        <v>0.66</v>
      </c>
      <c r="C12394" s="66">
        <v>0.34</v>
      </c>
      <c r="J12394" s="49">
        <f t="shared" si="390"/>
        <v>5.32987153184949</v>
      </c>
    </row>
    <row r="12395" ht="19.5" spans="1:10">
      <c r="A12395" s="72" t="s">
        <v>12267</v>
      </c>
      <c r="B12395" s="66">
        <v>0.65</v>
      </c>
      <c r="C12395" s="66">
        <v>0.35</v>
      </c>
      <c r="J12395" s="49">
        <f t="shared" si="390"/>
        <v>5.38317695174756</v>
      </c>
    </row>
    <row r="12396" ht="19.5" spans="1:10">
      <c r="A12396" s="72" t="s">
        <v>12268</v>
      </c>
      <c r="B12396" s="66">
        <v>0.64</v>
      </c>
      <c r="C12396" s="66">
        <v>0.36</v>
      </c>
      <c r="J12396" s="49">
        <f t="shared" si="390"/>
        <v>5.43282728490278</v>
      </c>
    </row>
    <row r="12397" ht="19.5" spans="1:10">
      <c r="A12397" s="72" t="s">
        <v>12269</v>
      </c>
      <c r="B12397" s="66">
        <v>0.63</v>
      </c>
      <c r="C12397" s="66">
        <v>0.37</v>
      </c>
      <c r="J12397" s="49">
        <f t="shared" si="390"/>
        <v>5.47886855628027</v>
      </c>
    </row>
    <row r="12398" ht="19.5" spans="1:10">
      <c r="A12398" s="72" t="s">
        <v>12270</v>
      </c>
      <c r="B12398" s="66">
        <v>0.62</v>
      </c>
      <c r="C12398" s="66">
        <v>0.38</v>
      </c>
      <c r="J12398" s="49">
        <f t="shared" si="390"/>
        <v>5.52134258652173</v>
      </c>
    </row>
    <row r="12399" ht="19.5" spans="1:10">
      <c r="A12399" s="72" t="s">
        <v>12271</v>
      </c>
      <c r="B12399" s="66">
        <v>0.61</v>
      </c>
      <c r="C12399" s="66">
        <v>0.39</v>
      </c>
      <c r="J12399" s="49">
        <f t="shared" si="390"/>
        <v>5.56028724318294</v>
      </c>
    </row>
    <row r="12400" ht="19.5" spans="1:10">
      <c r="A12400" s="72" t="s">
        <v>12272</v>
      </c>
      <c r="B12400" s="66">
        <v>0.6</v>
      </c>
      <c r="C12400" s="66">
        <v>0.4</v>
      </c>
      <c r="J12400" s="49">
        <f t="shared" si="390"/>
        <v>5.59573666102179</v>
      </c>
    </row>
    <row r="12401" ht="19.5" spans="1:10">
      <c r="A12401" s="72" t="s">
        <v>12273</v>
      </c>
      <c r="B12401" s="66">
        <v>0.59</v>
      </c>
      <c r="C12401" s="66">
        <v>0.41</v>
      </c>
      <c r="J12401" s="49">
        <f t="shared" si="390"/>
        <v>5.62772143478844</v>
      </c>
    </row>
    <row r="12402" ht="19.5" spans="1:10">
      <c r="A12402" s="72" t="s">
        <v>12274</v>
      </c>
      <c r="B12402" s="66">
        <v>0.58</v>
      </c>
      <c r="C12402" s="66">
        <v>0.42</v>
      </c>
      <c r="J12402" s="49">
        <f t="shared" si="390"/>
        <v>5.65626878742166</v>
      </c>
    </row>
    <row r="12403" ht="19.5" spans="1:10">
      <c r="A12403" s="72" t="s">
        <v>12275</v>
      </c>
      <c r="B12403" s="66">
        <v>0.57</v>
      </c>
      <c r="C12403" s="66">
        <v>0.43</v>
      </c>
      <c r="J12403" s="49">
        <f t="shared" si="390"/>
        <v>5.68140271609482</v>
      </c>
    </row>
    <row r="12404" ht="19.5" spans="1:10">
      <c r="A12404" s="72" t="s">
        <v>12276</v>
      </c>
      <c r="B12404" s="66">
        <v>0.56</v>
      </c>
      <c r="C12404" s="66">
        <v>0.44</v>
      </c>
      <c r="J12404" s="49">
        <f t="shared" si="390"/>
        <v>5.70314411816395</v>
      </c>
    </row>
    <row r="12405" ht="19.5" spans="1:10">
      <c r="A12405" s="72" t="s">
        <v>12277</v>
      </c>
      <c r="B12405" s="66">
        <v>0.55</v>
      </c>
      <c r="C12405" s="66">
        <v>0.45</v>
      </c>
      <c r="J12405" s="49">
        <f t="shared" si="390"/>
        <v>5.72151089873485</v>
      </c>
    </row>
    <row r="12406" ht="19.5" spans="1:10">
      <c r="A12406" s="72" t="s">
        <v>12278</v>
      </c>
      <c r="B12406" s="66">
        <v>0.54</v>
      </c>
      <c r="C12406" s="66">
        <v>0.46</v>
      </c>
      <c r="J12406" s="49">
        <f t="shared" si="390"/>
        <v>5.73651806127713</v>
      </c>
    </row>
    <row r="12407" ht="19.5" spans="1:10">
      <c r="A12407" s="72" t="s">
        <v>12279</v>
      </c>
      <c r="B12407" s="66">
        <v>0.53</v>
      </c>
      <c r="C12407" s="66">
        <v>0.47</v>
      </c>
      <c r="J12407" s="49">
        <f t="shared" si="390"/>
        <v>5.74817778245919</v>
      </c>
    </row>
    <row r="12408" ht="19.5" spans="1:10">
      <c r="A12408" s="72" t="s">
        <v>12280</v>
      </c>
      <c r="B12408" s="66">
        <v>0.52</v>
      </c>
      <c r="C12408" s="66">
        <v>0.48</v>
      </c>
      <c r="J12408" s="49">
        <f t="shared" si="390"/>
        <v>5.75649947215441</v>
      </c>
    </row>
    <row r="12409" ht="19.5" spans="1:10">
      <c r="A12409" s="72" t="s">
        <v>12281</v>
      </c>
      <c r="B12409" s="66">
        <v>0.51</v>
      </c>
      <c r="C12409" s="66">
        <v>0.49</v>
      </c>
      <c r="J12409" s="49">
        <f t="shared" si="390"/>
        <v>5.76148981936724</v>
      </c>
    </row>
    <row r="12410" ht="19.5" spans="1:10">
      <c r="A12410" s="72" t="s">
        <v>12282</v>
      </c>
      <c r="B12410" s="66">
        <v>0.5</v>
      </c>
      <c r="C12410" s="66">
        <v>0.5</v>
      </c>
      <c r="J12410" s="49">
        <f t="shared" si="390"/>
        <v>5.76315282464461</v>
      </c>
    </row>
    <row r="12411" ht="19.5" spans="1:10">
      <c r="A12411" s="72" t="s">
        <v>12283</v>
      </c>
      <c r="B12411" s="66">
        <v>0.49</v>
      </c>
      <c r="C12411" s="66">
        <v>0.51</v>
      </c>
      <c r="J12411" s="49">
        <f t="shared" si="390"/>
        <v>5.76148981936724</v>
      </c>
    </row>
    <row r="12412" ht="19.5" spans="1:10">
      <c r="A12412" s="72" t="s">
        <v>12284</v>
      </c>
      <c r="B12412" s="66">
        <v>0.48</v>
      </c>
      <c r="C12412" s="66">
        <v>0.52</v>
      </c>
      <c r="J12412" s="49">
        <f t="shared" si="390"/>
        <v>5.75649947215441</v>
      </c>
    </row>
    <row r="12413" ht="19.5" spans="1:10">
      <c r="A12413" s="72" t="s">
        <v>12285</v>
      </c>
      <c r="B12413" s="66">
        <v>0.47</v>
      </c>
      <c r="C12413" s="66">
        <v>0.53</v>
      </c>
      <c r="J12413" s="49">
        <f t="shared" si="390"/>
        <v>5.74817778245919</v>
      </c>
    </row>
    <row r="12414" ht="19.5" spans="1:10">
      <c r="A12414" s="72" t="s">
        <v>12286</v>
      </c>
      <c r="B12414" s="66">
        <v>0.46</v>
      </c>
      <c r="C12414" s="66">
        <v>0.54</v>
      </c>
      <c r="J12414" s="49">
        <f t="shared" si="390"/>
        <v>5.73651806127713</v>
      </c>
    </row>
    <row r="12415" ht="19.5" spans="1:10">
      <c r="A12415" s="72" t="s">
        <v>12287</v>
      </c>
      <c r="B12415" s="66">
        <v>0.45</v>
      </c>
      <c r="C12415" s="66">
        <v>0.55</v>
      </c>
      <c r="J12415" s="49">
        <f t="shared" si="390"/>
        <v>5.72151089873485</v>
      </c>
    </row>
    <row r="12416" ht="19.5" spans="1:10">
      <c r="A12416" s="72" t="s">
        <v>12288</v>
      </c>
      <c r="B12416" s="66">
        <v>0.44</v>
      </c>
      <c r="C12416" s="66">
        <v>0.56</v>
      </c>
      <c r="J12416" s="49">
        <f t="shared" si="390"/>
        <v>5.70314411816395</v>
      </c>
    </row>
    <row r="12417" ht="19.5" spans="1:10">
      <c r="A12417" s="72" t="s">
        <v>12289</v>
      </c>
      <c r="B12417" s="66">
        <v>0.429999999999999</v>
      </c>
      <c r="C12417" s="66">
        <v>0.57</v>
      </c>
      <c r="J12417" s="49">
        <f t="shared" si="390"/>
        <v>5.68140271609482</v>
      </c>
    </row>
    <row r="12418" ht="19.5" spans="1:10">
      <c r="A12418" s="72" t="s">
        <v>12290</v>
      </c>
      <c r="B12418" s="66">
        <v>0.419999999999999</v>
      </c>
      <c r="C12418" s="66">
        <v>0.58</v>
      </c>
      <c r="J12418" s="49">
        <f t="shared" si="390"/>
        <v>5.65626878742165</v>
      </c>
    </row>
    <row r="12419" ht="19.5" spans="1:10">
      <c r="A12419" s="72" t="s">
        <v>12291</v>
      </c>
      <c r="B12419" s="66">
        <v>0.409999999999999</v>
      </c>
      <c r="C12419" s="66">
        <v>0.59</v>
      </c>
      <c r="J12419" s="49">
        <f t="shared" si="390"/>
        <v>5.62772143478844</v>
      </c>
    </row>
    <row r="12420" ht="19.5" spans="1:10">
      <c r="A12420" s="72" t="s">
        <v>12292</v>
      </c>
      <c r="B12420" s="66">
        <v>0.399999999999999</v>
      </c>
      <c r="C12420" s="66">
        <v>0.6</v>
      </c>
      <c r="J12420" s="49">
        <f t="shared" si="390"/>
        <v>5.59573666102179</v>
      </c>
    </row>
    <row r="12421" ht="19.5" spans="1:10">
      <c r="A12421" s="72" t="s">
        <v>12293</v>
      </c>
      <c r="B12421" s="66">
        <v>0.389999999999999</v>
      </c>
      <c r="C12421" s="66">
        <v>0.61</v>
      </c>
      <c r="J12421" s="49">
        <f t="shared" si="390"/>
        <v>5.56028724318294</v>
      </c>
    </row>
    <row r="12422" ht="19.5" spans="1:10">
      <c r="A12422" s="72" t="s">
        <v>12294</v>
      </c>
      <c r="B12422" s="66">
        <v>0.379999999999999</v>
      </c>
      <c r="C12422" s="66">
        <v>0.62</v>
      </c>
      <c r="J12422" s="49">
        <f t="shared" si="390"/>
        <v>5.52134258652173</v>
      </c>
    </row>
    <row r="12423" ht="19.5" spans="1:10">
      <c r="A12423" s="72" t="s">
        <v>12295</v>
      </c>
      <c r="B12423" s="66">
        <v>0.369999999999999</v>
      </c>
      <c r="C12423" s="66">
        <v>0.63</v>
      </c>
      <c r="J12423" s="49">
        <f t="shared" si="390"/>
        <v>5.47886855628026</v>
      </c>
    </row>
    <row r="12424" ht="19.5" spans="1:10">
      <c r="A12424" s="72" t="s">
        <v>12296</v>
      </c>
      <c r="B12424" s="66">
        <v>0.359999999999999</v>
      </c>
      <c r="C12424" s="66">
        <v>0.64</v>
      </c>
      <c r="J12424" s="49">
        <f t="shared" si="390"/>
        <v>5.43282728490278</v>
      </c>
    </row>
    <row r="12425" ht="19.5" spans="1:10">
      <c r="A12425" s="72" t="s">
        <v>12297</v>
      </c>
      <c r="B12425" s="66">
        <v>0.349999999999999</v>
      </c>
      <c r="C12425" s="66">
        <v>0.65</v>
      </c>
      <c r="J12425" s="49">
        <f t="shared" ref="J12425:J12459" si="391">-8.314472*(B12425*LN(B12425)+C12425*LN(C12425))</f>
        <v>5.38317695174756</v>
      </c>
    </row>
    <row r="12426" ht="19.5" spans="1:10">
      <c r="A12426" s="72" t="s">
        <v>12298</v>
      </c>
      <c r="B12426" s="66">
        <v>0.339999999999999</v>
      </c>
      <c r="C12426" s="66">
        <v>0.66</v>
      </c>
      <c r="J12426" s="49">
        <f t="shared" si="391"/>
        <v>5.32987153184949</v>
      </c>
    </row>
    <row r="12427" ht="19.5" spans="1:10">
      <c r="A12427" s="72" t="s">
        <v>12299</v>
      </c>
      <c r="B12427" s="66">
        <v>0.329999999999999</v>
      </c>
      <c r="C12427" s="66">
        <v>0.67</v>
      </c>
      <c r="J12427" s="49">
        <f t="shared" si="391"/>
        <v>5.27286050962733</v>
      </c>
    </row>
    <row r="12428" ht="19.5" spans="1:10">
      <c r="A12428" s="72" t="s">
        <v>12300</v>
      </c>
      <c r="B12428" s="66">
        <v>0.319999999999999</v>
      </c>
      <c r="C12428" s="66">
        <v>0.68</v>
      </c>
      <c r="J12428" s="49">
        <f t="shared" si="391"/>
        <v>5.21208855264112</v>
      </c>
    </row>
    <row r="12429" ht="19.5" spans="1:10">
      <c r="A12429" s="72" t="s">
        <v>12301</v>
      </c>
      <c r="B12429" s="66">
        <v>0.309999999999999</v>
      </c>
      <c r="C12429" s="66">
        <v>0.69</v>
      </c>
      <c r="J12429" s="49">
        <f t="shared" si="391"/>
        <v>5.14749513954794</v>
      </c>
    </row>
    <row r="12430" ht="19.5" spans="1:10">
      <c r="A12430" s="72" t="s">
        <v>12302</v>
      </c>
      <c r="B12430" s="66">
        <v>0.299999999999999</v>
      </c>
      <c r="C12430" s="66">
        <v>0.7</v>
      </c>
      <c r="J12430" s="49">
        <f t="shared" si="391"/>
        <v>5.07901413523495</v>
      </c>
    </row>
    <row r="12431" ht="19.5" spans="1:10">
      <c r="A12431" s="72" t="s">
        <v>12303</v>
      </c>
      <c r="B12431" s="66">
        <v>0.289999999999999</v>
      </c>
      <c r="C12431" s="66">
        <v>0.71</v>
      </c>
      <c r="J12431" s="49">
        <f t="shared" si="391"/>
        <v>5.00657330466972</v>
      </c>
    </row>
    <row r="12432" ht="19.5" spans="1:10">
      <c r="A12432" s="72" t="s">
        <v>12304</v>
      </c>
      <c r="B12432" s="66">
        <v>0.279999999999999</v>
      </c>
      <c r="C12432" s="66">
        <v>0.72</v>
      </c>
      <c r="J12432" s="49">
        <f t="shared" si="391"/>
        <v>4.93009375522413</v>
      </c>
    </row>
    <row r="12433" ht="19.5" spans="1:10">
      <c r="A12433" s="72" t="s">
        <v>12305</v>
      </c>
      <c r="B12433" s="66">
        <v>0.269999999999999</v>
      </c>
      <c r="C12433" s="66">
        <v>0.73</v>
      </c>
      <c r="J12433" s="49">
        <f t="shared" si="391"/>
        <v>4.84948929500169</v>
      </c>
    </row>
    <row r="12434" ht="19.5" spans="1:10">
      <c r="A12434" s="72" t="s">
        <v>12306</v>
      </c>
      <c r="B12434" s="66">
        <v>0.259999999999999</v>
      </c>
      <c r="C12434" s="66">
        <v>0.74</v>
      </c>
      <c r="J12434" s="49">
        <f t="shared" si="391"/>
        <v>4.76466569189551</v>
      </c>
    </row>
    <row r="12435" ht="19.5" spans="1:10">
      <c r="A12435" s="72" t="s">
        <v>12307</v>
      </c>
      <c r="B12435" s="66">
        <v>0.249999999999999</v>
      </c>
      <c r="C12435" s="66">
        <v>0.75</v>
      </c>
      <c r="J12435" s="49">
        <f t="shared" si="391"/>
        <v>4.67551981454903</v>
      </c>
    </row>
    <row r="12436" ht="19.5" spans="1:10">
      <c r="A12436" s="72" t="s">
        <v>12308</v>
      </c>
      <c r="B12436" s="66">
        <v>0.239999999999999</v>
      </c>
      <c r="C12436" s="66">
        <v>0.76</v>
      </c>
      <c r="J12436" s="49">
        <f t="shared" si="391"/>
        <v>4.58193863184114</v>
      </c>
    </row>
    <row r="12437" ht="19.5" spans="1:10">
      <c r="A12437" s="72" t="s">
        <v>12309</v>
      </c>
      <c r="B12437" s="66">
        <v>0.229999999999999</v>
      </c>
      <c r="C12437" s="66">
        <v>0.77</v>
      </c>
      <c r="J12437" s="49">
        <f t="shared" si="391"/>
        <v>4.48379804163966</v>
      </c>
    </row>
    <row r="12438" ht="19.5" spans="1:10">
      <c r="A12438" s="72" t="s">
        <v>12310</v>
      </c>
      <c r="B12438" s="66">
        <v>0.219999999999999</v>
      </c>
      <c r="C12438" s="66">
        <v>0.78</v>
      </c>
      <c r="J12438" s="49">
        <f t="shared" si="391"/>
        <v>4.38096149189829</v>
      </c>
    </row>
    <row r="12439" ht="19.5" spans="1:10">
      <c r="A12439" s="72" t="s">
        <v>12311</v>
      </c>
      <c r="B12439" s="66">
        <v>0.209999999999999</v>
      </c>
      <c r="C12439" s="66">
        <v>0.79</v>
      </c>
      <c r="J12439" s="49">
        <f t="shared" si="391"/>
        <v>4.27327834706014</v>
      </c>
    </row>
    <row r="12440" ht="19.5" spans="1:10">
      <c r="A12440" s="72" t="s">
        <v>12312</v>
      </c>
      <c r="B12440" s="66">
        <v>0.199999999999999</v>
      </c>
      <c r="C12440" s="66">
        <v>0.8</v>
      </c>
      <c r="J12440" s="49">
        <f t="shared" si="391"/>
        <v>4.1605819392404</v>
      </c>
    </row>
    <row r="12441" ht="19.5" spans="1:10">
      <c r="A12441" s="72" t="s">
        <v>12313</v>
      </c>
      <c r="B12441" s="66">
        <v>0.189999999999999</v>
      </c>
      <c r="C12441" s="66">
        <v>0.81</v>
      </c>
      <c r="J12441" s="49">
        <f t="shared" si="391"/>
        <v>4.04268722543745</v>
      </c>
    </row>
    <row r="12442" ht="19.5" spans="1:10">
      <c r="A12442" s="72" t="s">
        <v>12314</v>
      </c>
      <c r="B12442" s="66">
        <v>0.179999999999999</v>
      </c>
      <c r="C12442" s="66">
        <v>0.820000000000001</v>
      </c>
      <c r="J12442" s="49">
        <f t="shared" si="391"/>
        <v>3.91938794706489</v>
      </c>
    </row>
    <row r="12443" ht="19.5" spans="1:10">
      <c r="A12443" s="72" t="s">
        <v>12315</v>
      </c>
      <c r="B12443" s="66">
        <v>0.169999999999999</v>
      </c>
      <c r="C12443" s="66">
        <v>0.830000000000001</v>
      </c>
      <c r="J12443" s="49">
        <f t="shared" si="391"/>
        <v>3.790453153402</v>
      </c>
    </row>
    <row r="12444" ht="19.5" spans="1:10">
      <c r="A12444" s="72" t="s">
        <v>12316</v>
      </c>
      <c r="B12444" s="66">
        <v>0.159999999999999</v>
      </c>
      <c r="C12444" s="66">
        <v>0.840000000000001</v>
      </c>
      <c r="J12444" s="49">
        <f t="shared" si="391"/>
        <v>3.65562290152583</v>
      </c>
    </row>
    <row r="12445" ht="19.5" spans="1:10">
      <c r="A12445" s="72" t="s">
        <v>12317</v>
      </c>
      <c r="B12445" s="66">
        <v>0.149999999999999</v>
      </c>
      <c r="C12445" s="66">
        <v>0.850000000000001</v>
      </c>
      <c r="J12445" s="49">
        <f t="shared" si="391"/>
        <v>3.51460287470844</v>
      </c>
    </row>
    <row r="12446" ht="19.5" spans="1:10">
      <c r="A12446" s="72" t="s">
        <v>12318</v>
      </c>
      <c r="B12446" s="66">
        <v>0.139999999999999</v>
      </c>
      <c r="C12446" s="66">
        <v>0.860000000000001</v>
      </c>
      <c r="J12446" s="49">
        <f t="shared" si="391"/>
        <v>3.36705755758652</v>
      </c>
    </row>
    <row r="12447" ht="19.5" spans="1:10">
      <c r="A12447" s="72" t="s">
        <v>12319</v>
      </c>
      <c r="B12447" s="66">
        <v>0.129999999999999</v>
      </c>
      <c r="C12447" s="66">
        <v>0.870000000000001</v>
      </c>
      <c r="J12447" s="49">
        <f t="shared" si="391"/>
        <v>3.21260145060881</v>
      </c>
    </row>
    <row r="12448" ht="19.5" spans="1:10">
      <c r="A12448" s="72" t="s">
        <v>12320</v>
      </c>
      <c r="B12448" s="66">
        <v>0.119999999999999</v>
      </c>
      <c r="C12448" s="66">
        <v>0.880000000000001</v>
      </c>
      <c r="J12448" s="49">
        <f t="shared" si="391"/>
        <v>3.05078756603718</v>
      </c>
    </row>
    <row r="12449" ht="19.5" spans="1:10">
      <c r="A12449" s="72" t="s">
        <v>12321</v>
      </c>
      <c r="B12449" s="66">
        <v>0.109999999999999</v>
      </c>
      <c r="C12449" s="66">
        <v>0.890000000000001</v>
      </c>
      <c r="J12449" s="49">
        <f t="shared" si="391"/>
        <v>2.8810920663808</v>
      </c>
    </row>
    <row r="12450" ht="19.5" spans="1:10">
      <c r="A12450" s="72" t="s">
        <v>12322</v>
      </c>
      <c r="B12450" s="66">
        <v>0.0999999999999992</v>
      </c>
      <c r="C12450" s="66">
        <v>0.900000000000001</v>
      </c>
      <c r="J12450" s="49">
        <f t="shared" si="391"/>
        <v>2.70289327993993</v>
      </c>
    </row>
    <row r="12451" ht="19.5" spans="1:10">
      <c r="A12451" s="72" t="s">
        <v>12323</v>
      </c>
      <c r="B12451" s="66">
        <v>0.0899999999999992</v>
      </c>
      <c r="C12451" s="66">
        <v>0.910000000000001</v>
      </c>
      <c r="J12451" s="49">
        <f t="shared" si="391"/>
        <v>2.51544225908509</v>
      </c>
    </row>
    <row r="12452" ht="19.5" spans="1:10">
      <c r="A12452" s="72" t="s">
        <v>12324</v>
      </c>
      <c r="B12452" s="66">
        <v>0.0799999999999992</v>
      </c>
      <c r="C12452" s="66">
        <v>0.920000000000001</v>
      </c>
      <c r="J12452" s="49">
        <f t="shared" si="391"/>
        <v>2.3178201360275</v>
      </c>
    </row>
    <row r="12453" ht="19.5" spans="1:10">
      <c r="A12453" s="72" t="s">
        <v>12325</v>
      </c>
      <c r="B12453" s="66">
        <v>0.0699999999999992</v>
      </c>
      <c r="C12453" s="66">
        <v>0.930000000000001</v>
      </c>
      <c r="J12453" s="49">
        <f t="shared" si="391"/>
        <v>2.10887392228987</v>
      </c>
    </row>
    <row r="12454" ht="19.5" spans="1:10">
      <c r="A12454" s="72" t="s">
        <v>12326</v>
      </c>
      <c r="B12454" s="66">
        <v>0.0599999999999992</v>
      </c>
      <c r="C12454" s="66">
        <v>0.940000000000001</v>
      </c>
      <c r="J12454" s="49">
        <f t="shared" si="391"/>
        <v>1.88711511074063</v>
      </c>
    </row>
    <row r="12455" ht="19.5" spans="1:10">
      <c r="A12455" s="72" t="s">
        <v>12327</v>
      </c>
      <c r="B12455" s="66">
        <v>0.0499999999999992</v>
      </c>
      <c r="C12455" s="66">
        <v>0.950000000000001</v>
      </c>
      <c r="J12455" s="49">
        <f t="shared" si="391"/>
        <v>1.65054943237242</v>
      </c>
    </row>
    <row r="12456" ht="19.5" spans="1:10">
      <c r="A12456" s="72" t="s">
        <v>12328</v>
      </c>
      <c r="B12456" s="66">
        <v>0.0399999999999991</v>
      </c>
      <c r="C12456" s="66">
        <v>0.960000000000001</v>
      </c>
      <c r="J12456" s="49">
        <f t="shared" si="391"/>
        <v>1.39636691389962</v>
      </c>
    </row>
    <row r="12457" ht="19.5" spans="1:10">
      <c r="A12457" s="72" t="s">
        <v>12329</v>
      </c>
      <c r="B12457" s="66">
        <v>0.0299999999999991</v>
      </c>
      <c r="C12457" s="66">
        <v>0.970000000000001</v>
      </c>
      <c r="J12457" s="49">
        <f t="shared" si="391"/>
        <v>1.12030998454994</v>
      </c>
    </row>
    <row r="12458" ht="19.5" spans="1:10">
      <c r="A12458" s="72" t="s">
        <v>12330</v>
      </c>
      <c r="B12458" s="66">
        <v>0.0199999999999991</v>
      </c>
      <c r="C12458" s="66">
        <v>0.980000000000001</v>
      </c>
      <c r="J12458" s="49">
        <f t="shared" si="391"/>
        <v>0.815143462269133</v>
      </c>
    </row>
    <row r="12459" ht="19.5" spans="1:10">
      <c r="A12459" s="72" t="s">
        <v>12331</v>
      </c>
      <c r="B12459" s="66">
        <v>0.00999999999999912</v>
      </c>
      <c r="C12459" s="66">
        <v>0.990000000000001</v>
      </c>
      <c r="J12459" s="49">
        <f t="shared" si="391"/>
        <v>0.465623189350385</v>
      </c>
    </row>
    <row r="12460" ht="19.5" spans="1:10">
      <c r="A12460" s="72" t="s">
        <v>12332</v>
      </c>
      <c r="B12460" s="66">
        <v>0</v>
      </c>
      <c r="C12460" s="66">
        <v>1</v>
      </c>
      <c r="J12460" s="49">
        <f>-8.314472*(C12460*LN(C12460))</f>
        <v>0</v>
      </c>
    </row>
    <row r="12461" s="47" customFormat="1" spans="1:10">
      <c r="A12461" s="80"/>
      <c r="B12461" s="81"/>
      <c r="C12461" s="81"/>
      <c r="D12461" s="81"/>
      <c r="E12461" s="81"/>
      <c r="F12461" s="81"/>
      <c r="G12461" s="81"/>
      <c r="H12461" s="81"/>
      <c r="I12461" s="81"/>
      <c r="J12461" s="86"/>
    </row>
    <row r="12462" ht="19.5" spans="1:10">
      <c r="A12462" s="72" t="s">
        <v>12333</v>
      </c>
      <c r="B12462" s="66">
        <v>1</v>
      </c>
      <c r="C12462" s="66">
        <v>0</v>
      </c>
      <c r="J12462" s="49">
        <f>-8.314472*(B12462*LN(B12462))</f>
        <v>0</v>
      </c>
    </row>
    <row r="12463" ht="19.5" spans="1:10">
      <c r="A12463" s="72" t="s">
        <v>12334</v>
      </c>
      <c r="B12463" s="66">
        <v>0.99</v>
      </c>
      <c r="C12463" s="66">
        <v>0.01</v>
      </c>
      <c r="J12463" s="49">
        <f t="shared" ref="J12463:J12494" si="392">-8.314472*(B12463*LN(B12463)+C12463*LN(C12463))</f>
        <v>0.465623189350416</v>
      </c>
    </row>
    <row r="12464" ht="19.5" spans="1:10">
      <c r="A12464" s="72" t="s">
        <v>12335</v>
      </c>
      <c r="B12464" s="66">
        <v>0.98</v>
      </c>
      <c r="C12464" s="66">
        <v>0.02</v>
      </c>
      <c r="J12464" s="49">
        <f t="shared" si="392"/>
        <v>0.81514346226916</v>
      </c>
    </row>
    <row r="12465" ht="19.5" spans="1:10">
      <c r="A12465" s="72" t="s">
        <v>12336</v>
      </c>
      <c r="B12465" s="66">
        <v>0.97</v>
      </c>
      <c r="C12465" s="66">
        <v>0.03</v>
      </c>
      <c r="J12465" s="49">
        <f t="shared" si="392"/>
        <v>1.12030998454996</v>
      </c>
    </row>
    <row r="12466" ht="19.5" spans="1:10">
      <c r="A12466" s="72" t="s">
        <v>12337</v>
      </c>
      <c r="B12466" s="66">
        <v>0.96</v>
      </c>
      <c r="C12466" s="66">
        <v>0.04</v>
      </c>
      <c r="J12466" s="49">
        <f t="shared" si="392"/>
        <v>1.39636691389964</v>
      </c>
    </row>
    <row r="12467" ht="19.5" spans="1:10">
      <c r="A12467" s="72" t="s">
        <v>12338</v>
      </c>
      <c r="B12467" s="66">
        <v>0.95</v>
      </c>
      <c r="C12467" s="66">
        <v>0.05</v>
      </c>
      <c r="J12467" s="49">
        <f t="shared" si="392"/>
        <v>1.65054943237244</v>
      </c>
    </row>
    <row r="12468" ht="19.5" spans="1:10">
      <c r="A12468" s="72" t="s">
        <v>12339</v>
      </c>
      <c r="B12468" s="66">
        <v>0.94</v>
      </c>
      <c r="C12468" s="66">
        <v>0.06</v>
      </c>
      <c r="J12468" s="49">
        <f t="shared" si="392"/>
        <v>1.88711511074065</v>
      </c>
    </row>
    <row r="12469" ht="19.5" spans="1:10">
      <c r="A12469" s="72" t="s">
        <v>12340</v>
      </c>
      <c r="B12469" s="66">
        <v>0.93</v>
      </c>
      <c r="C12469" s="66">
        <v>0.07</v>
      </c>
      <c r="J12469" s="49">
        <f t="shared" si="392"/>
        <v>2.10887392228989</v>
      </c>
    </row>
    <row r="12470" ht="19.5" spans="1:10">
      <c r="A12470" s="72" t="s">
        <v>12341</v>
      </c>
      <c r="B12470" s="66">
        <v>0.92</v>
      </c>
      <c r="C12470" s="66">
        <v>0.08</v>
      </c>
      <c r="J12470" s="49">
        <f t="shared" si="392"/>
        <v>2.31782013602751</v>
      </c>
    </row>
    <row r="12471" ht="19.5" spans="1:10">
      <c r="A12471" s="72" t="s">
        <v>12342</v>
      </c>
      <c r="B12471" s="66">
        <v>0.91</v>
      </c>
      <c r="C12471" s="66">
        <v>0.09</v>
      </c>
      <c r="J12471" s="49">
        <f t="shared" si="392"/>
        <v>2.5154422590851</v>
      </c>
    </row>
    <row r="12472" ht="19.5" spans="1:10">
      <c r="A12472" s="72" t="s">
        <v>12343</v>
      </c>
      <c r="B12472" s="66">
        <v>0.9</v>
      </c>
      <c r="C12472" s="66">
        <v>0.1</v>
      </c>
      <c r="J12472" s="49">
        <f t="shared" si="392"/>
        <v>2.70289327993994</v>
      </c>
    </row>
    <row r="12473" ht="19.5" spans="1:10">
      <c r="A12473" s="72" t="s">
        <v>12344</v>
      </c>
      <c r="B12473" s="66">
        <v>0.89</v>
      </c>
      <c r="C12473" s="66">
        <v>0.11</v>
      </c>
      <c r="J12473" s="49">
        <f t="shared" si="392"/>
        <v>2.88109206638082</v>
      </c>
    </row>
    <row r="12474" ht="19.5" spans="1:10">
      <c r="A12474" s="72" t="s">
        <v>12345</v>
      </c>
      <c r="B12474" s="66">
        <v>0.88</v>
      </c>
      <c r="C12474" s="66">
        <v>0.12</v>
      </c>
      <c r="J12474" s="49">
        <f t="shared" si="392"/>
        <v>3.05078756603719</v>
      </c>
    </row>
    <row r="12475" ht="19.5" spans="1:10">
      <c r="A12475" s="72" t="s">
        <v>12346</v>
      </c>
      <c r="B12475" s="66">
        <v>0.87</v>
      </c>
      <c r="C12475" s="66">
        <v>0.13</v>
      </c>
      <c r="J12475" s="49">
        <f t="shared" si="392"/>
        <v>3.21260145060882</v>
      </c>
    </row>
    <row r="12476" ht="19.5" spans="1:10">
      <c r="A12476" s="72" t="s">
        <v>12347</v>
      </c>
      <c r="B12476" s="66">
        <v>0.86</v>
      </c>
      <c r="C12476" s="66">
        <v>0.14</v>
      </c>
      <c r="J12476" s="49">
        <f t="shared" si="392"/>
        <v>3.36705755758654</v>
      </c>
    </row>
    <row r="12477" ht="19.5" spans="1:10">
      <c r="A12477" s="72" t="s">
        <v>12348</v>
      </c>
      <c r="B12477" s="66">
        <v>0.85</v>
      </c>
      <c r="C12477" s="66">
        <v>0.15</v>
      </c>
      <c r="J12477" s="49">
        <f t="shared" si="392"/>
        <v>3.51460287470845</v>
      </c>
    </row>
    <row r="12478" ht="19.5" spans="1:10">
      <c r="A12478" s="72" t="s">
        <v>12349</v>
      </c>
      <c r="B12478" s="66">
        <v>0.84</v>
      </c>
      <c r="C12478" s="66">
        <v>0.16</v>
      </c>
      <c r="J12478" s="49">
        <f t="shared" si="392"/>
        <v>3.65562290152584</v>
      </c>
    </row>
    <row r="12479" ht="19.5" spans="1:10">
      <c r="A12479" s="72" t="s">
        <v>12350</v>
      </c>
      <c r="B12479" s="66">
        <v>0.83</v>
      </c>
      <c r="C12479" s="66">
        <v>0.17</v>
      </c>
      <c r="J12479" s="49">
        <f t="shared" si="392"/>
        <v>3.79045315340201</v>
      </c>
    </row>
    <row r="12480" ht="19.5" spans="1:10">
      <c r="A12480" s="72" t="s">
        <v>12351</v>
      </c>
      <c r="B12480" s="66">
        <v>0.82</v>
      </c>
      <c r="C12480" s="66">
        <v>0.18</v>
      </c>
      <c r="J12480" s="49">
        <f t="shared" si="392"/>
        <v>3.9193879470649</v>
      </c>
    </row>
    <row r="12481" ht="19.5" spans="1:10">
      <c r="A12481" s="72" t="s">
        <v>12352</v>
      </c>
      <c r="B12481" s="66">
        <v>0.81</v>
      </c>
      <c r="C12481" s="66">
        <v>0.19</v>
      </c>
      <c r="J12481" s="49">
        <f t="shared" si="392"/>
        <v>4.04268722543746</v>
      </c>
    </row>
    <row r="12482" ht="19.5" spans="1:10">
      <c r="A12482" s="72" t="s">
        <v>12353</v>
      </c>
      <c r="B12482" s="66">
        <v>0.8</v>
      </c>
      <c r="C12482" s="66">
        <v>0.2</v>
      </c>
      <c r="J12482" s="49">
        <f t="shared" si="392"/>
        <v>4.16058193924041</v>
      </c>
    </row>
    <row r="12483" ht="19.5" spans="1:10">
      <c r="A12483" s="72" t="s">
        <v>12354</v>
      </c>
      <c r="B12483" s="66">
        <v>0.79</v>
      </c>
      <c r="C12483" s="66">
        <v>0.21</v>
      </c>
      <c r="J12483" s="49">
        <f t="shared" si="392"/>
        <v>4.27327834706015</v>
      </c>
    </row>
    <row r="12484" ht="19.5" spans="1:10">
      <c r="A12484" s="72" t="s">
        <v>12355</v>
      </c>
      <c r="B12484" s="66">
        <v>0.78</v>
      </c>
      <c r="C12484" s="66">
        <v>0.22</v>
      </c>
      <c r="J12484" s="49">
        <f t="shared" si="392"/>
        <v>4.38096149189829</v>
      </c>
    </row>
    <row r="12485" ht="19.5" spans="1:10">
      <c r="A12485" s="72" t="s">
        <v>12356</v>
      </c>
      <c r="B12485" s="66">
        <v>0.77</v>
      </c>
      <c r="C12485" s="66">
        <v>0.23</v>
      </c>
      <c r="J12485" s="49">
        <f t="shared" si="392"/>
        <v>4.48379804163966</v>
      </c>
    </row>
    <row r="12486" ht="19.5" spans="1:10">
      <c r="A12486" s="72" t="s">
        <v>12357</v>
      </c>
      <c r="B12486" s="66">
        <v>0.76</v>
      </c>
      <c r="C12486" s="66">
        <v>0.24</v>
      </c>
      <c r="J12486" s="49">
        <f t="shared" si="392"/>
        <v>4.58193863184115</v>
      </c>
    </row>
    <row r="12487" ht="19.5" spans="1:10">
      <c r="A12487" s="72" t="s">
        <v>12358</v>
      </c>
      <c r="B12487" s="66">
        <v>0.75</v>
      </c>
      <c r="C12487" s="66">
        <v>0.25</v>
      </c>
      <c r="J12487" s="49">
        <f t="shared" si="392"/>
        <v>4.67551981454903</v>
      </c>
    </row>
    <row r="12488" ht="19.5" spans="1:10">
      <c r="A12488" s="72" t="s">
        <v>12359</v>
      </c>
      <c r="B12488" s="66">
        <v>0.74</v>
      </c>
      <c r="C12488" s="66">
        <v>0.26</v>
      </c>
      <c r="J12488" s="49">
        <f t="shared" si="392"/>
        <v>4.76466569189552</v>
      </c>
    </row>
    <row r="12489" ht="19.5" spans="1:10">
      <c r="A12489" s="72" t="s">
        <v>12360</v>
      </c>
      <c r="B12489" s="66">
        <v>0.73</v>
      </c>
      <c r="C12489" s="66">
        <v>0.27</v>
      </c>
      <c r="J12489" s="49">
        <f t="shared" si="392"/>
        <v>4.8494892950017</v>
      </c>
    </row>
    <row r="12490" ht="19.5" spans="1:10">
      <c r="A12490" s="72" t="s">
        <v>12361</v>
      </c>
      <c r="B12490" s="66">
        <v>0.72</v>
      </c>
      <c r="C12490" s="66">
        <v>0.28</v>
      </c>
      <c r="J12490" s="49">
        <f t="shared" si="392"/>
        <v>4.93009375522414</v>
      </c>
    </row>
    <row r="12491" ht="19.5" spans="1:10">
      <c r="A12491" s="72" t="s">
        <v>12362</v>
      </c>
      <c r="B12491" s="66">
        <v>0.71</v>
      </c>
      <c r="C12491" s="66">
        <v>0.29</v>
      </c>
      <c r="J12491" s="49">
        <f t="shared" si="392"/>
        <v>5.00657330466973</v>
      </c>
    </row>
    <row r="12492" ht="19.5" spans="1:10">
      <c r="A12492" s="72" t="s">
        <v>12363</v>
      </c>
      <c r="B12492" s="66">
        <v>0.7</v>
      </c>
      <c r="C12492" s="66">
        <v>0.3</v>
      </c>
      <c r="J12492" s="49">
        <f t="shared" si="392"/>
        <v>5.07901413523496</v>
      </c>
    </row>
    <row r="12493" ht="19.5" spans="1:10">
      <c r="A12493" s="72" t="s">
        <v>12364</v>
      </c>
      <c r="B12493" s="66">
        <v>0.69</v>
      </c>
      <c r="C12493" s="66">
        <v>0.31</v>
      </c>
      <c r="J12493" s="49">
        <f t="shared" si="392"/>
        <v>5.14749513954794</v>
      </c>
    </row>
    <row r="12494" ht="19.5" spans="1:10">
      <c r="A12494" s="72" t="s">
        <v>12365</v>
      </c>
      <c r="B12494" s="66">
        <v>0.68</v>
      </c>
      <c r="C12494" s="66">
        <v>0.32</v>
      </c>
      <c r="J12494" s="49">
        <f t="shared" si="392"/>
        <v>5.21208855264113</v>
      </c>
    </row>
    <row r="12495" ht="19.5" spans="1:10">
      <c r="A12495" s="72" t="s">
        <v>12366</v>
      </c>
      <c r="B12495" s="66">
        <v>0.67</v>
      </c>
      <c r="C12495" s="66">
        <v>0.33</v>
      </c>
      <c r="J12495" s="49">
        <f t="shared" ref="J12495:J12526" si="393">-8.314472*(B12495*LN(B12495)+C12495*LN(C12495))</f>
        <v>5.27286050962734</v>
      </c>
    </row>
    <row r="12496" ht="19.5" spans="1:10">
      <c r="A12496" s="72" t="s">
        <v>12367</v>
      </c>
      <c r="B12496" s="66">
        <v>0.66</v>
      </c>
      <c r="C12496" s="66">
        <v>0.34</v>
      </c>
      <c r="J12496" s="49">
        <f t="shared" si="393"/>
        <v>5.32987153184949</v>
      </c>
    </row>
    <row r="12497" ht="19.5" spans="1:10">
      <c r="A12497" s="72" t="s">
        <v>12368</v>
      </c>
      <c r="B12497" s="66">
        <v>0.65</v>
      </c>
      <c r="C12497" s="66">
        <v>0.35</v>
      </c>
      <c r="J12497" s="49">
        <f t="shared" si="393"/>
        <v>5.38317695174756</v>
      </c>
    </row>
    <row r="12498" ht="19.5" spans="1:10">
      <c r="A12498" s="72" t="s">
        <v>12369</v>
      </c>
      <c r="B12498" s="66">
        <v>0.64</v>
      </c>
      <c r="C12498" s="66">
        <v>0.36</v>
      </c>
      <c r="J12498" s="49">
        <f t="shared" si="393"/>
        <v>5.43282728490278</v>
      </c>
    </row>
    <row r="12499" ht="19.5" spans="1:10">
      <c r="A12499" s="72" t="s">
        <v>12370</v>
      </c>
      <c r="B12499" s="66">
        <v>0.63</v>
      </c>
      <c r="C12499" s="66">
        <v>0.37</v>
      </c>
      <c r="J12499" s="49">
        <f t="shared" si="393"/>
        <v>5.47886855628027</v>
      </c>
    </row>
    <row r="12500" ht="19.5" spans="1:10">
      <c r="A12500" s="72" t="s">
        <v>12371</v>
      </c>
      <c r="B12500" s="66">
        <v>0.62</v>
      </c>
      <c r="C12500" s="66">
        <v>0.38</v>
      </c>
      <c r="J12500" s="49">
        <f t="shared" si="393"/>
        <v>5.52134258652173</v>
      </c>
    </row>
    <row r="12501" ht="19.5" spans="1:10">
      <c r="A12501" s="72" t="s">
        <v>12372</v>
      </c>
      <c r="B12501" s="66">
        <v>0.61</v>
      </c>
      <c r="C12501" s="66">
        <v>0.39</v>
      </c>
      <c r="J12501" s="49">
        <f t="shared" si="393"/>
        <v>5.56028724318294</v>
      </c>
    </row>
    <row r="12502" ht="19.5" spans="1:10">
      <c r="A12502" s="72" t="s">
        <v>12373</v>
      </c>
      <c r="B12502" s="66">
        <v>0.6</v>
      </c>
      <c r="C12502" s="66">
        <v>0.4</v>
      </c>
      <c r="J12502" s="49">
        <f t="shared" si="393"/>
        <v>5.59573666102179</v>
      </c>
    </row>
    <row r="12503" ht="19.5" spans="1:10">
      <c r="A12503" s="72" t="s">
        <v>12374</v>
      </c>
      <c r="B12503" s="66">
        <v>0.59</v>
      </c>
      <c r="C12503" s="66">
        <v>0.41</v>
      </c>
      <c r="J12503" s="49">
        <f t="shared" si="393"/>
        <v>5.62772143478844</v>
      </c>
    </row>
    <row r="12504" ht="19.5" spans="1:10">
      <c r="A12504" s="72" t="s">
        <v>12375</v>
      </c>
      <c r="B12504" s="66">
        <v>0.58</v>
      </c>
      <c r="C12504" s="66">
        <v>0.42</v>
      </c>
      <c r="J12504" s="49">
        <f t="shared" si="393"/>
        <v>5.65626878742166</v>
      </c>
    </row>
    <row r="12505" ht="19.5" spans="1:10">
      <c r="A12505" s="72" t="s">
        <v>12376</v>
      </c>
      <c r="B12505" s="66">
        <v>0.57</v>
      </c>
      <c r="C12505" s="66">
        <v>0.43</v>
      </c>
      <c r="J12505" s="49">
        <f t="shared" si="393"/>
        <v>5.68140271609482</v>
      </c>
    </row>
    <row r="12506" ht="19.5" spans="1:10">
      <c r="A12506" s="72" t="s">
        <v>12377</v>
      </c>
      <c r="B12506" s="66">
        <v>0.56</v>
      </c>
      <c r="C12506" s="66">
        <v>0.44</v>
      </c>
      <c r="J12506" s="49">
        <f t="shared" si="393"/>
        <v>5.70314411816395</v>
      </c>
    </row>
    <row r="12507" ht="19.5" spans="1:10">
      <c r="A12507" s="72" t="s">
        <v>12378</v>
      </c>
      <c r="B12507" s="66">
        <v>0.55</v>
      </c>
      <c r="C12507" s="66">
        <v>0.45</v>
      </c>
      <c r="J12507" s="49">
        <f t="shared" si="393"/>
        <v>5.72151089873485</v>
      </c>
    </row>
    <row r="12508" ht="19.5" spans="1:10">
      <c r="A12508" s="72" t="s">
        <v>12379</v>
      </c>
      <c r="B12508" s="66">
        <v>0.54</v>
      </c>
      <c r="C12508" s="66">
        <v>0.46</v>
      </c>
      <c r="J12508" s="49">
        <f t="shared" si="393"/>
        <v>5.73651806127713</v>
      </c>
    </row>
    <row r="12509" ht="19.5" spans="1:10">
      <c r="A12509" s="72" t="s">
        <v>12380</v>
      </c>
      <c r="B12509" s="66">
        <v>0.53</v>
      </c>
      <c r="C12509" s="66">
        <v>0.47</v>
      </c>
      <c r="J12509" s="49">
        <f t="shared" si="393"/>
        <v>5.74817778245919</v>
      </c>
    </row>
    <row r="12510" ht="19.5" spans="1:10">
      <c r="A12510" s="72" t="s">
        <v>12381</v>
      </c>
      <c r="B12510" s="66">
        <v>0.52</v>
      </c>
      <c r="C12510" s="66">
        <v>0.48</v>
      </c>
      <c r="J12510" s="49">
        <f t="shared" si="393"/>
        <v>5.75649947215441</v>
      </c>
    </row>
    <row r="12511" ht="19.5" spans="1:10">
      <c r="A12511" s="72" t="s">
        <v>12382</v>
      </c>
      <c r="B12511" s="66">
        <v>0.51</v>
      </c>
      <c r="C12511" s="66">
        <v>0.49</v>
      </c>
      <c r="J12511" s="49">
        <f t="shared" si="393"/>
        <v>5.76148981936724</v>
      </c>
    </row>
    <row r="12512" ht="19.5" spans="1:10">
      <c r="A12512" s="72" t="s">
        <v>12383</v>
      </c>
      <c r="B12512" s="66">
        <v>0.5</v>
      </c>
      <c r="C12512" s="66">
        <v>0.5</v>
      </c>
      <c r="J12512" s="49">
        <f t="shared" si="393"/>
        <v>5.76315282464461</v>
      </c>
    </row>
    <row r="12513" ht="19.5" spans="1:10">
      <c r="A12513" s="72" t="s">
        <v>12384</v>
      </c>
      <c r="B12513" s="66">
        <v>0.49</v>
      </c>
      <c r="C12513" s="66">
        <v>0.51</v>
      </c>
      <c r="J12513" s="49">
        <f t="shared" si="393"/>
        <v>5.76148981936724</v>
      </c>
    </row>
    <row r="12514" ht="19.5" spans="1:10">
      <c r="A12514" s="72" t="s">
        <v>12385</v>
      </c>
      <c r="B12514" s="66">
        <v>0.48</v>
      </c>
      <c r="C12514" s="66">
        <v>0.52</v>
      </c>
      <c r="J12514" s="49">
        <f t="shared" si="393"/>
        <v>5.75649947215441</v>
      </c>
    </row>
    <row r="12515" ht="19.5" spans="1:10">
      <c r="A12515" s="72" t="s">
        <v>12386</v>
      </c>
      <c r="B12515" s="66">
        <v>0.47</v>
      </c>
      <c r="C12515" s="66">
        <v>0.53</v>
      </c>
      <c r="J12515" s="49">
        <f t="shared" si="393"/>
        <v>5.74817778245919</v>
      </c>
    </row>
    <row r="12516" ht="19.5" spans="1:10">
      <c r="A12516" s="72" t="s">
        <v>12387</v>
      </c>
      <c r="B12516" s="66">
        <v>0.46</v>
      </c>
      <c r="C12516" s="66">
        <v>0.54</v>
      </c>
      <c r="J12516" s="49">
        <f t="shared" si="393"/>
        <v>5.73651806127713</v>
      </c>
    </row>
    <row r="12517" ht="19.5" spans="1:10">
      <c r="A12517" s="72" t="s">
        <v>12388</v>
      </c>
      <c r="B12517" s="66">
        <v>0.45</v>
      </c>
      <c r="C12517" s="66">
        <v>0.55</v>
      </c>
      <c r="J12517" s="49">
        <f t="shared" si="393"/>
        <v>5.72151089873485</v>
      </c>
    </row>
    <row r="12518" ht="19.5" spans="1:10">
      <c r="A12518" s="72" t="s">
        <v>12389</v>
      </c>
      <c r="B12518" s="66">
        <v>0.44</v>
      </c>
      <c r="C12518" s="66">
        <v>0.56</v>
      </c>
      <c r="J12518" s="49">
        <f t="shared" si="393"/>
        <v>5.70314411816395</v>
      </c>
    </row>
    <row r="12519" ht="19.5" spans="1:10">
      <c r="A12519" s="72" t="s">
        <v>12390</v>
      </c>
      <c r="B12519" s="66">
        <v>0.429999999999999</v>
      </c>
      <c r="C12519" s="66">
        <v>0.57</v>
      </c>
      <c r="J12519" s="49">
        <f t="shared" si="393"/>
        <v>5.68140271609482</v>
      </c>
    </row>
    <row r="12520" ht="19.5" spans="1:10">
      <c r="A12520" s="72" t="s">
        <v>12391</v>
      </c>
      <c r="B12520" s="66">
        <v>0.419999999999999</v>
      </c>
      <c r="C12520" s="66">
        <v>0.58</v>
      </c>
      <c r="J12520" s="49">
        <f t="shared" si="393"/>
        <v>5.65626878742165</v>
      </c>
    </row>
    <row r="12521" ht="19.5" spans="1:10">
      <c r="A12521" s="72" t="s">
        <v>12392</v>
      </c>
      <c r="B12521" s="66">
        <v>0.409999999999999</v>
      </c>
      <c r="C12521" s="66">
        <v>0.59</v>
      </c>
      <c r="J12521" s="49">
        <f t="shared" si="393"/>
        <v>5.62772143478844</v>
      </c>
    </row>
    <row r="12522" ht="19.5" spans="1:10">
      <c r="A12522" s="72" t="s">
        <v>12393</v>
      </c>
      <c r="B12522" s="66">
        <v>0.399999999999999</v>
      </c>
      <c r="C12522" s="66">
        <v>0.6</v>
      </c>
      <c r="J12522" s="49">
        <f t="shared" si="393"/>
        <v>5.59573666102179</v>
      </c>
    </row>
    <row r="12523" ht="19.5" spans="1:10">
      <c r="A12523" s="72" t="s">
        <v>12394</v>
      </c>
      <c r="B12523" s="66">
        <v>0.389999999999999</v>
      </c>
      <c r="C12523" s="66">
        <v>0.61</v>
      </c>
      <c r="J12523" s="49">
        <f t="shared" si="393"/>
        <v>5.56028724318294</v>
      </c>
    </row>
    <row r="12524" ht="19.5" spans="1:10">
      <c r="A12524" s="72" t="s">
        <v>12395</v>
      </c>
      <c r="B12524" s="66">
        <v>0.379999999999999</v>
      </c>
      <c r="C12524" s="66">
        <v>0.62</v>
      </c>
      <c r="J12524" s="49">
        <f t="shared" si="393"/>
        <v>5.52134258652173</v>
      </c>
    </row>
    <row r="12525" ht="19.5" spans="1:10">
      <c r="A12525" s="72" t="s">
        <v>12396</v>
      </c>
      <c r="B12525" s="66">
        <v>0.369999999999999</v>
      </c>
      <c r="C12525" s="66">
        <v>0.63</v>
      </c>
      <c r="J12525" s="49">
        <f t="shared" si="393"/>
        <v>5.47886855628026</v>
      </c>
    </row>
    <row r="12526" ht="19.5" spans="1:10">
      <c r="A12526" s="72" t="s">
        <v>12397</v>
      </c>
      <c r="B12526" s="66">
        <v>0.359999999999999</v>
      </c>
      <c r="C12526" s="66">
        <v>0.64</v>
      </c>
      <c r="J12526" s="49">
        <f t="shared" si="393"/>
        <v>5.43282728490278</v>
      </c>
    </row>
    <row r="12527" ht="19.5" spans="1:10">
      <c r="A12527" s="72" t="s">
        <v>12398</v>
      </c>
      <c r="B12527" s="66">
        <v>0.349999999999999</v>
      </c>
      <c r="C12527" s="66">
        <v>0.65</v>
      </c>
      <c r="J12527" s="49">
        <f t="shared" ref="J12527:J12561" si="394">-8.314472*(B12527*LN(B12527)+C12527*LN(C12527))</f>
        <v>5.38317695174756</v>
      </c>
    </row>
    <row r="12528" ht="19.5" spans="1:10">
      <c r="A12528" s="72" t="s">
        <v>12399</v>
      </c>
      <c r="B12528" s="66">
        <v>0.339999999999999</v>
      </c>
      <c r="C12528" s="66">
        <v>0.66</v>
      </c>
      <c r="J12528" s="49">
        <f t="shared" si="394"/>
        <v>5.32987153184949</v>
      </c>
    </row>
    <row r="12529" ht="19.5" spans="1:10">
      <c r="A12529" s="72" t="s">
        <v>12400</v>
      </c>
      <c r="B12529" s="66">
        <v>0.329999999999999</v>
      </c>
      <c r="C12529" s="66">
        <v>0.67</v>
      </c>
      <c r="J12529" s="49">
        <f t="shared" si="394"/>
        <v>5.27286050962733</v>
      </c>
    </row>
    <row r="12530" ht="19.5" spans="1:10">
      <c r="A12530" s="72" t="s">
        <v>12401</v>
      </c>
      <c r="B12530" s="66">
        <v>0.319999999999999</v>
      </c>
      <c r="C12530" s="66">
        <v>0.68</v>
      </c>
      <c r="J12530" s="49">
        <f t="shared" si="394"/>
        <v>5.21208855264112</v>
      </c>
    </row>
    <row r="12531" ht="19.5" spans="1:10">
      <c r="A12531" s="72" t="s">
        <v>12402</v>
      </c>
      <c r="B12531" s="66">
        <v>0.309999999999999</v>
      </c>
      <c r="C12531" s="66">
        <v>0.69</v>
      </c>
      <c r="J12531" s="49">
        <f t="shared" si="394"/>
        <v>5.14749513954794</v>
      </c>
    </row>
    <row r="12532" ht="19.5" spans="1:10">
      <c r="A12532" s="72" t="s">
        <v>12403</v>
      </c>
      <c r="B12532" s="66">
        <v>0.299999999999999</v>
      </c>
      <c r="C12532" s="66">
        <v>0.7</v>
      </c>
      <c r="J12532" s="49">
        <f t="shared" si="394"/>
        <v>5.07901413523495</v>
      </c>
    </row>
    <row r="12533" ht="19.5" spans="1:10">
      <c r="A12533" s="72" t="s">
        <v>12404</v>
      </c>
      <c r="B12533" s="66">
        <v>0.289999999999999</v>
      </c>
      <c r="C12533" s="66">
        <v>0.71</v>
      </c>
      <c r="J12533" s="49">
        <f t="shared" si="394"/>
        <v>5.00657330466972</v>
      </c>
    </row>
    <row r="12534" ht="19.5" spans="1:10">
      <c r="A12534" s="72" t="s">
        <v>12405</v>
      </c>
      <c r="B12534" s="66">
        <v>0.279999999999999</v>
      </c>
      <c r="C12534" s="66">
        <v>0.72</v>
      </c>
      <c r="J12534" s="49">
        <f t="shared" si="394"/>
        <v>4.93009375522413</v>
      </c>
    </row>
    <row r="12535" ht="19.5" spans="1:10">
      <c r="A12535" s="72" t="s">
        <v>12406</v>
      </c>
      <c r="B12535" s="66">
        <v>0.269999999999999</v>
      </c>
      <c r="C12535" s="66">
        <v>0.73</v>
      </c>
      <c r="J12535" s="49">
        <f t="shared" si="394"/>
        <v>4.84948929500169</v>
      </c>
    </row>
    <row r="12536" ht="19.5" spans="1:10">
      <c r="A12536" s="72" t="s">
        <v>12407</v>
      </c>
      <c r="B12536" s="66">
        <v>0.259999999999999</v>
      </c>
      <c r="C12536" s="66">
        <v>0.74</v>
      </c>
      <c r="J12536" s="49">
        <f t="shared" si="394"/>
        <v>4.76466569189551</v>
      </c>
    </row>
    <row r="12537" ht="19.5" spans="1:10">
      <c r="A12537" s="72" t="s">
        <v>12408</v>
      </c>
      <c r="B12537" s="66">
        <v>0.249999999999999</v>
      </c>
      <c r="C12537" s="66">
        <v>0.75</v>
      </c>
      <c r="J12537" s="49">
        <f t="shared" si="394"/>
        <v>4.67551981454903</v>
      </c>
    </row>
    <row r="12538" ht="19.5" spans="1:10">
      <c r="A12538" s="72" t="s">
        <v>12409</v>
      </c>
      <c r="B12538" s="66">
        <v>0.239999999999999</v>
      </c>
      <c r="C12538" s="66">
        <v>0.76</v>
      </c>
      <c r="J12538" s="49">
        <f t="shared" si="394"/>
        <v>4.58193863184114</v>
      </c>
    </row>
    <row r="12539" ht="19.5" spans="1:10">
      <c r="A12539" s="72" t="s">
        <v>12410</v>
      </c>
      <c r="B12539" s="66">
        <v>0.229999999999999</v>
      </c>
      <c r="C12539" s="66">
        <v>0.77</v>
      </c>
      <c r="J12539" s="49">
        <f t="shared" si="394"/>
        <v>4.48379804163966</v>
      </c>
    </row>
    <row r="12540" ht="19.5" spans="1:10">
      <c r="A12540" s="72" t="s">
        <v>12411</v>
      </c>
      <c r="B12540" s="66">
        <v>0.219999999999999</v>
      </c>
      <c r="C12540" s="66">
        <v>0.78</v>
      </c>
      <c r="J12540" s="49">
        <f t="shared" si="394"/>
        <v>4.38096149189829</v>
      </c>
    </row>
    <row r="12541" ht="19.5" spans="1:10">
      <c r="A12541" s="72" t="s">
        <v>12412</v>
      </c>
      <c r="B12541" s="66">
        <v>0.209999999999999</v>
      </c>
      <c r="C12541" s="66">
        <v>0.79</v>
      </c>
      <c r="J12541" s="49">
        <f t="shared" si="394"/>
        <v>4.27327834706014</v>
      </c>
    </row>
    <row r="12542" ht="19.5" spans="1:10">
      <c r="A12542" s="72" t="s">
        <v>12413</v>
      </c>
      <c r="B12542" s="66">
        <v>0.199999999999999</v>
      </c>
      <c r="C12542" s="66">
        <v>0.8</v>
      </c>
      <c r="J12542" s="49">
        <f t="shared" si="394"/>
        <v>4.1605819392404</v>
      </c>
    </row>
    <row r="12543" ht="19.5" spans="1:10">
      <c r="A12543" s="72" t="s">
        <v>12414</v>
      </c>
      <c r="B12543" s="66">
        <v>0.189999999999999</v>
      </c>
      <c r="C12543" s="66">
        <v>0.81</v>
      </c>
      <c r="J12543" s="49">
        <f t="shared" si="394"/>
        <v>4.04268722543745</v>
      </c>
    </row>
    <row r="12544" ht="19.5" spans="1:10">
      <c r="A12544" s="72" t="s">
        <v>12415</v>
      </c>
      <c r="B12544" s="66">
        <v>0.179999999999999</v>
      </c>
      <c r="C12544" s="66">
        <v>0.820000000000001</v>
      </c>
      <c r="J12544" s="49">
        <f t="shared" si="394"/>
        <v>3.91938794706489</v>
      </c>
    </row>
    <row r="12545" ht="19.5" spans="1:10">
      <c r="A12545" s="72" t="s">
        <v>12416</v>
      </c>
      <c r="B12545" s="66">
        <v>0.169999999999999</v>
      </c>
      <c r="C12545" s="66">
        <v>0.830000000000001</v>
      </c>
      <c r="J12545" s="49">
        <f t="shared" si="394"/>
        <v>3.790453153402</v>
      </c>
    </row>
    <row r="12546" ht="19.5" spans="1:10">
      <c r="A12546" s="72" t="s">
        <v>12417</v>
      </c>
      <c r="B12546" s="66">
        <v>0.159999999999999</v>
      </c>
      <c r="C12546" s="66">
        <v>0.840000000000001</v>
      </c>
      <c r="J12546" s="49">
        <f t="shared" si="394"/>
        <v>3.65562290152583</v>
      </c>
    </row>
    <row r="12547" ht="19.5" spans="1:10">
      <c r="A12547" s="72" t="s">
        <v>12418</v>
      </c>
      <c r="B12547" s="66">
        <v>0.149999999999999</v>
      </c>
      <c r="C12547" s="66">
        <v>0.850000000000001</v>
      </c>
      <c r="J12547" s="49">
        <f t="shared" si="394"/>
        <v>3.51460287470844</v>
      </c>
    </row>
    <row r="12548" ht="19.5" spans="1:10">
      <c r="A12548" s="72" t="s">
        <v>12419</v>
      </c>
      <c r="B12548" s="66">
        <v>0.139999999999999</v>
      </c>
      <c r="C12548" s="66">
        <v>0.860000000000001</v>
      </c>
      <c r="J12548" s="49">
        <f t="shared" si="394"/>
        <v>3.36705755758652</v>
      </c>
    </row>
    <row r="12549" ht="19.5" spans="1:10">
      <c r="A12549" s="72" t="s">
        <v>12420</v>
      </c>
      <c r="B12549" s="66">
        <v>0.129999999999999</v>
      </c>
      <c r="C12549" s="66">
        <v>0.870000000000001</v>
      </c>
      <c r="J12549" s="49">
        <f t="shared" si="394"/>
        <v>3.21260145060881</v>
      </c>
    </row>
    <row r="12550" ht="19.5" spans="1:10">
      <c r="A12550" s="72" t="s">
        <v>12421</v>
      </c>
      <c r="B12550" s="66">
        <v>0.119999999999999</v>
      </c>
      <c r="C12550" s="66">
        <v>0.880000000000001</v>
      </c>
      <c r="J12550" s="49">
        <f t="shared" si="394"/>
        <v>3.05078756603718</v>
      </c>
    </row>
    <row r="12551" ht="19.5" spans="1:10">
      <c r="A12551" s="72" t="s">
        <v>12422</v>
      </c>
      <c r="B12551" s="66">
        <v>0.109999999999999</v>
      </c>
      <c r="C12551" s="66">
        <v>0.890000000000001</v>
      </c>
      <c r="J12551" s="49">
        <f t="shared" si="394"/>
        <v>2.8810920663808</v>
      </c>
    </row>
    <row r="12552" ht="19.5" spans="1:10">
      <c r="A12552" s="72" t="s">
        <v>12423</v>
      </c>
      <c r="B12552" s="66">
        <v>0.0999999999999992</v>
      </c>
      <c r="C12552" s="66">
        <v>0.900000000000001</v>
      </c>
      <c r="J12552" s="49">
        <f t="shared" si="394"/>
        <v>2.70289327993993</v>
      </c>
    </row>
    <row r="12553" ht="19.5" spans="1:10">
      <c r="A12553" s="72" t="s">
        <v>12424</v>
      </c>
      <c r="B12553" s="66">
        <v>0.0899999999999992</v>
      </c>
      <c r="C12553" s="66">
        <v>0.910000000000001</v>
      </c>
      <c r="J12553" s="49">
        <f t="shared" si="394"/>
        <v>2.51544225908509</v>
      </c>
    </row>
    <row r="12554" ht="19.5" spans="1:10">
      <c r="A12554" s="72" t="s">
        <v>12425</v>
      </c>
      <c r="B12554" s="66">
        <v>0.0799999999999992</v>
      </c>
      <c r="C12554" s="66">
        <v>0.920000000000001</v>
      </c>
      <c r="J12554" s="49">
        <f t="shared" si="394"/>
        <v>2.3178201360275</v>
      </c>
    </row>
    <row r="12555" ht="19.5" spans="1:10">
      <c r="A12555" s="72" t="s">
        <v>12426</v>
      </c>
      <c r="B12555" s="66">
        <v>0.0699999999999992</v>
      </c>
      <c r="C12555" s="66">
        <v>0.930000000000001</v>
      </c>
      <c r="J12555" s="49">
        <f t="shared" si="394"/>
        <v>2.10887392228987</v>
      </c>
    </row>
    <row r="12556" ht="19.5" spans="1:10">
      <c r="A12556" s="72" t="s">
        <v>12427</v>
      </c>
      <c r="B12556" s="66">
        <v>0.0599999999999992</v>
      </c>
      <c r="C12556" s="66">
        <v>0.940000000000001</v>
      </c>
      <c r="J12556" s="49">
        <f t="shared" si="394"/>
        <v>1.88711511074063</v>
      </c>
    </row>
    <row r="12557" ht="19.5" spans="1:10">
      <c r="A12557" s="72" t="s">
        <v>12428</v>
      </c>
      <c r="B12557" s="66">
        <v>0.0499999999999992</v>
      </c>
      <c r="C12557" s="66">
        <v>0.950000000000001</v>
      </c>
      <c r="J12557" s="49">
        <f t="shared" si="394"/>
        <v>1.65054943237242</v>
      </c>
    </row>
    <row r="12558" ht="19.5" spans="1:10">
      <c r="A12558" s="72" t="s">
        <v>12429</v>
      </c>
      <c r="B12558" s="66">
        <v>0.0399999999999991</v>
      </c>
      <c r="C12558" s="66">
        <v>0.960000000000001</v>
      </c>
      <c r="J12558" s="49">
        <f t="shared" si="394"/>
        <v>1.39636691389962</v>
      </c>
    </row>
    <row r="12559" ht="19.5" spans="1:10">
      <c r="A12559" s="72" t="s">
        <v>12430</v>
      </c>
      <c r="B12559" s="66">
        <v>0.0299999999999991</v>
      </c>
      <c r="C12559" s="66">
        <v>0.970000000000001</v>
      </c>
      <c r="J12559" s="49">
        <f t="shared" si="394"/>
        <v>1.12030998454994</v>
      </c>
    </row>
    <row r="12560" ht="19.5" spans="1:10">
      <c r="A12560" s="72" t="s">
        <v>12431</v>
      </c>
      <c r="B12560" s="66">
        <v>0.0199999999999991</v>
      </c>
      <c r="C12560" s="66">
        <v>0.980000000000001</v>
      </c>
      <c r="J12560" s="49">
        <f t="shared" si="394"/>
        <v>0.815143462269133</v>
      </c>
    </row>
    <row r="12561" ht="19.5" spans="1:10">
      <c r="A12561" s="72" t="s">
        <v>12432</v>
      </c>
      <c r="B12561" s="66">
        <v>0.00999999999999912</v>
      </c>
      <c r="C12561" s="66">
        <v>0.990000000000001</v>
      </c>
      <c r="J12561" s="49">
        <f t="shared" si="394"/>
        <v>0.465623189350385</v>
      </c>
    </row>
    <row r="12562" ht="19.5" spans="1:10">
      <c r="A12562" s="72" t="s">
        <v>12433</v>
      </c>
      <c r="B12562" s="66">
        <v>0</v>
      </c>
      <c r="C12562" s="66">
        <v>1</v>
      </c>
      <c r="J12562" s="49">
        <f>-8.314472*(C12562*LN(C12562))</f>
        <v>0</v>
      </c>
    </row>
    <row r="12563" s="47" customFormat="1" spans="1:10">
      <c r="A12563" s="80"/>
      <c r="B12563" s="81"/>
      <c r="C12563" s="81"/>
      <c r="D12563" s="81"/>
      <c r="E12563" s="81"/>
      <c r="F12563" s="81"/>
      <c r="G12563" s="81"/>
      <c r="H12563" s="81"/>
      <c r="I12563" s="81"/>
      <c r="J12563" s="86"/>
    </row>
    <row r="12564" ht="19.5" spans="1:10">
      <c r="A12564" s="72" t="s">
        <v>10806</v>
      </c>
      <c r="B12564" s="66">
        <v>1</v>
      </c>
      <c r="C12564" s="66">
        <v>0</v>
      </c>
      <c r="J12564" s="49">
        <f>-8.314472*(B12564*LN(B12564))</f>
        <v>0</v>
      </c>
    </row>
    <row r="12565" ht="19.5" spans="1:10">
      <c r="A12565" s="72" t="s">
        <v>10807</v>
      </c>
      <c r="B12565" s="66">
        <v>0.99</v>
      </c>
      <c r="C12565" s="66">
        <v>0.01</v>
      </c>
      <c r="J12565" s="49">
        <f t="shared" ref="J12565:J12596" si="395">-8.314472*(B12565*LN(B12565)+C12565*LN(C12565))</f>
        <v>0.465623189350416</v>
      </c>
    </row>
    <row r="12566" ht="19.5" spans="1:10">
      <c r="A12566" s="72" t="s">
        <v>10808</v>
      </c>
      <c r="B12566" s="66">
        <v>0.98</v>
      </c>
      <c r="C12566" s="66">
        <v>0.02</v>
      </c>
      <c r="J12566" s="49">
        <f t="shared" si="395"/>
        <v>0.81514346226916</v>
      </c>
    </row>
    <row r="12567" ht="19.5" spans="1:10">
      <c r="A12567" s="72" t="s">
        <v>10809</v>
      </c>
      <c r="B12567" s="66">
        <v>0.97</v>
      </c>
      <c r="C12567" s="66">
        <v>0.03</v>
      </c>
      <c r="J12567" s="49">
        <f t="shared" si="395"/>
        <v>1.12030998454996</v>
      </c>
    </row>
    <row r="12568" ht="19.5" spans="1:10">
      <c r="A12568" s="72" t="s">
        <v>10810</v>
      </c>
      <c r="B12568" s="66">
        <v>0.96</v>
      </c>
      <c r="C12568" s="66">
        <v>0.04</v>
      </c>
      <c r="J12568" s="49">
        <f t="shared" si="395"/>
        <v>1.39636691389964</v>
      </c>
    </row>
    <row r="12569" ht="19.5" spans="1:10">
      <c r="A12569" s="72" t="s">
        <v>10811</v>
      </c>
      <c r="B12569" s="66">
        <v>0.95</v>
      </c>
      <c r="C12569" s="66">
        <v>0.05</v>
      </c>
      <c r="J12569" s="49">
        <f t="shared" si="395"/>
        <v>1.65054943237244</v>
      </c>
    </row>
    <row r="12570" ht="19.5" spans="1:10">
      <c r="A12570" s="72" t="s">
        <v>10812</v>
      </c>
      <c r="B12570" s="66">
        <v>0.94</v>
      </c>
      <c r="C12570" s="66">
        <v>0.06</v>
      </c>
      <c r="J12570" s="49">
        <f t="shared" si="395"/>
        <v>1.88711511074065</v>
      </c>
    </row>
    <row r="12571" ht="19.5" spans="1:10">
      <c r="A12571" s="72" t="s">
        <v>10813</v>
      </c>
      <c r="B12571" s="66">
        <v>0.93</v>
      </c>
      <c r="C12571" s="66">
        <v>0.07</v>
      </c>
      <c r="J12571" s="49">
        <f t="shared" si="395"/>
        <v>2.10887392228989</v>
      </c>
    </row>
    <row r="12572" ht="19.5" spans="1:10">
      <c r="A12572" s="72" t="s">
        <v>10814</v>
      </c>
      <c r="B12572" s="66">
        <v>0.92</v>
      </c>
      <c r="C12572" s="66">
        <v>0.08</v>
      </c>
      <c r="J12572" s="49">
        <f t="shared" si="395"/>
        <v>2.31782013602751</v>
      </c>
    </row>
    <row r="12573" ht="19.5" spans="1:10">
      <c r="A12573" s="72" t="s">
        <v>10815</v>
      </c>
      <c r="B12573" s="66">
        <v>0.91</v>
      </c>
      <c r="C12573" s="66">
        <v>0.09</v>
      </c>
      <c r="J12573" s="49">
        <f t="shared" si="395"/>
        <v>2.5154422590851</v>
      </c>
    </row>
    <row r="12574" ht="19.5" spans="1:10">
      <c r="A12574" s="72" t="s">
        <v>10816</v>
      </c>
      <c r="B12574" s="66">
        <v>0.9</v>
      </c>
      <c r="C12574" s="66">
        <v>0.1</v>
      </c>
      <c r="J12574" s="49">
        <f t="shared" si="395"/>
        <v>2.70289327993994</v>
      </c>
    </row>
    <row r="12575" ht="19.5" spans="1:10">
      <c r="A12575" s="72" t="s">
        <v>10817</v>
      </c>
      <c r="B12575" s="66">
        <v>0.89</v>
      </c>
      <c r="C12575" s="66">
        <v>0.11</v>
      </c>
      <c r="J12575" s="49">
        <f t="shared" si="395"/>
        <v>2.88109206638082</v>
      </c>
    </row>
    <row r="12576" ht="19.5" spans="1:10">
      <c r="A12576" s="72" t="s">
        <v>10818</v>
      </c>
      <c r="B12576" s="66">
        <v>0.88</v>
      </c>
      <c r="C12576" s="66">
        <v>0.12</v>
      </c>
      <c r="J12576" s="49">
        <f t="shared" si="395"/>
        <v>3.05078756603719</v>
      </c>
    </row>
    <row r="12577" ht="19.5" spans="1:10">
      <c r="A12577" s="72" t="s">
        <v>10819</v>
      </c>
      <c r="B12577" s="66">
        <v>0.87</v>
      </c>
      <c r="C12577" s="66">
        <v>0.13</v>
      </c>
      <c r="J12577" s="49">
        <f t="shared" si="395"/>
        <v>3.21260145060882</v>
      </c>
    </row>
    <row r="12578" ht="19.5" spans="1:10">
      <c r="A12578" s="72" t="s">
        <v>10820</v>
      </c>
      <c r="B12578" s="66">
        <v>0.86</v>
      </c>
      <c r="C12578" s="66">
        <v>0.14</v>
      </c>
      <c r="J12578" s="49">
        <f t="shared" si="395"/>
        <v>3.36705755758654</v>
      </c>
    </row>
    <row r="12579" ht="19.5" spans="1:10">
      <c r="A12579" s="72" t="s">
        <v>10821</v>
      </c>
      <c r="B12579" s="66">
        <v>0.85</v>
      </c>
      <c r="C12579" s="66">
        <v>0.15</v>
      </c>
      <c r="J12579" s="49">
        <f t="shared" si="395"/>
        <v>3.51460287470845</v>
      </c>
    </row>
    <row r="12580" ht="19.5" spans="1:10">
      <c r="A12580" s="72" t="s">
        <v>10822</v>
      </c>
      <c r="B12580" s="66">
        <v>0.84</v>
      </c>
      <c r="C12580" s="66">
        <v>0.16</v>
      </c>
      <c r="J12580" s="49">
        <f t="shared" si="395"/>
        <v>3.65562290152584</v>
      </c>
    </row>
    <row r="12581" ht="19.5" spans="1:10">
      <c r="A12581" s="72" t="s">
        <v>10823</v>
      </c>
      <c r="B12581" s="66">
        <v>0.83</v>
      </c>
      <c r="C12581" s="66">
        <v>0.17</v>
      </c>
      <c r="J12581" s="49">
        <f t="shared" si="395"/>
        <v>3.79045315340201</v>
      </c>
    </row>
    <row r="12582" ht="19.5" spans="1:10">
      <c r="A12582" s="72" t="s">
        <v>10824</v>
      </c>
      <c r="B12582" s="66">
        <v>0.82</v>
      </c>
      <c r="C12582" s="66">
        <v>0.18</v>
      </c>
      <c r="J12582" s="49">
        <f t="shared" si="395"/>
        <v>3.9193879470649</v>
      </c>
    </row>
    <row r="12583" ht="19.5" spans="1:10">
      <c r="A12583" s="72" t="s">
        <v>10825</v>
      </c>
      <c r="B12583" s="66">
        <v>0.81</v>
      </c>
      <c r="C12583" s="66">
        <v>0.19</v>
      </c>
      <c r="J12583" s="49">
        <f t="shared" si="395"/>
        <v>4.04268722543746</v>
      </c>
    </row>
    <row r="12584" ht="19.5" spans="1:10">
      <c r="A12584" s="72" t="s">
        <v>10826</v>
      </c>
      <c r="B12584" s="66">
        <v>0.8</v>
      </c>
      <c r="C12584" s="66">
        <v>0.2</v>
      </c>
      <c r="J12584" s="49">
        <f t="shared" si="395"/>
        <v>4.16058193924041</v>
      </c>
    </row>
    <row r="12585" ht="19.5" spans="1:10">
      <c r="A12585" s="72" t="s">
        <v>10827</v>
      </c>
      <c r="B12585" s="66">
        <v>0.79</v>
      </c>
      <c r="C12585" s="66">
        <v>0.21</v>
      </c>
      <c r="J12585" s="49">
        <f t="shared" si="395"/>
        <v>4.27327834706015</v>
      </c>
    </row>
    <row r="12586" ht="19.5" spans="1:10">
      <c r="A12586" s="72" t="s">
        <v>10828</v>
      </c>
      <c r="B12586" s="66">
        <v>0.78</v>
      </c>
      <c r="C12586" s="66">
        <v>0.22</v>
      </c>
      <c r="J12586" s="49">
        <f t="shared" si="395"/>
        <v>4.38096149189829</v>
      </c>
    </row>
    <row r="12587" ht="19.5" spans="1:10">
      <c r="A12587" s="72" t="s">
        <v>10829</v>
      </c>
      <c r="B12587" s="66">
        <v>0.77</v>
      </c>
      <c r="C12587" s="66">
        <v>0.23</v>
      </c>
      <c r="J12587" s="49">
        <f t="shared" si="395"/>
        <v>4.48379804163966</v>
      </c>
    </row>
    <row r="12588" ht="19.5" spans="1:10">
      <c r="A12588" s="72" t="s">
        <v>10830</v>
      </c>
      <c r="B12588" s="66">
        <v>0.76</v>
      </c>
      <c r="C12588" s="66">
        <v>0.24</v>
      </c>
      <c r="J12588" s="49">
        <f t="shared" si="395"/>
        <v>4.58193863184115</v>
      </c>
    </row>
    <row r="12589" ht="19.5" spans="1:10">
      <c r="A12589" s="72" t="s">
        <v>10831</v>
      </c>
      <c r="B12589" s="66">
        <v>0.75</v>
      </c>
      <c r="C12589" s="66">
        <v>0.25</v>
      </c>
      <c r="J12589" s="49">
        <f t="shared" si="395"/>
        <v>4.67551981454903</v>
      </c>
    </row>
    <row r="12590" ht="19.5" spans="1:10">
      <c r="A12590" s="72" t="s">
        <v>10832</v>
      </c>
      <c r="B12590" s="66">
        <v>0.74</v>
      </c>
      <c r="C12590" s="66">
        <v>0.26</v>
      </c>
      <c r="J12590" s="49">
        <f t="shared" si="395"/>
        <v>4.76466569189552</v>
      </c>
    </row>
    <row r="12591" ht="19.5" spans="1:10">
      <c r="A12591" s="72" t="s">
        <v>10833</v>
      </c>
      <c r="B12591" s="66">
        <v>0.73</v>
      </c>
      <c r="C12591" s="66">
        <v>0.27</v>
      </c>
      <c r="J12591" s="49">
        <f t="shared" si="395"/>
        <v>4.8494892950017</v>
      </c>
    </row>
    <row r="12592" ht="19.5" spans="1:10">
      <c r="A12592" s="72" t="s">
        <v>10834</v>
      </c>
      <c r="B12592" s="66">
        <v>0.72</v>
      </c>
      <c r="C12592" s="66">
        <v>0.28</v>
      </c>
      <c r="J12592" s="49">
        <f t="shared" si="395"/>
        <v>4.93009375522414</v>
      </c>
    </row>
    <row r="12593" ht="19.5" spans="1:10">
      <c r="A12593" s="72" t="s">
        <v>10835</v>
      </c>
      <c r="B12593" s="66">
        <v>0.71</v>
      </c>
      <c r="C12593" s="66">
        <v>0.29</v>
      </c>
      <c r="J12593" s="49">
        <f t="shared" si="395"/>
        <v>5.00657330466973</v>
      </c>
    </row>
    <row r="12594" ht="19.5" spans="1:10">
      <c r="A12594" s="72" t="s">
        <v>10836</v>
      </c>
      <c r="B12594" s="66">
        <v>0.7</v>
      </c>
      <c r="C12594" s="66">
        <v>0.3</v>
      </c>
      <c r="J12594" s="49">
        <f t="shared" si="395"/>
        <v>5.07901413523496</v>
      </c>
    </row>
    <row r="12595" ht="19.5" spans="1:10">
      <c r="A12595" s="72" t="s">
        <v>10837</v>
      </c>
      <c r="B12595" s="66">
        <v>0.69</v>
      </c>
      <c r="C12595" s="66">
        <v>0.31</v>
      </c>
      <c r="J12595" s="49">
        <f t="shared" si="395"/>
        <v>5.14749513954794</v>
      </c>
    </row>
    <row r="12596" ht="19.5" spans="1:10">
      <c r="A12596" s="72" t="s">
        <v>10838</v>
      </c>
      <c r="B12596" s="66">
        <v>0.68</v>
      </c>
      <c r="C12596" s="66">
        <v>0.32</v>
      </c>
      <c r="J12596" s="49">
        <f t="shared" si="395"/>
        <v>5.21208855264113</v>
      </c>
    </row>
    <row r="12597" ht="19.5" spans="1:10">
      <c r="A12597" s="72" t="s">
        <v>10839</v>
      </c>
      <c r="B12597" s="66">
        <v>0.67</v>
      </c>
      <c r="C12597" s="66">
        <v>0.33</v>
      </c>
      <c r="J12597" s="49">
        <f t="shared" ref="J12597:J12628" si="396">-8.314472*(B12597*LN(B12597)+C12597*LN(C12597))</f>
        <v>5.27286050962734</v>
      </c>
    </row>
    <row r="12598" ht="19.5" spans="1:10">
      <c r="A12598" s="72" t="s">
        <v>10840</v>
      </c>
      <c r="B12598" s="66">
        <v>0.66</v>
      </c>
      <c r="C12598" s="66">
        <v>0.34</v>
      </c>
      <c r="J12598" s="49">
        <f t="shared" si="396"/>
        <v>5.32987153184949</v>
      </c>
    </row>
    <row r="12599" ht="19.5" spans="1:10">
      <c r="A12599" s="72" t="s">
        <v>10841</v>
      </c>
      <c r="B12599" s="66">
        <v>0.65</v>
      </c>
      <c r="C12599" s="66">
        <v>0.35</v>
      </c>
      <c r="J12599" s="49">
        <f t="shared" si="396"/>
        <v>5.38317695174756</v>
      </c>
    </row>
    <row r="12600" ht="19.5" spans="1:10">
      <c r="A12600" s="72" t="s">
        <v>10842</v>
      </c>
      <c r="B12600" s="66">
        <v>0.64</v>
      </c>
      <c r="C12600" s="66">
        <v>0.36</v>
      </c>
      <c r="J12600" s="49">
        <f t="shared" si="396"/>
        <v>5.43282728490278</v>
      </c>
    </row>
    <row r="12601" ht="19.5" spans="1:10">
      <c r="A12601" s="72" t="s">
        <v>10843</v>
      </c>
      <c r="B12601" s="66">
        <v>0.63</v>
      </c>
      <c r="C12601" s="66">
        <v>0.37</v>
      </c>
      <c r="J12601" s="49">
        <f t="shared" si="396"/>
        <v>5.47886855628027</v>
      </c>
    </row>
    <row r="12602" ht="19.5" spans="1:10">
      <c r="A12602" s="72" t="s">
        <v>10844</v>
      </c>
      <c r="B12602" s="66">
        <v>0.62</v>
      </c>
      <c r="C12602" s="66">
        <v>0.38</v>
      </c>
      <c r="J12602" s="49">
        <f t="shared" si="396"/>
        <v>5.52134258652173</v>
      </c>
    </row>
    <row r="12603" ht="19.5" spans="1:10">
      <c r="A12603" s="72" t="s">
        <v>10845</v>
      </c>
      <c r="B12603" s="66">
        <v>0.61</v>
      </c>
      <c r="C12603" s="66">
        <v>0.39</v>
      </c>
      <c r="J12603" s="49">
        <f t="shared" si="396"/>
        <v>5.56028724318294</v>
      </c>
    </row>
    <row r="12604" ht="19.5" spans="1:10">
      <c r="A12604" s="72" t="s">
        <v>10846</v>
      </c>
      <c r="B12604" s="66">
        <v>0.6</v>
      </c>
      <c r="C12604" s="66">
        <v>0.4</v>
      </c>
      <c r="J12604" s="49">
        <f t="shared" si="396"/>
        <v>5.59573666102179</v>
      </c>
    </row>
    <row r="12605" ht="19.5" spans="1:10">
      <c r="A12605" s="72" t="s">
        <v>10847</v>
      </c>
      <c r="B12605" s="66">
        <v>0.59</v>
      </c>
      <c r="C12605" s="66">
        <v>0.41</v>
      </c>
      <c r="J12605" s="49">
        <f t="shared" si="396"/>
        <v>5.62772143478844</v>
      </c>
    </row>
    <row r="12606" ht="19.5" spans="1:10">
      <c r="A12606" s="72" t="s">
        <v>10848</v>
      </c>
      <c r="B12606" s="66">
        <v>0.58</v>
      </c>
      <c r="C12606" s="66">
        <v>0.42</v>
      </c>
      <c r="J12606" s="49">
        <f t="shared" si="396"/>
        <v>5.65626878742166</v>
      </c>
    </row>
    <row r="12607" ht="19.5" spans="1:10">
      <c r="A12607" s="72" t="s">
        <v>10849</v>
      </c>
      <c r="B12607" s="66">
        <v>0.57</v>
      </c>
      <c r="C12607" s="66">
        <v>0.43</v>
      </c>
      <c r="J12607" s="49">
        <f t="shared" si="396"/>
        <v>5.68140271609482</v>
      </c>
    </row>
    <row r="12608" ht="19.5" spans="1:10">
      <c r="A12608" s="72" t="s">
        <v>10850</v>
      </c>
      <c r="B12608" s="66">
        <v>0.56</v>
      </c>
      <c r="C12608" s="66">
        <v>0.44</v>
      </c>
      <c r="J12608" s="49">
        <f t="shared" si="396"/>
        <v>5.70314411816395</v>
      </c>
    </row>
    <row r="12609" ht="19.5" spans="1:10">
      <c r="A12609" s="72" t="s">
        <v>10851</v>
      </c>
      <c r="B12609" s="66">
        <v>0.55</v>
      </c>
      <c r="C12609" s="66">
        <v>0.45</v>
      </c>
      <c r="J12609" s="49">
        <f t="shared" si="396"/>
        <v>5.72151089873485</v>
      </c>
    </row>
    <row r="12610" ht="19.5" spans="1:10">
      <c r="A12610" s="72" t="s">
        <v>10852</v>
      </c>
      <c r="B12610" s="66">
        <v>0.54</v>
      </c>
      <c r="C12610" s="66">
        <v>0.46</v>
      </c>
      <c r="J12610" s="49">
        <f t="shared" si="396"/>
        <v>5.73651806127713</v>
      </c>
    </row>
    <row r="12611" ht="19.5" spans="1:10">
      <c r="A12611" s="72" t="s">
        <v>10853</v>
      </c>
      <c r="B12611" s="66">
        <v>0.53</v>
      </c>
      <c r="C12611" s="66">
        <v>0.47</v>
      </c>
      <c r="J12611" s="49">
        <f t="shared" si="396"/>
        <v>5.74817778245919</v>
      </c>
    </row>
    <row r="12612" ht="19.5" spans="1:10">
      <c r="A12612" s="72" t="s">
        <v>10854</v>
      </c>
      <c r="B12612" s="66">
        <v>0.52</v>
      </c>
      <c r="C12612" s="66">
        <v>0.48</v>
      </c>
      <c r="J12612" s="49">
        <f t="shared" si="396"/>
        <v>5.75649947215441</v>
      </c>
    </row>
    <row r="12613" ht="19.5" spans="1:10">
      <c r="A12613" s="72" t="s">
        <v>10855</v>
      </c>
      <c r="B12613" s="66">
        <v>0.51</v>
      </c>
      <c r="C12613" s="66">
        <v>0.49</v>
      </c>
      <c r="J12613" s="49">
        <f t="shared" si="396"/>
        <v>5.76148981936724</v>
      </c>
    </row>
    <row r="12614" ht="19.5" spans="1:10">
      <c r="A12614" s="72" t="s">
        <v>10856</v>
      </c>
      <c r="B12614" s="66">
        <v>0.5</v>
      </c>
      <c r="C12614" s="66">
        <v>0.5</v>
      </c>
      <c r="J12614" s="49">
        <f t="shared" si="396"/>
        <v>5.76315282464461</v>
      </c>
    </row>
    <row r="12615" ht="19.5" spans="1:10">
      <c r="A12615" s="72" t="s">
        <v>10857</v>
      </c>
      <c r="B12615" s="66">
        <v>0.49</v>
      </c>
      <c r="C12615" s="66">
        <v>0.51</v>
      </c>
      <c r="J12615" s="49">
        <f t="shared" si="396"/>
        <v>5.76148981936724</v>
      </c>
    </row>
    <row r="12616" ht="19.5" spans="1:10">
      <c r="A12616" s="72" t="s">
        <v>10858</v>
      </c>
      <c r="B12616" s="66">
        <v>0.48</v>
      </c>
      <c r="C12616" s="66">
        <v>0.52</v>
      </c>
      <c r="J12616" s="49">
        <f t="shared" si="396"/>
        <v>5.75649947215441</v>
      </c>
    </row>
    <row r="12617" ht="19.5" spans="1:10">
      <c r="A12617" s="72" t="s">
        <v>10859</v>
      </c>
      <c r="B12617" s="66">
        <v>0.47</v>
      </c>
      <c r="C12617" s="66">
        <v>0.53</v>
      </c>
      <c r="J12617" s="49">
        <f t="shared" si="396"/>
        <v>5.74817778245919</v>
      </c>
    </row>
    <row r="12618" ht="19.5" spans="1:10">
      <c r="A12618" s="72" t="s">
        <v>10860</v>
      </c>
      <c r="B12618" s="66">
        <v>0.46</v>
      </c>
      <c r="C12618" s="66">
        <v>0.54</v>
      </c>
      <c r="J12618" s="49">
        <f t="shared" si="396"/>
        <v>5.73651806127713</v>
      </c>
    </row>
    <row r="12619" ht="19.5" spans="1:10">
      <c r="A12619" s="72" t="s">
        <v>10861</v>
      </c>
      <c r="B12619" s="66">
        <v>0.45</v>
      </c>
      <c r="C12619" s="66">
        <v>0.55</v>
      </c>
      <c r="J12619" s="49">
        <f t="shared" si="396"/>
        <v>5.72151089873485</v>
      </c>
    </row>
    <row r="12620" ht="19.5" spans="1:10">
      <c r="A12620" s="72" t="s">
        <v>10862</v>
      </c>
      <c r="B12620" s="66">
        <v>0.44</v>
      </c>
      <c r="C12620" s="66">
        <v>0.56</v>
      </c>
      <c r="J12620" s="49">
        <f t="shared" si="396"/>
        <v>5.70314411816395</v>
      </c>
    </row>
    <row r="12621" ht="19.5" spans="1:10">
      <c r="A12621" s="72" t="s">
        <v>10863</v>
      </c>
      <c r="B12621" s="66">
        <v>0.429999999999999</v>
      </c>
      <c r="C12621" s="66">
        <v>0.57</v>
      </c>
      <c r="J12621" s="49">
        <f t="shared" si="396"/>
        <v>5.68140271609482</v>
      </c>
    </row>
    <row r="12622" ht="19.5" spans="1:10">
      <c r="A12622" s="72" t="s">
        <v>10864</v>
      </c>
      <c r="B12622" s="66">
        <v>0.419999999999999</v>
      </c>
      <c r="C12622" s="66">
        <v>0.58</v>
      </c>
      <c r="J12622" s="49">
        <f t="shared" si="396"/>
        <v>5.65626878742165</v>
      </c>
    </row>
    <row r="12623" ht="19.5" spans="1:10">
      <c r="A12623" s="72" t="s">
        <v>10865</v>
      </c>
      <c r="B12623" s="66">
        <v>0.409999999999999</v>
      </c>
      <c r="C12623" s="66">
        <v>0.59</v>
      </c>
      <c r="J12623" s="49">
        <f t="shared" si="396"/>
        <v>5.62772143478844</v>
      </c>
    </row>
    <row r="12624" ht="19.5" spans="1:10">
      <c r="A12624" s="72" t="s">
        <v>10866</v>
      </c>
      <c r="B12624" s="66">
        <v>0.399999999999999</v>
      </c>
      <c r="C12624" s="66">
        <v>0.6</v>
      </c>
      <c r="J12624" s="49">
        <f t="shared" si="396"/>
        <v>5.59573666102179</v>
      </c>
    </row>
    <row r="12625" ht="19.5" spans="1:10">
      <c r="A12625" s="72" t="s">
        <v>10867</v>
      </c>
      <c r="B12625" s="66">
        <v>0.389999999999999</v>
      </c>
      <c r="C12625" s="66">
        <v>0.61</v>
      </c>
      <c r="J12625" s="49">
        <f t="shared" si="396"/>
        <v>5.56028724318294</v>
      </c>
    </row>
    <row r="12626" ht="19.5" spans="1:10">
      <c r="A12626" s="72" t="s">
        <v>10868</v>
      </c>
      <c r="B12626" s="66">
        <v>0.379999999999999</v>
      </c>
      <c r="C12626" s="66">
        <v>0.62</v>
      </c>
      <c r="J12626" s="49">
        <f t="shared" si="396"/>
        <v>5.52134258652173</v>
      </c>
    </row>
    <row r="12627" ht="19.5" spans="1:10">
      <c r="A12627" s="72" t="s">
        <v>10869</v>
      </c>
      <c r="B12627" s="66">
        <v>0.369999999999999</v>
      </c>
      <c r="C12627" s="66">
        <v>0.63</v>
      </c>
      <c r="J12627" s="49">
        <f t="shared" si="396"/>
        <v>5.47886855628026</v>
      </c>
    </row>
    <row r="12628" ht="19.5" spans="1:10">
      <c r="A12628" s="72" t="s">
        <v>10870</v>
      </c>
      <c r="B12628" s="66">
        <v>0.359999999999999</v>
      </c>
      <c r="C12628" s="66">
        <v>0.64</v>
      </c>
      <c r="J12628" s="49">
        <f t="shared" si="396"/>
        <v>5.43282728490278</v>
      </c>
    </row>
    <row r="12629" ht="19.5" spans="1:10">
      <c r="A12629" s="72" t="s">
        <v>10871</v>
      </c>
      <c r="B12629" s="66">
        <v>0.349999999999999</v>
      </c>
      <c r="C12629" s="66">
        <v>0.65</v>
      </c>
      <c r="J12629" s="49">
        <f t="shared" ref="J12629:J12663" si="397">-8.314472*(B12629*LN(B12629)+C12629*LN(C12629))</f>
        <v>5.38317695174756</v>
      </c>
    </row>
    <row r="12630" ht="19.5" spans="1:10">
      <c r="A12630" s="72" t="s">
        <v>10872</v>
      </c>
      <c r="B12630" s="66">
        <v>0.339999999999999</v>
      </c>
      <c r="C12630" s="66">
        <v>0.66</v>
      </c>
      <c r="J12630" s="49">
        <f t="shared" si="397"/>
        <v>5.32987153184949</v>
      </c>
    </row>
    <row r="12631" ht="19.5" spans="1:10">
      <c r="A12631" s="72" t="s">
        <v>10873</v>
      </c>
      <c r="B12631" s="66">
        <v>0.329999999999999</v>
      </c>
      <c r="C12631" s="66">
        <v>0.67</v>
      </c>
      <c r="J12631" s="49">
        <f t="shared" si="397"/>
        <v>5.27286050962733</v>
      </c>
    </row>
    <row r="12632" ht="19.5" spans="1:10">
      <c r="A12632" s="72" t="s">
        <v>10874</v>
      </c>
      <c r="B12632" s="66">
        <v>0.319999999999999</v>
      </c>
      <c r="C12632" s="66">
        <v>0.68</v>
      </c>
      <c r="J12632" s="49">
        <f t="shared" si="397"/>
        <v>5.21208855264112</v>
      </c>
    </row>
    <row r="12633" ht="19.5" spans="1:10">
      <c r="A12633" s="72" t="s">
        <v>10875</v>
      </c>
      <c r="B12633" s="66">
        <v>0.309999999999999</v>
      </c>
      <c r="C12633" s="66">
        <v>0.69</v>
      </c>
      <c r="J12633" s="49">
        <f t="shared" si="397"/>
        <v>5.14749513954794</v>
      </c>
    </row>
    <row r="12634" ht="19.5" spans="1:10">
      <c r="A12634" s="72" t="s">
        <v>10876</v>
      </c>
      <c r="B12634" s="66">
        <v>0.299999999999999</v>
      </c>
      <c r="C12634" s="66">
        <v>0.7</v>
      </c>
      <c r="J12634" s="49">
        <f t="shared" si="397"/>
        <v>5.07901413523495</v>
      </c>
    </row>
    <row r="12635" ht="19.5" spans="1:10">
      <c r="A12635" s="72" t="s">
        <v>10877</v>
      </c>
      <c r="B12635" s="66">
        <v>0.289999999999999</v>
      </c>
      <c r="C12635" s="66">
        <v>0.71</v>
      </c>
      <c r="J12635" s="49">
        <f t="shared" si="397"/>
        <v>5.00657330466972</v>
      </c>
    </row>
    <row r="12636" ht="19.5" spans="1:10">
      <c r="A12636" s="72" t="s">
        <v>10878</v>
      </c>
      <c r="B12636" s="66">
        <v>0.279999999999999</v>
      </c>
      <c r="C12636" s="66">
        <v>0.72</v>
      </c>
      <c r="J12636" s="49">
        <f t="shared" si="397"/>
        <v>4.93009375522413</v>
      </c>
    </row>
    <row r="12637" ht="19.5" spans="1:10">
      <c r="A12637" s="72" t="s">
        <v>10879</v>
      </c>
      <c r="B12637" s="66">
        <v>0.269999999999999</v>
      </c>
      <c r="C12637" s="66">
        <v>0.73</v>
      </c>
      <c r="J12637" s="49">
        <f t="shared" si="397"/>
        <v>4.84948929500169</v>
      </c>
    </row>
    <row r="12638" ht="19.5" spans="1:10">
      <c r="A12638" s="72" t="s">
        <v>10880</v>
      </c>
      <c r="B12638" s="66">
        <v>0.259999999999999</v>
      </c>
      <c r="C12638" s="66">
        <v>0.74</v>
      </c>
      <c r="J12638" s="49">
        <f t="shared" si="397"/>
        <v>4.76466569189551</v>
      </c>
    </row>
    <row r="12639" ht="19.5" spans="1:10">
      <c r="A12639" s="72" t="s">
        <v>10881</v>
      </c>
      <c r="B12639" s="66">
        <v>0.249999999999999</v>
      </c>
      <c r="C12639" s="66">
        <v>0.75</v>
      </c>
      <c r="J12639" s="49">
        <f t="shared" si="397"/>
        <v>4.67551981454903</v>
      </c>
    </row>
    <row r="12640" ht="19.5" spans="1:10">
      <c r="A12640" s="72" t="s">
        <v>10882</v>
      </c>
      <c r="B12640" s="66">
        <v>0.239999999999999</v>
      </c>
      <c r="C12640" s="66">
        <v>0.76</v>
      </c>
      <c r="J12640" s="49">
        <f t="shared" si="397"/>
        <v>4.58193863184114</v>
      </c>
    </row>
    <row r="12641" ht="19.5" spans="1:10">
      <c r="A12641" s="72" t="s">
        <v>10883</v>
      </c>
      <c r="B12641" s="66">
        <v>0.229999999999999</v>
      </c>
      <c r="C12641" s="66">
        <v>0.77</v>
      </c>
      <c r="J12641" s="49">
        <f t="shared" si="397"/>
        <v>4.48379804163966</v>
      </c>
    </row>
    <row r="12642" ht="19.5" spans="1:10">
      <c r="A12642" s="72" t="s">
        <v>10884</v>
      </c>
      <c r="B12642" s="66">
        <v>0.219999999999999</v>
      </c>
      <c r="C12642" s="66">
        <v>0.78</v>
      </c>
      <c r="J12642" s="49">
        <f t="shared" si="397"/>
        <v>4.38096149189829</v>
      </c>
    </row>
    <row r="12643" ht="19.5" spans="1:10">
      <c r="A12643" s="72" t="s">
        <v>10885</v>
      </c>
      <c r="B12643" s="66">
        <v>0.209999999999999</v>
      </c>
      <c r="C12643" s="66">
        <v>0.79</v>
      </c>
      <c r="J12643" s="49">
        <f t="shared" si="397"/>
        <v>4.27327834706014</v>
      </c>
    </row>
    <row r="12644" ht="19.5" spans="1:10">
      <c r="A12644" s="72" t="s">
        <v>10886</v>
      </c>
      <c r="B12644" s="66">
        <v>0.199999999999999</v>
      </c>
      <c r="C12644" s="66">
        <v>0.8</v>
      </c>
      <c r="J12644" s="49">
        <f t="shared" si="397"/>
        <v>4.1605819392404</v>
      </c>
    </row>
    <row r="12645" ht="19.5" spans="1:10">
      <c r="A12645" s="72" t="s">
        <v>10887</v>
      </c>
      <c r="B12645" s="66">
        <v>0.189999999999999</v>
      </c>
      <c r="C12645" s="66">
        <v>0.81</v>
      </c>
      <c r="J12645" s="49">
        <f t="shared" si="397"/>
        <v>4.04268722543745</v>
      </c>
    </row>
    <row r="12646" ht="19.5" spans="1:10">
      <c r="A12646" s="72" t="s">
        <v>10888</v>
      </c>
      <c r="B12646" s="66">
        <v>0.179999999999999</v>
      </c>
      <c r="C12646" s="66">
        <v>0.820000000000001</v>
      </c>
      <c r="J12646" s="49">
        <f t="shared" si="397"/>
        <v>3.91938794706489</v>
      </c>
    </row>
    <row r="12647" ht="19.5" spans="1:10">
      <c r="A12647" s="72" t="s">
        <v>10889</v>
      </c>
      <c r="B12647" s="66">
        <v>0.169999999999999</v>
      </c>
      <c r="C12647" s="66">
        <v>0.830000000000001</v>
      </c>
      <c r="J12647" s="49">
        <f t="shared" si="397"/>
        <v>3.790453153402</v>
      </c>
    </row>
    <row r="12648" ht="19.5" spans="1:10">
      <c r="A12648" s="72" t="s">
        <v>10890</v>
      </c>
      <c r="B12648" s="66">
        <v>0.159999999999999</v>
      </c>
      <c r="C12648" s="66">
        <v>0.840000000000001</v>
      </c>
      <c r="J12648" s="49">
        <f t="shared" si="397"/>
        <v>3.65562290152583</v>
      </c>
    </row>
    <row r="12649" ht="19.5" spans="1:10">
      <c r="A12649" s="72" t="s">
        <v>10891</v>
      </c>
      <c r="B12649" s="66">
        <v>0.149999999999999</v>
      </c>
      <c r="C12649" s="66">
        <v>0.850000000000001</v>
      </c>
      <c r="J12649" s="49">
        <f t="shared" si="397"/>
        <v>3.51460287470844</v>
      </c>
    </row>
    <row r="12650" ht="19.5" spans="1:10">
      <c r="A12650" s="72" t="s">
        <v>10892</v>
      </c>
      <c r="B12650" s="66">
        <v>0.139999999999999</v>
      </c>
      <c r="C12650" s="66">
        <v>0.860000000000001</v>
      </c>
      <c r="J12650" s="49">
        <f t="shared" si="397"/>
        <v>3.36705755758652</v>
      </c>
    </row>
    <row r="12651" ht="19.5" spans="1:10">
      <c r="A12651" s="72" t="s">
        <v>10893</v>
      </c>
      <c r="B12651" s="66">
        <v>0.129999999999999</v>
      </c>
      <c r="C12651" s="66">
        <v>0.870000000000001</v>
      </c>
      <c r="J12651" s="49">
        <f t="shared" si="397"/>
        <v>3.21260145060881</v>
      </c>
    </row>
    <row r="12652" ht="19.5" spans="1:10">
      <c r="A12652" s="72" t="s">
        <v>10894</v>
      </c>
      <c r="B12652" s="66">
        <v>0.119999999999999</v>
      </c>
      <c r="C12652" s="66">
        <v>0.880000000000001</v>
      </c>
      <c r="J12652" s="49">
        <f t="shared" si="397"/>
        <v>3.05078756603718</v>
      </c>
    </row>
    <row r="12653" ht="19.5" spans="1:10">
      <c r="A12653" s="72" t="s">
        <v>10895</v>
      </c>
      <c r="B12653" s="66">
        <v>0.109999999999999</v>
      </c>
      <c r="C12653" s="66">
        <v>0.890000000000001</v>
      </c>
      <c r="J12653" s="49">
        <f t="shared" si="397"/>
        <v>2.8810920663808</v>
      </c>
    </row>
    <row r="12654" ht="19.5" spans="1:10">
      <c r="A12654" s="72" t="s">
        <v>10896</v>
      </c>
      <c r="B12654" s="66">
        <v>0.0999999999999992</v>
      </c>
      <c r="C12654" s="66">
        <v>0.900000000000001</v>
      </c>
      <c r="J12654" s="49">
        <f t="shared" si="397"/>
        <v>2.70289327993993</v>
      </c>
    </row>
    <row r="12655" ht="19.5" spans="1:10">
      <c r="A12655" s="72" t="s">
        <v>10897</v>
      </c>
      <c r="B12655" s="66">
        <v>0.0899999999999992</v>
      </c>
      <c r="C12655" s="66">
        <v>0.910000000000001</v>
      </c>
      <c r="J12655" s="49">
        <f t="shared" si="397"/>
        <v>2.51544225908509</v>
      </c>
    </row>
    <row r="12656" ht="19.5" spans="1:10">
      <c r="A12656" s="72" t="s">
        <v>10898</v>
      </c>
      <c r="B12656" s="66">
        <v>0.0799999999999992</v>
      </c>
      <c r="C12656" s="66">
        <v>0.920000000000001</v>
      </c>
      <c r="J12656" s="49">
        <f t="shared" si="397"/>
        <v>2.3178201360275</v>
      </c>
    </row>
    <row r="12657" ht="19.5" spans="1:10">
      <c r="A12657" s="72" t="s">
        <v>10899</v>
      </c>
      <c r="B12657" s="66">
        <v>0.0699999999999992</v>
      </c>
      <c r="C12657" s="66">
        <v>0.930000000000001</v>
      </c>
      <c r="J12657" s="49">
        <f t="shared" si="397"/>
        <v>2.10887392228987</v>
      </c>
    </row>
    <row r="12658" ht="19.5" spans="1:10">
      <c r="A12658" s="72" t="s">
        <v>10900</v>
      </c>
      <c r="B12658" s="66">
        <v>0.0599999999999992</v>
      </c>
      <c r="C12658" s="66">
        <v>0.940000000000001</v>
      </c>
      <c r="J12658" s="49">
        <f t="shared" si="397"/>
        <v>1.88711511074063</v>
      </c>
    </row>
    <row r="12659" ht="19.5" spans="1:10">
      <c r="A12659" s="72" t="s">
        <v>10901</v>
      </c>
      <c r="B12659" s="66">
        <v>0.0499999999999992</v>
      </c>
      <c r="C12659" s="66">
        <v>0.950000000000001</v>
      </c>
      <c r="J12659" s="49">
        <f t="shared" si="397"/>
        <v>1.65054943237242</v>
      </c>
    </row>
    <row r="12660" ht="19.5" spans="1:10">
      <c r="A12660" s="72" t="s">
        <v>10902</v>
      </c>
      <c r="B12660" s="66">
        <v>0.0399999999999991</v>
      </c>
      <c r="C12660" s="66">
        <v>0.960000000000001</v>
      </c>
      <c r="J12660" s="49">
        <f t="shared" si="397"/>
        <v>1.39636691389962</v>
      </c>
    </row>
    <row r="12661" ht="19.5" spans="1:10">
      <c r="A12661" s="72" t="s">
        <v>10903</v>
      </c>
      <c r="B12661" s="66">
        <v>0.0299999999999991</v>
      </c>
      <c r="C12661" s="66">
        <v>0.970000000000001</v>
      </c>
      <c r="J12661" s="49">
        <f t="shared" si="397"/>
        <v>1.12030998454994</v>
      </c>
    </row>
    <row r="12662" ht="19.5" spans="1:10">
      <c r="A12662" s="72" t="s">
        <v>10904</v>
      </c>
      <c r="B12662" s="66">
        <v>0.0199999999999991</v>
      </c>
      <c r="C12662" s="66">
        <v>0.980000000000001</v>
      </c>
      <c r="J12662" s="49">
        <f t="shared" si="397"/>
        <v>0.815143462269133</v>
      </c>
    </row>
    <row r="12663" ht="19.5" spans="1:10">
      <c r="A12663" s="72" t="s">
        <v>10905</v>
      </c>
      <c r="B12663" s="66">
        <v>0.00999999999999912</v>
      </c>
      <c r="C12663" s="66">
        <v>0.990000000000001</v>
      </c>
      <c r="J12663" s="49">
        <f t="shared" si="397"/>
        <v>0.465623189350385</v>
      </c>
    </row>
    <row r="12664" ht="19.5" spans="1:10">
      <c r="A12664" s="72" t="s">
        <v>10906</v>
      </c>
      <c r="B12664" s="66">
        <v>0</v>
      </c>
      <c r="C12664" s="66">
        <v>1</v>
      </c>
      <c r="J12664" s="49">
        <f>-8.314472*(C12664*LN(C12664))</f>
        <v>0</v>
      </c>
    </row>
    <row r="12665" s="47" customFormat="1" spans="1:10">
      <c r="A12665" s="80"/>
      <c r="B12665" s="81"/>
      <c r="C12665" s="81"/>
      <c r="D12665" s="81"/>
      <c r="E12665" s="81"/>
      <c r="F12665" s="81"/>
      <c r="G12665" s="81"/>
      <c r="H12665" s="81"/>
      <c r="I12665" s="81"/>
      <c r="J12665" s="86"/>
    </row>
    <row r="12666" ht="19.5" spans="1:10">
      <c r="A12666" s="72" t="s">
        <v>12434</v>
      </c>
      <c r="B12666" s="66">
        <v>1</v>
      </c>
      <c r="C12666" s="66">
        <v>0</v>
      </c>
      <c r="J12666" s="49">
        <f>-8.314472*(B12666*LN(B12666))</f>
        <v>0</v>
      </c>
    </row>
    <row r="12667" ht="19.5" spans="1:10">
      <c r="A12667" s="72" t="s">
        <v>12435</v>
      </c>
      <c r="B12667" s="66">
        <v>0.99</v>
      </c>
      <c r="C12667" s="66">
        <v>0.01</v>
      </c>
      <c r="J12667" s="49">
        <f t="shared" ref="J12667:J12698" si="398">-8.314472*(B12667*LN(B12667)+C12667*LN(C12667))</f>
        <v>0.465623189350416</v>
      </c>
    </row>
    <row r="12668" ht="19.5" spans="1:10">
      <c r="A12668" s="72" t="s">
        <v>12436</v>
      </c>
      <c r="B12668" s="66">
        <v>0.98</v>
      </c>
      <c r="C12668" s="66">
        <v>0.02</v>
      </c>
      <c r="J12668" s="49">
        <f t="shared" si="398"/>
        <v>0.81514346226916</v>
      </c>
    </row>
    <row r="12669" ht="19.5" spans="1:10">
      <c r="A12669" s="72" t="s">
        <v>12437</v>
      </c>
      <c r="B12669" s="66">
        <v>0.97</v>
      </c>
      <c r="C12669" s="66">
        <v>0.03</v>
      </c>
      <c r="J12669" s="49">
        <f t="shared" si="398"/>
        <v>1.12030998454996</v>
      </c>
    </row>
    <row r="12670" ht="19.5" spans="1:10">
      <c r="A12670" s="72" t="s">
        <v>12438</v>
      </c>
      <c r="B12670" s="66">
        <v>0.96</v>
      </c>
      <c r="C12670" s="66">
        <v>0.04</v>
      </c>
      <c r="J12670" s="49">
        <f t="shared" si="398"/>
        <v>1.39636691389964</v>
      </c>
    </row>
    <row r="12671" ht="19.5" spans="1:10">
      <c r="A12671" s="72" t="s">
        <v>12439</v>
      </c>
      <c r="B12671" s="66">
        <v>0.95</v>
      </c>
      <c r="C12671" s="66">
        <v>0.05</v>
      </c>
      <c r="J12671" s="49">
        <f t="shared" si="398"/>
        <v>1.65054943237244</v>
      </c>
    </row>
    <row r="12672" ht="19.5" spans="1:10">
      <c r="A12672" s="72" t="s">
        <v>12440</v>
      </c>
      <c r="B12672" s="66">
        <v>0.94</v>
      </c>
      <c r="C12672" s="66">
        <v>0.06</v>
      </c>
      <c r="J12672" s="49">
        <f t="shared" si="398"/>
        <v>1.88711511074065</v>
      </c>
    </row>
    <row r="12673" ht="19.5" spans="1:10">
      <c r="A12673" s="72" t="s">
        <v>12441</v>
      </c>
      <c r="B12673" s="66">
        <v>0.93</v>
      </c>
      <c r="C12673" s="66">
        <v>0.07</v>
      </c>
      <c r="J12673" s="49">
        <f t="shared" si="398"/>
        <v>2.10887392228989</v>
      </c>
    </row>
    <row r="12674" ht="19.5" spans="1:10">
      <c r="A12674" s="72" t="s">
        <v>12442</v>
      </c>
      <c r="B12674" s="66">
        <v>0.92</v>
      </c>
      <c r="C12674" s="66">
        <v>0.08</v>
      </c>
      <c r="J12674" s="49">
        <f t="shared" si="398"/>
        <v>2.31782013602751</v>
      </c>
    </row>
    <row r="12675" ht="19.5" spans="1:10">
      <c r="A12675" s="72" t="s">
        <v>12443</v>
      </c>
      <c r="B12675" s="66">
        <v>0.91</v>
      </c>
      <c r="C12675" s="66">
        <v>0.09</v>
      </c>
      <c r="J12675" s="49">
        <f t="shared" si="398"/>
        <v>2.5154422590851</v>
      </c>
    </row>
    <row r="12676" ht="19.5" spans="1:10">
      <c r="A12676" s="72" t="s">
        <v>12444</v>
      </c>
      <c r="B12676" s="66">
        <v>0.9</v>
      </c>
      <c r="C12676" s="66">
        <v>0.1</v>
      </c>
      <c r="J12676" s="49">
        <f t="shared" si="398"/>
        <v>2.70289327993994</v>
      </c>
    </row>
    <row r="12677" ht="19.5" spans="1:10">
      <c r="A12677" s="72" t="s">
        <v>12445</v>
      </c>
      <c r="B12677" s="66">
        <v>0.89</v>
      </c>
      <c r="C12677" s="66">
        <v>0.11</v>
      </c>
      <c r="J12677" s="49">
        <f t="shared" si="398"/>
        <v>2.88109206638082</v>
      </c>
    </row>
    <row r="12678" ht="19.5" spans="1:10">
      <c r="A12678" s="72" t="s">
        <v>12446</v>
      </c>
      <c r="B12678" s="66">
        <v>0.88</v>
      </c>
      <c r="C12678" s="66">
        <v>0.12</v>
      </c>
      <c r="J12678" s="49">
        <f t="shared" si="398"/>
        <v>3.05078756603719</v>
      </c>
    </row>
    <row r="12679" ht="19.5" spans="1:10">
      <c r="A12679" s="72" t="s">
        <v>12447</v>
      </c>
      <c r="B12679" s="66">
        <v>0.87</v>
      </c>
      <c r="C12679" s="66">
        <v>0.13</v>
      </c>
      <c r="J12679" s="49">
        <f t="shared" si="398"/>
        <v>3.21260145060882</v>
      </c>
    </row>
    <row r="12680" ht="19.5" spans="1:10">
      <c r="A12680" s="72" t="s">
        <v>12448</v>
      </c>
      <c r="B12680" s="66">
        <v>0.86</v>
      </c>
      <c r="C12680" s="66">
        <v>0.14</v>
      </c>
      <c r="J12680" s="49">
        <f t="shared" si="398"/>
        <v>3.36705755758654</v>
      </c>
    </row>
    <row r="12681" ht="19.5" spans="1:10">
      <c r="A12681" s="72" t="s">
        <v>12449</v>
      </c>
      <c r="B12681" s="66">
        <v>0.85</v>
      </c>
      <c r="C12681" s="66">
        <v>0.15</v>
      </c>
      <c r="J12681" s="49">
        <f t="shared" si="398"/>
        <v>3.51460287470845</v>
      </c>
    </row>
    <row r="12682" ht="19.5" spans="1:10">
      <c r="A12682" s="72" t="s">
        <v>12450</v>
      </c>
      <c r="B12682" s="66">
        <v>0.84</v>
      </c>
      <c r="C12682" s="66">
        <v>0.16</v>
      </c>
      <c r="J12682" s="49">
        <f t="shared" si="398"/>
        <v>3.65562290152584</v>
      </c>
    </row>
    <row r="12683" ht="19.5" spans="1:10">
      <c r="A12683" s="72" t="s">
        <v>12451</v>
      </c>
      <c r="B12683" s="66">
        <v>0.83</v>
      </c>
      <c r="C12683" s="66">
        <v>0.17</v>
      </c>
      <c r="J12683" s="49">
        <f t="shared" si="398"/>
        <v>3.79045315340201</v>
      </c>
    </row>
    <row r="12684" ht="19.5" spans="1:10">
      <c r="A12684" s="72" t="s">
        <v>12452</v>
      </c>
      <c r="B12684" s="66">
        <v>0.82</v>
      </c>
      <c r="C12684" s="66">
        <v>0.18</v>
      </c>
      <c r="J12684" s="49">
        <f t="shared" si="398"/>
        <v>3.9193879470649</v>
      </c>
    </row>
    <row r="12685" ht="19.5" spans="1:10">
      <c r="A12685" s="72" t="s">
        <v>12453</v>
      </c>
      <c r="B12685" s="66">
        <v>0.81</v>
      </c>
      <c r="C12685" s="66">
        <v>0.19</v>
      </c>
      <c r="J12685" s="49">
        <f t="shared" si="398"/>
        <v>4.04268722543746</v>
      </c>
    </row>
    <row r="12686" ht="19.5" spans="1:10">
      <c r="A12686" s="72" t="s">
        <v>12454</v>
      </c>
      <c r="B12686" s="66">
        <v>0.8</v>
      </c>
      <c r="C12686" s="66">
        <v>0.2</v>
      </c>
      <c r="J12686" s="49">
        <f t="shared" si="398"/>
        <v>4.16058193924041</v>
      </c>
    </row>
    <row r="12687" ht="19.5" spans="1:10">
      <c r="A12687" s="72" t="s">
        <v>12455</v>
      </c>
      <c r="B12687" s="66">
        <v>0.79</v>
      </c>
      <c r="C12687" s="66">
        <v>0.21</v>
      </c>
      <c r="J12687" s="49">
        <f t="shared" si="398"/>
        <v>4.27327834706015</v>
      </c>
    </row>
    <row r="12688" ht="19.5" spans="1:10">
      <c r="A12688" s="72" t="s">
        <v>12456</v>
      </c>
      <c r="B12688" s="66">
        <v>0.78</v>
      </c>
      <c r="C12688" s="66">
        <v>0.22</v>
      </c>
      <c r="J12688" s="49">
        <f t="shared" si="398"/>
        <v>4.38096149189829</v>
      </c>
    </row>
    <row r="12689" ht="19.5" spans="1:10">
      <c r="A12689" s="72" t="s">
        <v>12457</v>
      </c>
      <c r="B12689" s="66">
        <v>0.77</v>
      </c>
      <c r="C12689" s="66">
        <v>0.23</v>
      </c>
      <c r="J12689" s="49">
        <f t="shared" si="398"/>
        <v>4.48379804163966</v>
      </c>
    </row>
    <row r="12690" ht="19.5" spans="1:10">
      <c r="A12690" s="72" t="s">
        <v>12458</v>
      </c>
      <c r="B12690" s="66">
        <v>0.76</v>
      </c>
      <c r="C12690" s="66">
        <v>0.24</v>
      </c>
      <c r="J12690" s="49">
        <f t="shared" si="398"/>
        <v>4.58193863184115</v>
      </c>
    </row>
    <row r="12691" ht="19.5" spans="1:10">
      <c r="A12691" s="72" t="s">
        <v>12459</v>
      </c>
      <c r="B12691" s="66">
        <v>0.75</v>
      </c>
      <c r="C12691" s="66">
        <v>0.25</v>
      </c>
      <c r="J12691" s="49">
        <f t="shared" si="398"/>
        <v>4.67551981454903</v>
      </c>
    </row>
    <row r="12692" ht="19.5" spans="1:10">
      <c r="A12692" s="72" t="s">
        <v>12460</v>
      </c>
      <c r="B12692" s="66">
        <v>0.74</v>
      </c>
      <c r="C12692" s="66">
        <v>0.26</v>
      </c>
      <c r="J12692" s="49">
        <f t="shared" si="398"/>
        <v>4.76466569189552</v>
      </c>
    </row>
    <row r="12693" ht="19.5" spans="1:10">
      <c r="A12693" s="72" t="s">
        <v>12461</v>
      </c>
      <c r="B12693" s="66">
        <v>0.73</v>
      </c>
      <c r="C12693" s="66">
        <v>0.27</v>
      </c>
      <c r="J12693" s="49">
        <f t="shared" si="398"/>
        <v>4.8494892950017</v>
      </c>
    </row>
    <row r="12694" ht="19.5" spans="1:10">
      <c r="A12694" s="72" t="s">
        <v>12462</v>
      </c>
      <c r="B12694" s="66">
        <v>0.72</v>
      </c>
      <c r="C12694" s="66">
        <v>0.28</v>
      </c>
      <c r="J12694" s="49">
        <f t="shared" si="398"/>
        <v>4.93009375522414</v>
      </c>
    </row>
    <row r="12695" ht="19.5" spans="1:10">
      <c r="A12695" s="72" t="s">
        <v>12463</v>
      </c>
      <c r="B12695" s="66">
        <v>0.71</v>
      </c>
      <c r="C12695" s="66">
        <v>0.29</v>
      </c>
      <c r="J12695" s="49">
        <f t="shared" si="398"/>
        <v>5.00657330466973</v>
      </c>
    </row>
    <row r="12696" ht="19.5" spans="1:10">
      <c r="A12696" s="72" t="s">
        <v>12464</v>
      </c>
      <c r="B12696" s="66">
        <v>0.7</v>
      </c>
      <c r="C12696" s="66">
        <v>0.3</v>
      </c>
      <c r="J12696" s="49">
        <f t="shared" si="398"/>
        <v>5.07901413523496</v>
      </c>
    </row>
    <row r="12697" ht="19.5" spans="1:10">
      <c r="A12697" s="72" t="s">
        <v>12465</v>
      </c>
      <c r="B12697" s="66">
        <v>0.69</v>
      </c>
      <c r="C12697" s="66">
        <v>0.31</v>
      </c>
      <c r="J12697" s="49">
        <f t="shared" si="398"/>
        <v>5.14749513954794</v>
      </c>
    </row>
    <row r="12698" ht="19.5" spans="1:10">
      <c r="A12698" s="72" t="s">
        <v>12466</v>
      </c>
      <c r="B12698" s="66">
        <v>0.68</v>
      </c>
      <c r="C12698" s="66">
        <v>0.32</v>
      </c>
      <c r="J12698" s="49">
        <f t="shared" si="398"/>
        <v>5.21208855264113</v>
      </c>
    </row>
    <row r="12699" ht="19.5" spans="1:10">
      <c r="A12699" s="72" t="s">
        <v>12467</v>
      </c>
      <c r="B12699" s="66">
        <v>0.67</v>
      </c>
      <c r="C12699" s="66">
        <v>0.33</v>
      </c>
      <c r="J12699" s="49">
        <f t="shared" ref="J12699:J12730" si="399">-8.314472*(B12699*LN(B12699)+C12699*LN(C12699))</f>
        <v>5.27286050962734</v>
      </c>
    </row>
    <row r="12700" ht="19.5" spans="1:10">
      <c r="A12700" s="72" t="s">
        <v>12468</v>
      </c>
      <c r="B12700" s="66">
        <v>0.66</v>
      </c>
      <c r="C12700" s="66">
        <v>0.34</v>
      </c>
      <c r="J12700" s="49">
        <f t="shared" si="399"/>
        <v>5.32987153184949</v>
      </c>
    </row>
    <row r="12701" ht="19.5" spans="1:10">
      <c r="A12701" s="72" t="s">
        <v>12469</v>
      </c>
      <c r="B12701" s="66">
        <v>0.65</v>
      </c>
      <c r="C12701" s="66">
        <v>0.35</v>
      </c>
      <c r="J12701" s="49">
        <f t="shared" si="399"/>
        <v>5.38317695174756</v>
      </c>
    </row>
    <row r="12702" ht="19.5" spans="1:10">
      <c r="A12702" s="72" t="s">
        <v>12470</v>
      </c>
      <c r="B12702" s="66">
        <v>0.64</v>
      </c>
      <c r="C12702" s="66">
        <v>0.36</v>
      </c>
      <c r="J12702" s="49">
        <f t="shared" si="399"/>
        <v>5.43282728490278</v>
      </c>
    </row>
    <row r="12703" ht="19.5" spans="1:10">
      <c r="A12703" s="72" t="s">
        <v>12471</v>
      </c>
      <c r="B12703" s="66">
        <v>0.63</v>
      </c>
      <c r="C12703" s="66">
        <v>0.37</v>
      </c>
      <c r="J12703" s="49">
        <f t="shared" si="399"/>
        <v>5.47886855628027</v>
      </c>
    </row>
    <row r="12704" ht="19.5" spans="1:10">
      <c r="A12704" s="72" t="s">
        <v>12472</v>
      </c>
      <c r="B12704" s="66">
        <v>0.62</v>
      </c>
      <c r="C12704" s="66">
        <v>0.38</v>
      </c>
      <c r="J12704" s="49">
        <f t="shared" si="399"/>
        <v>5.52134258652173</v>
      </c>
    </row>
    <row r="12705" ht="19.5" spans="1:10">
      <c r="A12705" s="72" t="s">
        <v>12473</v>
      </c>
      <c r="B12705" s="66">
        <v>0.61</v>
      </c>
      <c r="C12705" s="66">
        <v>0.39</v>
      </c>
      <c r="J12705" s="49">
        <f t="shared" si="399"/>
        <v>5.56028724318294</v>
      </c>
    </row>
    <row r="12706" ht="19.5" spans="1:10">
      <c r="A12706" s="72" t="s">
        <v>12474</v>
      </c>
      <c r="B12706" s="66">
        <v>0.6</v>
      </c>
      <c r="C12706" s="66">
        <v>0.4</v>
      </c>
      <c r="J12706" s="49">
        <f t="shared" si="399"/>
        <v>5.59573666102179</v>
      </c>
    </row>
    <row r="12707" ht="19.5" spans="1:10">
      <c r="A12707" s="72" t="s">
        <v>12475</v>
      </c>
      <c r="B12707" s="66">
        <v>0.59</v>
      </c>
      <c r="C12707" s="66">
        <v>0.41</v>
      </c>
      <c r="J12707" s="49">
        <f t="shared" si="399"/>
        <v>5.62772143478844</v>
      </c>
    </row>
    <row r="12708" ht="19.5" spans="1:10">
      <c r="A12708" s="72" t="s">
        <v>12476</v>
      </c>
      <c r="B12708" s="66">
        <v>0.58</v>
      </c>
      <c r="C12708" s="66">
        <v>0.42</v>
      </c>
      <c r="J12708" s="49">
        <f t="shared" si="399"/>
        <v>5.65626878742166</v>
      </c>
    </row>
    <row r="12709" ht="19.5" spans="1:10">
      <c r="A12709" s="72" t="s">
        <v>12477</v>
      </c>
      <c r="B12709" s="66">
        <v>0.57</v>
      </c>
      <c r="C12709" s="66">
        <v>0.43</v>
      </c>
      <c r="J12709" s="49">
        <f t="shared" si="399"/>
        <v>5.68140271609482</v>
      </c>
    </row>
    <row r="12710" ht="19.5" spans="1:10">
      <c r="A12710" s="72" t="s">
        <v>12478</v>
      </c>
      <c r="B12710" s="66">
        <v>0.56</v>
      </c>
      <c r="C12710" s="66">
        <v>0.44</v>
      </c>
      <c r="J12710" s="49">
        <f t="shared" si="399"/>
        <v>5.70314411816395</v>
      </c>
    </row>
    <row r="12711" ht="19.5" spans="1:10">
      <c r="A12711" s="72" t="s">
        <v>12479</v>
      </c>
      <c r="B12711" s="66">
        <v>0.55</v>
      </c>
      <c r="C12711" s="66">
        <v>0.45</v>
      </c>
      <c r="J12711" s="49">
        <f t="shared" si="399"/>
        <v>5.72151089873485</v>
      </c>
    </row>
    <row r="12712" ht="19.5" spans="1:10">
      <c r="A12712" s="72" t="s">
        <v>12480</v>
      </c>
      <c r="B12712" s="66">
        <v>0.54</v>
      </c>
      <c r="C12712" s="66">
        <v>0.46</v>
      </c>
      <c r="J12712" s="49">
        <f t="shared" si="399"/>
        <v>5.73651806127713</v>
      </c>
    </row>
    <row r="12713" ht="19.5" spans="1:10">
      <c r="A12713" s="72" t="s">
        <v>12481</v>
      </c>
      <c r="B12713" s="66">
        <v>0.53</v>
      </c>
      <c r="C12713" s="66">
        <v>0.47</v>
      </c>
      <c r="J12713" s="49">
        <f t="shared" si="399"/>
        <v>5.74817778245919</v>
      </c>
    </row>
    <row r="12714" ht="19.5" spans="1:10">
      <c r="A12714" s="72" t="s">
        <v>12482</v>
      </c>
      <c r="B12714" s="66">
        <v>0.52</v>
      </c>
      <c r="C12714" s="66">
        <v>0.48</v>
      </c>
      <c r="J12714" s="49">
        <f t="shared" si="399"/>
        <v>5.75649947215441</v>
      </c>
    </row>
    <row r="12715" ht="19.5" spans="1:10">
      <c r="A12715" s="72" t="s">
        <v>12483</v>
      </c>
      <c r="B12715" s="66">
        <v>0.51</v>
      </c>
      <c r="C12715" s="66">
        <v>0.49</v>
      </c>
      <c r="J12715" s="49">
        <f t="shared" si="399"/>
        <v>5.76148981936724</v>
      </c>
    </row>
    <row r="12716" ht="19.5" spans="1:10">
      <c r="A12716" s="72" t="s">
        <v>12484</v>
      </c>
      <c r="B12716" s="66">
        <v>0.5</v>
      </c>
      <c r="C12716" s="66">
        <v>0.5</v>
      </c>
      <c r="J12716" s="49">
        <f t="shared" si="399"/>
        <v>5.76315282464461</v>
      </c>
    </row>
    <row r="12717" ht="19.5" spans="1:10">
      <c r="A12717" s="72" t="s">
        <v>12485</v>
      </c>
      <c r="B12717" s="66">
        <v>0.49</v>
      </c>
      <c r="C12717" s="66">
        <v>0.51</v>
      </c>
      <c r="J12717" s="49">
        <f t="shared" si="399"/>
        <v>5.76148981936724</v>
      </c>
    </row>
    <row r="12718" ht="19.5" spans="1:10">
      <c r="A12718" s="72" t="s">
        <v>12486</v>
      </c>
      <c r="B12718" s="66">
        <v>0.48</v>
      </c>
      <c r="C12718" s="66">
        <v>0.52</v>
      </c>
      <c r="J12718" s="49">
        <f t="shared" si="399"/>
        <v>5.75649947215441</v>
      </c>
    </row>
    <row r="12719" ht="19.5" spans="1:10">
      <c r="A12719" s="72" t="s">
        <v>12487</v>
      </c>
      <c r="B12719" s="66">
        <v>0.47</v>
      </c>
      <c r="C12719" s="66">
        <v>0.53</v>
      </c>
      <c r="J12719" s="49">
        <f t="shared" si="399"/>
        <v>5.74817778245919</v>
      </c>
    </row>
    <row r="12720" ht="19.5" spans="1:10">
      <c r="A12720" s="72" t="s">
        <v>12488</v>
      </c>
      <c r="B12720" s="66">
        <v>0.46</v>
      </c>
      <c r="C12720" s="66">
        <v>0.54</v>
      </c>
      <c r="J12720" s="49">
        <f t="shared" si="399"/>
        <v>5.73651806127713</v>
      </c>
    </row>
    <row r="12721" ht="19.5" spans="1:10">
      <c r="A12721" s="72" t="s">
        <v>12489</v>
      </c>
      <c r="B12721" s="66">
        <v>0.45</v>
      </c>
      <c r="C12721" s="66">
        <v>0.55</v>
      </c>
      <c r="J12721" s="49">
        <f t="shared" si="399"/>
        <v>5.72151089873485</v>
      </c>
    </row>
    <row r="12722" ht="19.5" spans="1:10">
      <c r="A12722" s="72" t="s">
        <v>12490</v>
      </c>
      <c r="B12722" s="66">
        <v>0.44</v>
      </c>
      <c r="C12722" s="66">
        <v>0.56</v>
      </c>
      <c r="J12722" s="49">
        <f t="shared" si="399"/>
        <v>5.70314411816395</v>
      </c>
    </row>
    <row r="12723" ht="19.5" spans="1:10">
      <c r="A12723" s="72" t="s">
        <v>12491</v>
      </c>
      <c r="B12723" s="66">
        <v>0.429999999999999</v>
      </c>
      <c r="C12723" s="66">
        <v>0.57</v>
      </c>
      <c r="J12723" s="49">
        <f t="shared" si="399"/>
        <v>5.68140271609482</v>
      </c>
    </row>
    <row r="12724" ht="19.5" spans="1:10">
      <c r="A12724" s="72" t="s">
        <v>12492</v>
      </c>
      <c r="B12724" s="66">
        <v>0.419999999999999</v>
      </c>
      <c r="C12724" s="66">
        <v>0.58</v>
      </c>
      <c r="J12724" s="49">
        <f t="shared" si="399"/>
        <v>5.65626878742165</v>
      </c>
    </row>
    <row r="12725" ht="19.5" spans="1:10">
      <c r="A12725" s="72" t="s">
        <v>12493</v>
      </c>
      <c r="B12725" s="66">
        <v>0.409999999999999</v>
      </c>
      <c r="C12725" s="66">
        <v>0.59</v>
      </c>
      <c r="J12725" s="49">
        <f t="shared" si="399"/>
        <v>5.62772143478844</v>
      </c>
    </row>
    <row r="12726" ht="19.5" spans="1:10">
      <c r="A12726" s="72" t="s">
        <v>12494</v>
      </c>
      <c r="B12726" s="66">
        <v>0.399999999999999</v>
      </c>
      <c r="C12726" s="66">
        <v>0.6</v>
      </c>
      <c r="J12726" s="49">
        <f t="shared" si="399"/>
        <v>5.59573666102179</v>
      </c>
    </row>
    <row r="12727" ht="19.5" spans="1:10">
      <c r="A12727" s="72" t="s">
        <v>12495</v>
      </c>
      <c r="B12727" s="66">
        <v>0.389999999999999</v>
      </c>
      <c r="C12727" s="66">
        <v>0.61</v>
      </c>
      <c r="J12727" s="49">
        <f t="shared" si="399"/>
        <v>5.56028724318294</v>
      </c>
    </row>
    <row r="12728" ht="19.5" spans="1:10">
      <c r="A12728" s="72" t="s">
        <v>12496</v>
      </c>
      <c r="B12728" s="66">
        <v>0.379999999999999</v>
      </c>
      <c r="C12728" s="66">
        <v>0.62</v>
      </c>
      <c r="J12728" s="49">
        <f t="shared" si="399"/>
        <v>5.52134258652173</v>
      </c>
    </row>
    <row r="12729" ht="19.5" spans="1:10">
      <c r="A12729" s="72" t="s">
        <v>12497</v>
      </c>
      <c r="B12729" s="66">
        <v>0.369999999999999</v>
      </c>
      <c r="C12729" s="66">
        <v>0.63</v>
      </c>
      <c r="J12729" s="49">
        <f t="shared" si="399"/>
        <v>5.47886855628026</v>
      </c>
    </row>
    <row r="12730" ht="19.5" spans="1:10">
      <c r="A12730" s="72" t="s">
        <v>12498</v>
      </c>
      <c r="B12730" s="66">
        <v>0.359999999999999</v>
      </c>
      <c r="C12730" s="66">
        <v>0.64</v>
      </c>
      <c r="J12730" s="49">
        <f t="shared" si="399"/>
        <v>5.43282728490278</v>
      </c>
    </row>
    <row r="12731" ht="19.5" spans="1:10">
      <c r="A12731" s="72" t="s">
        <v>12499</v>
      </c>
      <c r="B12731" s="66">
        <v>0.349999999999999</v>
      </c>
      <c r="C12731" s="66">
        <v>0.65</v>
      </c>
      <c r="J12731" s="49">
        <f t="shared" ref="J12731:J12765" si="400">-8.314472*(B12731*LN(B12731)+C12731*LN(C12731))</f>
        <v>5.38317695174756</v>
      </c>
    </row>
    <row r="12732" ht="19.5" spans="1:10">
      <c r="A12732" s="72" t="s">
        <v>12500</v>
      </c>
      <c r="B12732" s="66">
        <v>0.339999999999999</v>
      </c>
      <c r="C12732" s="66">
        <v>0.66</v>
      </c>
      <c r="J12732" s="49">
        <f t="shared" si="400"/>
        <v>5.32987153184949</v>
      </c>
    </row>
    <row r="12733" ht="19.5" spans="1:10">
      <c r="A12733" s="72" t="s">
        <v>12501</v>
      </c>
      <c r="B12733" s="66">
        <v>0.329999999999999</v>
      </c>
      <c r="C12733" s="66">
        <v>0.67</v>
      </c>
      <c r="J12733" s="49">
        <f t="shared" si="400"/>
        <v>5.27286050962733</v>
      </c>
    </row>
    <row r="12734" ht="19.5" spans="1:10">
      <c r="A12734" s="72" t="s">
        <v>12502</v>
      </c>
      <c r="B12734" s="66">
        <v>0.319999999999999</v>
      </c>
      <c r="C12734" s="66">
        <v>0.68</v>
      </c>
      <c r="J12734" s="49">
        <f t="shared" si="400"/>
        <v>5.21208855264112</v>
      </c>
    </row>
    <row r="12735" ht="19.5" spans="1:10">
      <c r="A12735" s="72" t="s">
        <v>12503</v>
      </c>
      <c r="B12735" s="66">
        <v>0.309999999999999</v>
      </c>
      <c r="C12735" s="66">
        <v>0.69</v>
      </c>
      <c r="J12735" s="49">
        <f t="shared" si="400"/>
        <v>5.14749513954794</v>
      </c>
    </row>
    <row r="12736" ht="19.5" spans="1:10">
      <c r="A12736" s="72" t="s">
        <v>12504</v>
      </c>
      <c r="B12736" s="66">
        <v>0.299999999999999</v>
      </c>
      <c r="C12736" s="66">
        <v>0.7</v>
      </c>
      <c r="J12736" s="49">
        <f t="shared" si="400"/>
        <v>5.07901413523495</v>
      </c>
    </row>
    <row r="12737" ht="19.5" spans="1:10">
      <c r="A12737" s="72" t="s">
        <v>12505</v>
      </c>
      <c r="B12737" s="66">
        <v>0.289999999999999</v>
      </c>
      <c r="C12737" s="66">
        <v>0.71</v>
      </c>
      <c r="J12737" s="49">
        <f t="shared" si="400"/>
        <v>5.00657330466972</v>
      </c>
    </row>
    <row r="12738" ht="19.5" spans="1:10">
      <c r="A12738" s="72" t="s">
        <v>12506</v>
      </c>
      <c r="B12738" s="66">
        <v>0.279999999999999</v>
      </c>
      <c r="C12738" s="66">
        <v>0.72</v>
      </c>
      <c r="J12738" s="49">
        <f t="shared" si="400"/>
        <v>4.93009375522413</v>
      </c>
    </row>
    <row r="12739" ht="19.5" spans="1:10">
      <c r="A12739" s="72" t="s">
        <v>12507</v>
      </c>
      <c r="B12739" s="66">
        <v>0.269999999999999</v>
      </c>
      <c r="C12739" s="66">
        <v>0.73</v>
      </c>
      <c r="J12739" s="49">
        <f t="shared" si="400"/>
        <v>4.84948929500169</v>
      </c>
    </row>
    <row r="12740" ht="19.5" spans="1:10">
      <c r="A12740" s="72" t="s">
        <v>12508</v>
      </c>
      <c r="B12740" s="66">
        <v>0.259999999999999</v>
      </c>
      <c r="C12740" s="66">
        <v>0.74</v>
      </c>
      <c r="J12740" s="49">
        <f t="shared" si="400"/>
        <v>4.76466569189551</v>
      </c>
    </row>
    <row r="12741" ht="19.5" spans="1:10">
      <c r="A12741" s="72" t="s">
        <v>12509</v>
      </c>
      <c r="B12741" s="66">
        <v>0.249999999999999</v>
      </c>
      <c r="C12741" s="66">
        <v>0.75</v>
      </c>
      <c r="J12741" s="49">
        <f t="shared" si="400"/>
        <v>4.67551981454903</v>
      </c>
    </row>
    <row r="12742" ht="19.5" spans="1:10">
      <c r="A12742" s="72" t="s">
        <v>12510</v>
      </c>
      <c r="B12742" s="66">
        <v>0.239999999999999</v>
      </c>
      <c r="C12742" s="66">
        <v>0.76</v>
      </c>
      <c r="J12742" s="49">
        <f t="shared" si="400"/>
        <v>4.58193863184114</v>
      </c>
    </row>
    <row r="12743" ht="19.5" spans="1:10">
      <c r="A12743" s="72" t="s">
        <v>12511</v>
      </c>
      <c r="B12743" s="66">
        <v>0.229999999999999</v>
      </c>
      <c r="C12743" s="66">
        <v>0.77</v>
      </c>
      <c r="J12743" s="49">
        <f t="shared" si="400"/>
        <v>4.48379804163966</v>
      </c>
    </row>
    <row r="12744" ht="19.5" spans="1:10">
      <c r="A12744" s="72" t="s">
        <v>12512</v>
      </c>
      <c r="B12744" s="66">
        <v>0.219999999999999</v>
      </c>
      <c r="C12744" s="66">
        <v>0.78</v>
      </c>
      <c r="J12744" s="49">
        <f t="shared" si="400"/>
        <v>4.38096149189829</v>
      </c>
    </row>
    <row r="12745" ht="19.5" spans="1:10">
      <c r="A12745" s="72" t="s">
        <v>12513</v>
      </c>
      <c r="B12745" s="66">
        <v>0.209999999999999</v>
      </c>
      <c r="C12745" s="66">
        <v>0.79</v>
      </c>
      <c r="J12745" s="49">
        <f t="shared" si="400"/>
        <v>4.27327834706014</v>
      </c>
    </row>
    <row r="12746" ht="19.5" spans="1:10">
      <c r="A12746" s="72" t="s">
        <v>12514</v>
      </c>
      <c r="B12746" s="66">
        <v>0.199999999999999</v>
      </c>
      <c r="C12746" s="66">
        <v>0.8</v>
      </c>
      <c r="J12746" s="49">
        <f t="shared" si="400"/>
        <v>4.1605819392404</v>
      </c>
    </row>
    <row r="12747" ht="19.5" spans="1:10">
      <c r="A12747" s="72" t="s">
        <v>12515</v>
      </c>
      <c r="B12747" s="66">
        <v>0.189999999999999</v>
      </c>
      <c r="C12747" s="66">
        <v>0.81</v>
      </c>
      <c r="J12747" s="49">
        <f t="shared" si="400"/>
        <v>4.04268722543745</v>
      </c>
    </row>
    <row r="12748" ht="19.5" spans="1:10">
      <c r="A12748" s="72" t="s">
        <v>12516</v>
      </c>
      <c r="B12748" s="66">
        <v>0.179999999999999</v>
      </c>
      <c r="C12748" s="66">
        <v>0.820000000000001</v>
      </c>
      <c r="J12748" s="49">
        <f t="shared" si="400"/>
        <v>3.91938794706489</v>
      </c>
    </row>
    <row r="12749" ht="19.5" spans="1:10">
      <c r="A12749" s="72" t="s">
        <v>12517</v>
      </c>
      <c r="B12749" s="66">
        <v>0.169999999999999</v>
      </c>
      <c r="C12749" s="66">
        <v>0.830000000000001</v>
      </c>
      <c r="J12749" s="49">
        <f t="shared" si="400"/>
        <v>3.790453153402</v>
      </c>
    </row>
    <row r="12750" ht="19.5" spans="1:10">
      <c r="A12750" s="72" t="s">
        <v>12518</v>
      </c>
      <c r="B12750" s="66">
        <v>0.159999999999999</v>
      </c>
      <c r="C12750" s="66">
        <v>0.840000000000001</v>
      </c>
      <c r="J12750" s="49">
        <f t="shared" si="400"/>
        <v>3.65562290152583</v>
      </c>
    </row>
    <row r="12751" ht="19.5" spans="1:10">
      <c r="A12751" s="72" t="s">
        <v>12519</v>
      </c>
      <c r="B12751" s="66">
        <v>0.149999999999999</v>
      </c>
      <c r="C12751" s="66">
        <v>0.850000000000001</v>
      </c>
      <c r="J12751" s="49">
        <f t="shared" si="400"/>
        <v>3.51460287470844</v>
      </c>
    </row>
    <row r="12752" ht="19.5" spans="1:10">
      <c r="A12752" s="72" t="s">
        <v>12520</v>
      </c>
      <c r="B12752" s="66">
        <v>0.139999999999999</v>
      </c>
      <c r="C12752" s="66">
        <v>0.860000000000001</v>
      </c>
      <c r="J12752" s="49">
        <f t="shared" si="400"/>
        <v>3.36705755758652</v>
      </c>
    </row>
    <row r="12753" ht="19.5" spans="1:10">
      <c r="A12753" s="72" t="s">
        <v>12521</v>
      </c>
      <c r="B12753" s="66">
        <v>0.129999999999999</v>
      </c>
      <c r="C12753" s="66">
        <v>0.870000000000001</v>
      </c>
      <c r="J12753" s="49">
        <f t="shared" si="400"/>
        <v>3.21260145060881</v>
      </c>
    </row>
    <row r="12754" ht="19.5" spans="1:10">
      <c r="A12754" s="72" t="s">
        <v>12522</v>
      </c>
      <c r="B12754" s="66">
        <v>0.119999999999999</v>
      </c>
      <c r="C12754" s="66">
        <v>0.880000000000001</v>
      </c>
      <c r="J12754" s="49">
        <f t="shared" si="400"/>
        <v>3.05078756603718</v>
      </c>
    </row>
    <row r="12755" ht="19.5" spans="1:10">
      <c r="A12755" s="72" t="s">
        <v>12523</v>
      </c>
      <c r="B12755" s="66">
        <v>0.109999999999999</v>
      </c>
      <c r="C12755" s="66">
        <v>0.890000000000001</v>
      </c>
      <c r="J12755" s="49">
        <f t="shared" si="400"/>
        <v>2.8810920663808</v>
      </c>
    </row>
    <row r="12756" ht="19.5" spans="1:10">
      <c r="A12756" s="72" t="s">
        <v>12524</v>
      </c>
      <c r="B12756" s="66">
        <v>0.0999999999999992</v>
      </c>
      <c r="C12756" s="66">
        <v>0.900000000000001</v>
      </c>
      <c r="J12756" s="49">
        <f t="shared" si="400"/>
        <v>2.70289327993993</v>
      </c>
    </row>
    <row r="12757" ht="19.5" spans="1:10">
      <c r="A12757" s="72" t="s">
        <v>12525</v>
      </c>
      <c r="B12757" s="66">
        <v>0.0899999999999992</v>
      </c>
      <c r="C12757" s="66">
        <v>0.910000000000001</v>
      </c>
      <c r="J12757" s="49">
        <f t="shared" si="400"/>
        <v>2.51544225908509</v>
      </c>
    </row>
    <row r="12758" ht="19.5" spans="1:10">
      <c r="A12758" s="72" t="s">
        <v>12526</v>
      </c>
      <c r="B12758" s="66">
        <v>0.0799999999999992</v>
      </c>
      <c r="C12758" s="66">
        <v>0.920000000000001</v>
      </c>
      <c r="J12758" s="49">
        <f t="shared" si="400"/>
        <v>2.3178201360275</v>
      </c>
    </row>
    <row r="12759" ht="19.5" spans="1:10">
      <c r="A12759" s="72" t="s">
        <v>12527</v>
      </c>
      <c r="B12759" s="66">
        <v>0.0699999999999992</v>
      </c>
      <c r="C12759" s="66">
        <v>0.930000000000001</v>
      </c>
      <c r="J12759" s="49">
        <f t="shared" si="400"/>
        <v>2.10887392228987</v>
      </c>
    </row>
    <row r="12760" ht="19.5" spans="1:10">
      <c r="A12760" s="72" t="s">
        <v>12528</v>
      </c>
      <c r="B12760" s="66">
        <v>0.0599999999999992</v>
      </c>
      <c r="C12760" s="66">
        <v>0.940000000000001</v>
      </c>
      <c r="J12760" s="49">
        <f t="shared" si="400"/>
        <v>1.88711511074063</v>
      </c>
    </row>
    <row r="12761" ht="19.5" spans="1:10">
      <c r="A12761" s="72" t="s">
        <v>12529</v>
      </c>
      <c r="B12761" s="66">
        <v>0.0499999999999992</v>
      </c>
      <c r="C12761" s="66">
        <v>0.950000000000001</v>
      </c>
      <c r="J12761" s="49">
        <f t="shared" si="400"/>
        <v>1.65054943237242</v>
      </c>
    </row>
    <row r="12762" ht="19.5" spans="1:10">
      <c r="A12762" s="72" t="s">
        <v>12530</v>
      </c>
      <c r="B12762" s="66">
        <v>0.0399999999999991</v>
      </c>
      <c r="C12762" s="66">
        <v>0.960000000000001</v>
      </c>
      <c r="J12762" s="49">
        <f t="shared" si="400"/>
        <v>1.39636691389962</v>
      </c>
    </row>
    <row r="12763" ht="19.5" spans="1:10">
      <c r="A12763" s="72" t="s">
        <v>12531</v>
      </c>
      <c r="B12763" s="66">
        <v>0.0299999999999991</v>
      </c>
      <c r="C12763" s="66">
        <v>0.970000000000001</v>
      </c>
      <c r="J12763" s="49">
        <f t="shared" si="400"/>
        <v>1.12030998454994</v>
      </c>
    </row>
    <row r="12764" ht="19.5" spans="1:10">
      <c r="A12764" s="72" t="s">
        <v>12532</v>
      </c>
      <c r="B12764" s="66">
        <v>0.0199999999999991</v>
      </c>
      <c r="C12764" s="66">
        <v>0.980000000000001</v>
      </c>
      <c r="J12764" s="49">
        <f t="shared" si="400"/>
        <v>0.815143462269133</v>
      </c>
    </row>
    <row r="12765" ht="19.5" spans="1:10">
      <c r="A12765" s="72" t="s">
        <v>12533</v>
      </c>
      <c r="B12765" s="66">
        <v>0.00999999999999912</v>
      </c>
      <c r="C12765" s="66">
        <v>0.990000000000001</v>
      </c>
      <c r="J12765" s="49">
        <f t="shared" si="400"/>
        <v>0.465623189350385</v>
      </c>
    </row>
    <row r="12766" ht="19.5" spans="1:10">
      <c r="A12766" s="72" t="s">
        <v>12534</v>
      </c>
      <c r="B12766" s="66">
        <v>0</v>
      </c>
      <c r="C12766" s="66">
        <v>1</v>
      </c>
      <c r="J12766" s="49">
        <f>-8.314472*(C12766*LN(C12766))</f>
        <v>0</v>
      </c>
    </row>
    <row r="12767" s="47" customFormat="1" spans="1:10">
      <c r="A12767" s="80"/>
      <c r="B12767" s="81"/>
      <c r="C12767" s="81"/>
      <c r="D12767" s="81"/>
      <c r="E12767" s="81"/>
      <c r="F12767" s="81"/>
      <c r="G12767" s="81"/>
      <c r="H12767" s="81"/>
      <c r="I12767" s="81"/>
      <c r="J12767" s="86"/>
    </row>
    <row r="12768" ht="19.5" spans="1:10">
      <c r="A12768" s="72" t="s">
        <v>12535</v>
      </c>
      <c r="B12768" s="66">
        <v>1</v>
      </c>
      <c r="C12768" s="66">
        <v>0</v>
      </c>
      <c r="J12768" s="49">
        <f>-8.314472*(B12768*LN(B12768))</f>
        <v>0</v>
      </c>
    </row>
    <row r="12769" ht="19.5" spans="1:10">
      <c r="A12769" s="72" t="s">
        <v>12536</v>
      </c>
      <c r="B12769" s="66">
        <v>0.99</v>
      </c>
      <c r="C12769" s="66">
        <v>0.01</v>
      </c>
      <c r="J12769" s="49">
        <f t="shared" ref="J12769:J12800" si="401">-8.314472*(B12769*LN(B12769)+C12769*LN(C12769))</f>
        <v>0.465623189350416</v>
      </c>
    </row>
    <row r="12770" ht="19.5" spans="1:10">
      <c r="A12770" s="72" t="s">
        <v>12537</v>
      </c>
      <c r="B12770" s="66">
        <v>0.98</v>
      </c>
      <c r="C12770" s="66">
        <v>0.02</v>
      </c>
      <c r="J12770" s="49">
        <f t="shared" si="401"/>
        <v>0.81514346226916</v>
      </c>
    </row>
    <row r="12771" ht="19.5" spans="1:10">
      <c r="A12771" s="72" t="s">
        <v>12538</v>
      </c>
      <c r="B12771" s="66">
        <v>0.97</v>
      </c>
      <c r="C12771" s="66">
        <v>0.03</v>
      </c>
      <c r="J12771" s="49">
        <f t="shared" si="401"/>
        <v>1.12030998454996</v>
      </c>
    </row>
    <row r="12772" ht="19.5" spans="1:10">
      <c r="A12772" s="72" t="s">
        <v>12539</v>
      </c>
      <c r="B12772" s="66">
        <v>0.96</v>
      </c>
      <c r="C12772" s="66">
        <v>0.04</v>
      </c>
      <c r="J12772" s="49">
        <f t="shared" si="401"/>
        <v>1.39636691389964</v>
      </c>
    </row>
    <row r="12773" ht="19.5" spans="1:10">
      <c r="A12773" s="72" t="s">
        <v>12540</v>
      </c>
      <c r="B12773" s="66">
        <v>0.95</v>
      </c>
      <c r="C12773" s="66">
        <v>0.05</v>
      </c>
      <c r="J12773" s="49">
        <f t="shared" si="401"/>
        <v>1.65054943237244</v>
      </c>
    </row>
    <row r="12774" ht="19.5" spans="1:10">
      <c r="A12774" s="72" t="s">
        <v>12541</v>
      </c>
      <c r="B12774" s="66">
        <v>0.94</v>
      </c>
      <c r="C12774" s="66">
        <v>0.06</v>
      </c>
      <c r="J12774" s="49">
        <f t="shared" si="401"/>
        <v>1.88711511074065</v>
      </c>
    </row>
    <row r="12775" ht="19.5" spans="1:10">
      <c r="A12775" s="72" t="s">
        <v>12542</v>
      </c>
      <c r="B12775" s="66">
        <v>0.93</v>
      </c>
      <c r="C12775" s="66">
        <v>0.07</v>
      </c>
      <c r="J12775" s="49">
        <f t="shared" si="401"/>
        <v>2.10887392228989</v>
      </c>
    </row>
    <row r="12776" ht="19.5" spans="1:10">
      <c r="A12776" s="72" t="s">
        <v>12543</v>
      </c>
      <c r="B12776" s="66">
        <v>0.92</v>
      </c>
      <c r="C12776" s="66">
        <v>0.08</v>
      </c>
      <c r="J12776" s="49">
        <f t="shared" si="401"/>
        <v>2.31782013602751</v>
      </c>
    </row>
    <row r="12777" ht="19.5" spans="1:10">
      <c r="A12777" s="72" t="s">
        <v>12544</v>
      </c>
      <c r="B12777" s="66">
        <v>0.91</v>
      </c>
      <c r="C12777" s="66">
        <v>0.09</v>
      </c>
      <c r="J12777" s="49">
        <f t="shared" si="401"/>
        <v>2.5154422590851</v>
      </c>
    </row>
    <row r="12778" ht="19.5" spans="1:10">
      <c r="A12778" s="72" t="s">
        <v>12545</v>
      </c>
      <c r="B12778" s="66">
        <v>0.9</v>
      </c>
      <c r="C12778" s="66">
        <v>0.1</v>
      </c>
      <c r="J12778" s="49">
        <f t="shared" si="401"/>
        <v>2.70289327993994</v>
      </c>
    </row>
    <row r="12779" ht="19.5" spans="1:10">
      <c r="A12779" s="72" t="s">
        <v>12546</v>
      </c>
      <c r="B12779" s="66">
        <v>0.89</v>
      </c>
      <c r="C12779" s="66">
        <v>0.11</v>
      </c>
      <c r="J12779" s="49">
        <f t="shared" si="401"/>
        <v>2.88109206638082</v>
      </c>
    </row>
    <row r="12780" ht="19.5" spans="1:10">
      <c r="A12780" s="72" t="s">
        <v>12547</v>
      </c>
      <c r="B12780" s="66">
        <v>0.88</v>
      </c>
      <c r="C12780" s="66">
        <v>0.12</v>
      </c>
      <c r="J12780" s="49">
        <f t="shared" si="401"/>
        <v>3.05078756603719</v>
      </c>
    </row>
    <row r="12781" ht="19.5" spans="1:10">
      <c r="A12781" s="72" t="s">
        <v>12548</v>
      </c>
      <c r="B12781" s="66">
        <v>0.87</v>
      </c>
      <c r="C12781" s="66">
        <v>0.13</v>
      </c>
      <c r="J12781" s="49">
        <f t="shared" si="401"/>
        <v>3.21260145060882</v>
      </c>
    </row>
    <row r="12782" ht="19.5" spans="1:10">
      <c r="A12782" s="72" t="s">
        <v>12549</v>
      </c>
      <c r="B12782" s="66">
        <v>0.86</v>
      </c>
      <c r="C12782" s="66">
        <v>0.14</v>
      </c>
      <c r="J12782" s="49">
        <f t="shared" si="401"/>
        <v>3.36705755758654</v>
      </c>
    </row>
    <row r="12783" ht="19.5" spans="1:10">
      <c r="A12783" s="72" t="s">
        <v>12550</v>
      </c>
      <c r="B12783" s="66">
        <v>0.85</v>
      </c>
      <c r="C12783" s="66">
        <v>0.15</v>
      </c>
      <c r="J12783" s="49">
        <f t="shared" si="401"/>
        <v>3.51460287470845</v>
      </c>
    </row>
    <row r="12784" ht="19.5" spans="1:10">
      <c r="A12784" s="72" t="s">
        <v>12551</v>
      </c>
      <c r="B12784" s="66">
        <v>0.84</v>
      </c>
      <c r="C12784" s="66">
        <v>0.16</v>
      </c>
      <c r="J12784" s="49">
        <f t="shared" si="401"/>
        <v>3.65562290152584</v>
      </c>
    </row>
    <row r="12785" ht="19.5" spans="1:10">
      <c r="A12785" s="72" t="s">
        <v>12552</v>
      </c>
      <c r="B12785" s="66">
        <v>0.83</v>
      </c>
      <c r="C12785" s="66">
        <v>0.17</v>
      </c>
      <c r="J12785" s="49">
        <f t="shared" si="401"/>
        <v>3.79045315340201</v>
      </c>
    </row>
    <row r="12786" ht="19.5" spans="1:10">
      <c r="A12786" s="72" t="s">
        <v>12553</v>
      </c>
      <c r="B12786" s="66">
        <v>0.82</v>
      </c>
      <c r="C12786" s="66">
        <v>0.18</v>
      </c>
      <c r="J12786" s="49">
        <f t="shared" si="401"/>
        <v>3.9193879470649</v>
      </c>
    </row>
    <row r="12787" ht="19.5" spans="1:10">
      <c r="A12787" s="72" t="s">
        <v>12554</v>
      </c>
      <c r="B12787" s="66">
        <v>0.81</v>
      </c>
      <c r="C12787" s="66">
        <v>0.19</v>
      </c>
      <c r="J12787" s="49">
        <f t="shared" si="401"/>
        <v>4.04268722543746</v>
      </c>
    </row>
    <row r="12788" ht="19.5" spans="1:10">
      <c r="A12788" s="72" t="s">
        <v>12555</v>
      </c>
      <c r="B12788" s="66">
        <v>0.8</v>
      </c>
      <c r="C12788" s="66">
        <v>0.2</v>
      </c>
      <c r="J12788" s="49">
        <f t="shared" si="401"/>
        <v>4.16058193924041</v>
      </c>
    </row>
    <row r="12789" ht="19.5" spans="1:10">
      <c r="A12789" s="72" t="s">
        <v>12556</v>
      </c>
      <c r="B12789" s="66">
        <v>0.79</v>
      </c>
      <c r="C12789" s="66">
        <v>0.21</v>
      </c>
      <c r="J12789" s="49">
        <f t="shared" si="401"/>
        <v>4.27327834706015</v>
      </c>
    </row>
    <row r="12790" ht="19.5" spans="1:10">
      <c r="A12790" s="72" t="s">
        <v>12557</v>
      </c>
      <c r="B12790" s="66">
        <v>0.78</v>
      </c>
      <c r="C12790" s="66">
        <v>0.22</v>
      </c>
      <c r="J12790" s="49">
        <f t="shared" si="401"/>
        <v>4.38096149189829</v>
      </c>
    </row>
    <row r="12791" ht="19.5" spans="1:10">
      <c r="A12791" s="72" t="s">
        <v>12558</v>
      </c>
      <c r="B12791" s="66">
        <v>0.77</v>
      </c>
      <c r="C12791" s="66">
        <v>0.23</v>
      </c>
      <c r="J12791" s="49">
        <f t="shared" si="401"/>
        <v>4.48379804163966</v>
      </c>
    </row>
    <row r="12792" ht="19.5" spans="1:10">
      <c r="A12792" s="72" t="s">
        <v>12559</v>
      </c>
      <c r="B12792" s="66">
        <v>0.76</v>
      </c>
      <c r="C12792" s="66">
        <v>0.24</v>
      </c>
      <c r="J12792" s="49">
        <f t="shared" si="401"/>
        <v>4.58193863184115</v>
      </c>
    </row>
    <row r="12793" ht="19.5" spans="1:10">
      <c r="A12793" s="72" t="s">
        <v>12560</v>
      </c>
      <c r="B12793" s="66">
        <v>0.75</v>
      </c>
      <c r="C12793" s="66">
        <v>0.25</v>
      </c>
      <c r="J12793" s="49">
        <f t="shared" si="401"/>
        <v>4.67551981454903</v>
      </c>
    </row>
    <row r="12794" ht="19.5" spans="1:10">
      <c r="A12794" s="72" t="s">
        <v>12561</v>
      </c>
      <c r="B12794" s="66">
        <v>0.74</v>
      </c>
      <c r="C12794" s="66">
        <v>0.26</v>
      </c>
      <c r="J12794" s="49">
        <f t="shared" si="401"/>
        <v>4.76466569189552</v>
      </c>
    </row>
    <row r="12795" ht="19.5" spans="1:10">
      <c r="A12795" s="72" t="s">
        <v>12562</v>
      </c>
      <c r="B12795" s="66">
        <v>0.73</v>
      </c>
      <c r="C12795" s="66">
        <v>0.27</v>
      </c>
      <c r="J12795" s="49">
        <f t="shared" si="401"/>
        <v>4.8494892950017</v>
      </c>
    </row>
    <row r="12796" ht="19.5" spans="1:10">
      <c r="A12796" s="72" t="s">
        <v>12563</v>
      </c>
      <c r="B12796" s="66">
        <v>0.72</v>
      </c>
      <c r="C12796" s="66">
        <v>0.28</v>
      </c>
      <c r="J12796" s="49">
        <f t="shared" si="401"/>
        <v>4.93009375522414</v>
      </c>
    </row>
    <row r="12797" ht="19.5" spans="1:10">
      <c r="A12797" s="72" t="s">
        <v>12564</v>
      </c>
      <c r="B12797" s="66">
        <v>0.71</v>
      </c>
      <c r="C12797" s="66">
        <v>0.29</v>
      </c>
      <c r="J12797" s="49">
        <f t="shared" si="401"/>
        <v>5.00657330466973</v>
      </c>
    </row>
    <row r="12798" ht="19.5" spans="1:10">
      <c r="A12798" s="72" t="s">
        <v>12565</v>
      </c>
      <c r="B12798" s="66">
        <v>0.7</v>
      </c>
      <c r="C12798" s="66">
        <v>0.3</v>
      </c>
      <c r="J12798" s="49">
        <f t="shared" si="401"/>
        <v>5.07901413523496</v>
      </c>
    </row>
    <row r="12799" ht="19.5" spans="1:10">
      <c r="A12799" s="72" t="s">
        <v>12566</v>
      </c>
      <c r="B12799" s="66">
        <v>0.69</v>
      </c>
      <c r="C12799" s="66">
        <v>0.31</v>
      </c>
      <c r="J12799" s="49">
        <f t="shared" si="401"/>
        <v>5.14749513954794</v>
      </c>
    </row>
    <row r="12800" ht="19.5" spans="1:10">
      <c r="A12800" s="72" t="s">
        <v>12567</v>
      </c>
      <c r="B12800" s="66">
        <v>0.68</v>
      </c>
      <c r="C12800" s="66">
        <v>0.32</v>
      </c>
      <c r="J12800" s="49">
        <f t="shared" si="401"/>
        <v>5.21208855264113</v>
      </c>
    </row>
    <row r="12801" ht="19.5" spans="1:10">
      <c r="A12801" s="72" t="s">
        <v>12568</v>
      </c>
      <c r="B12801" s="66">
        <v>0.67</v>
      </c>
      <c r="C12801" s="66">
        <v>0.33</v>
      </c>
      <c r="J12801" s="49">
        <f t="shared" ref="J12801:J12832" si="402">-8.314472*(B12801*LN(B12801)+C12801*LN(C12801))</f>
        <v>5.27286050962734</v>
      </c>
    </row>
    <row r="12802" ht="19.5" spans="1:10">
      <c r="A12802" s="72" t="s">
        <v>12569</v>
      </c>
      <c r="B12802" s="66">
        <v>0.66</v>
      </c>
      <c r="C12802" s="66">
        <v>0.34</v>
      </c>
      <c r="J12802" s="49">
        <f t="shared" si="402"/>
        <v>5.32987153184949</v>
      </c>
    </row>
    <row r="12803" ht="19.5" spans="1:10">
      <c r="A12803" s="72" t="s">
        <v>12570</v>
      </c>
      <c r="B12803" s="66">
        <v>0.65</v>
      </c>
      <c r="C12803" s="66">
        <v>0.35</v>
      </c>
      <c r="J12803" s="49">
        <f t="shared" si="402"/>
        <v>5.38317695174756</v>
      </c>
    </row>
    <row r="12804" ht="19.5" spans="1:10">
      <c r="A12804" s="72" t="s">
        <v>12571</v>
      </c>
      <c r="B12804" s="66">
        <v>0.64</v>
      </c>
      <c r="C12804" s="66">
        <v>0.36</v>
      </c>
      <c r="J12804" s="49">
        <f t="shared" si="402"/>
        <v>5.43282728490278</v>
      </c>
    </row>
    <row r="12805" ht="19.5" spans="1:10">
      <c r="A12805" s="72" t="s">
        <v>12572</v>
      </c>
      <c r="B12805" s="66">
        <v>0.63</v>
      </c>
      <c r="C12805" s="66">
        <v>0.37</v>
      </c>
      <c r="J12805" s="49">
        <f t="shared" si="402"/>
        <v>5.47886855628027</v>
      </c>
    </row>
    <row r="12806" ht="19.5" spans="1:10">
      <c r="A12806" s="72" t="s">
        <v>12573</v>
      </c>
      <c r="B12806" s="66">
        <v>0.62</v>
      </c>
      <c r="C12806" s="66">
        <v>0.38</v>
      </c>
      <c r="J12806" s="49">
        <f t="shared" si="402"/>
        <v>5.52134258652173</v>
      </c>
    </row>
    <row r="12807" ht="19.5" spans="1:10">
      <c r="A12807" s="72" t="s">
        <v>12574</v>
      </c>
      <c r="B12807" s="66">
        <v>0.61</v>
      </c>
      <c r="C12807" s="66">
        <v>0.39</v>
      </c>
      <c r="J12807" s="49">
        <f t="shared" si="402"/>
        <v>5.56028724318294</v>
      </c>
    </row>
    <row r="12808" ht="19.5" spans="1:10">
      <c r="A12808" s="72" t="s">
        <v>12575</v>
      </c>
      <c r="B12808" s="66">
        <v>0.6</v>
      </c>
      <c r="C12808" s="66">
        <v>0.4</v>
      </c>
      <c r="J12808" s="49">
        <f t="shared" si="402"/>
        <v>5.59573666102179</v>
      </c>
    </row>
    <row r="12809" ht="19.5" spans="1:10">
      <c r="A12809" s="72" t="s">
        <v>12576</v>
      </c>
      <c r="B12809" s="66">
        <v>0.59</v>
      </c>
      <c r="C12809" s="66">
        <v>0.41</v>
      </c>
      <c r="J12809" s="49">
        <f t="shared" si="402"/>
        <v>5.62772143478844</v>
      </c>
    </row>
    <row r="12810" ht="19.5" spans="1:10">
      <c r="A12810" s="72" t="s">
        <v>12577</v>
      </c>
      <c r="B12810" s="66">
        <v>0.58</v>
      </c>
      <c r="C12810" s="66">
        <v>0.42</v>
      </c>
      <c r="J12810" s="49">
        <f t="shared" si="402"/>
        <v>5.65626878742166</v>
      </c>
    </row>
    <row r="12811" ht="19.5" spans="1:10">
      <c r="A12811" s="72" t="s">
        <v>12578</v>
      </c>
      <c r="B12811" s="66">
        <v>0.57</v>
      </c>
      <c r="C12811" s="66">
        <v>0.43</v>
      </c>
      <c r="J12811" s="49">
        <f t="shared" si="402"/>
        <v>5.68140271609482</v>
      </c>
    </row>
    <row r="12812" ht="19.5" spans="1:10">
      <c r="A12812" s="72" t="s">
        <v>12579</v>
      </c>
      <c r="B12812" s="66">
        <v>0.56</v>
      </c>
      <c r="C12812" s="66">
        <v>0.44</v>
      </c>
      <c r="J12812" s="49">
        <f t="shared" si="402"/>
        <v>5.70314411816395</v>
      </c>
    </row>
    <row r="12813" ht="19.5" spans="1:10">
      <c r="A12813" s="72" t="s">
        <v>12580</v>
      </c>
      <c r="B12813" s="66">
        <v>0.55</v>
      </c>
      <c r="C12813" s="66">
        <v>0.45</v>
      </c>
      <c r="J12813" s="49">
        <f t="shared" si="402"/>
        <v>5.72151089873485</v>
      </c>
    </row>
    <row r="12814" ht="19.5" spans="1:10">
      <c r="A12814" s="72" t="s">
        <v>12581</v>
      </c>
      <c r="B12814" s="66">
        <v>0.54</v>
      </c>
      <c r="C12814" s="66">
        <v>0.46</v>
      </c>
      <c r="J12814" s="49">
        <f t="shared" si="402"/>
        <v>5.73651806127713</v>
      </c>
    </row>
    <row r="12815" ht="19.5" spans="1:10">
      <c r="A12815" s="72" t="s">
        <v>12582</v>
      </c>
      <c r="B12815" s="66">
        <v>0.53</v>
      </c>
      <c r="C12815" s="66">
        <v>0.47</v>
      </c>
      <c r="J12815" s="49">
        <f t="shared" si="402"/>
        <v>5.74817778245919</v>
      </c>
    </row>
    <row r="12816" ht="19.5" spans="1:10">
      <c r="A12816" s="72" t="s">
        <v>12583</v>
      </c>
      <c r="B12816" s="66">
        <v>0.52</v>
      </c>
      <c r="C12816" s="66">
        <v>0.48</v>
      </c>
      <c r="J12816" s="49">
        <f t="shared" si="402"/>
        <v>5.75649947215441</v>
      </c>
    </row>
    <row r="12817" ht="19.5" spans="1:10">
      <c r="A12817" s="72" t="s">
        <v>12584</v>
      </c>
      <c r="B12817" s="66">
        <v>0.51</v>
      </c>
      <c r="C12817" s="66">
        <v>0.49</v>
      </c>
      <c r="J12817" s="49">
        <f t="shared" si="402"/>
        <v>5.76148981936724</v>
      </c>
    </row>
    <row r="12818" ht="19.5" spans="1:10">
      <c r="A12818" s="72" t="s">
        <v>12585</v>
      </c>
      <c r="B12818" s="66">
        <v>0.5</v>
      </c>
      <c r="C12818" s="66">
        <v>0.5</v>
      </c>
      <c r="J12818" s="49">
        <f t="shared" si="402"/>
        <v>5.76315282464461</v>
      </c>
    </row>
    <row r="12819" ht="19.5" spans="1:10">
      <c r="A12819" s="72" t="s">
        <v>12586</v>
      </c>
      <c r="B12819" s="66">
        <v>0.49</v>
      </c>
      <c r="C12819" s="66">
        <v>0.51</v>
      </c>
      <c r="J12819" s="49">
        <f t="shared" si="402"/>
        <v>5.76148981936724</v>
      </c>
    </row>
    <row r="12820" ht="19.5" spans="1:10">
      <c r="A12820" s="72" t="s">
        <v>12587</v>
      </c>
      <c r="B12820" s="66">
        <v>0.48</v>
      </c>
      <c r="C12820" s="66">
        <v>0.52</v>
      </c>
      <c r="J12820" s="49">
        <f t="shared" si="402"/>
        <v>5.75649947215441</v>
      </c>
    </row>
    <row r="12821" ht="19.5" spans="1:10">
      <c r="A12821" s="72" t="s">
        <v>12588</v>
      </c>
      <c r="B12821" s="66">
        <v>0.47</v>
      </c>
      <c r="C12821" s="66">
        <v>0.53</v>
      </c>
      <c r="J12821" s="49">
        <f t="shared" si="402"/>
        <v>5.74817778245919</v>
      </c>
    </row>
    <row r="12822" ht="19.5" spans="1:10">
      <c r="A12822" s="72" t="s">
        <v>12589</v>
      </c>
      <c r="B12822" s="66">
        <v>0.46</v>
      </c>
      <c r="C12822" s="66">
        <v>0.54</v>
      </c>
      <c r="J12822" s="49">
        <f t="shared" si="402"/>
        <v>5.73651806127713</v>
      </c>
    </row>
    <row r="12823" ht="19.5" spans="1:10">
      <c r="A12823" s="72" t="s">
        <v>12590</v>
      </c>
      <c r="B12823" s="66">
        <v>0.45</v>
      </c>
      <c r="C12823" s="66">
        <v>0.55</v>
      </c>
      <c r="J12823" s="49">
        <f t="shared" si="402"/>
        <v>5.72151089873485</v>
      </c>
    </row>
    <row r="12824" ht="19.5" spans="1:10">
      <c r="A12824" s="72" t="s">
        <v>12591</v>
      </c>
      <c r="B12824" s="66">
        <v>0.44</v>
      </c>
      <c r="C12824" s="66">
        <v>0.56</v>
      </c>
      <c r="J12824" s="49">
        <f t="shared" si="402"/>
        <v>5.70314411816395</v>
      </c>
    </row>
    <row r="12825" ht="19.5" spans="1:10">
      <c r="A12825" s="72" t="s">
        <v>12592</v>
      </c>
      <c r="B12825" s="66">
        <v>0.429999999999999</v>
      </c>
      <c r="C12825" s="66">
        <v>0.57</v>
      </c>
      <c r="J12825" s="49">
        <f t="shared" si="402"/>
        <v>5.68140271609482</v>
      </c>
    </row>
    <row r="12826" ht="19.5" spans="1:10">
      <c r="A12826" s="72" t="s">
        <v>12593</v>
      </c>
      <c r="B12826" s="66">
        <v>0.419999999999999</v>
      </c>
      <c r="C12826" s="66">
        <v>0.58</v>
      </c>
      <c r="J12826" s="49">
        <f t="shared" si="402"/>
        <v>5.65626878742165</v>
      </c>
    </row>
    <row r="12827" ht="19.5" spans="1:10">
      <c r="A12827" s="72" t="s">
        <v>12594</v>
      </c>
      <c r="B12827" s="66">
        <v>0.409999999999999</v>
      </c>
      <c r="C12827" s="66">
        <v>0.59</v>
      </c>
      <c r="J12827" s="49">
        <f t="shared" si="402"/>
        <v>5.62772143478844</v>
      </c>
    </row>
    <row r="12828" ht="19.5" spans="1:10">
      <c r="A12828" s="72" t="s">
        <v>12595</v>
      </c>
      <c r="B12828" s="66">
        <v>0.399999999999999</v>
      </c>
      <c r="C12828" s="66">
        <v>0.6</v>
      </c>
      <c r="J12828" s="49">
        <f t="shared" si="402"/>
        <v>5.59573666102179</v>
      </c>
    </row>
    <row r="12829" ht="19.5" spans="1:10">
      <c r="A12829" s="72" t="s">
        <v>12596</v>
      </c>
      <c r="B12829" s="66">
        <v>0.389999999999999</v>
      </c>
      <c r="C12829" s="66">
        <v>0.61</v>
      </c>
      <c r="J12829" s="49">
        <f t="shared" si="402"/>
        <v>5.56028724318294</v>
      </c>
    </row>
    <row r="12830" ht="19.5" spans="1:10">
      <c r="A12830" s="72" t="s">
        <v>12597</v>
      </c>
      <c r="B12830" s="66">
        <v>0.379999999999999</v>
      </c>
      <c r="C12830" s="66">
        <v>0.62</v>
      </c>
      <c r="J12830" s="49">
        <f t="shared" si="402"/>
        <v>5.52134258652173</v>
      </c>
    </row>
    <row r="12831" ht="19.5" spans="1:10">
      <c r="A12831" s="72" t="s">
        <v>12598</v>
      </c>
      <c r="B12831" s="66">
        <v>0.369999999999999</v>
      </c>
      <c r="C12831" s="66">
        <v>0.63</v>
      </c>
      <c r="J12831" s="49">
        <f t="shared" si="402"/>
        <v>5.47886855628026</v>
      </c>
    </row>
    <row r="12832" ht="19.5" spans="1:10">
      <c r="A12832" s="72" t="s">
        <v>12599</v>
      </c>
      <c r="B12832" s="66">
        <v>0.359999999999999</v>
      </c>
      <c r="C12832" s="66">
        <v>0.64</v>
      </c>
      <c r="J12832" s="49">
        <f t="shared" si="402"/>
        <v>5.43282728490278</v>
      </c>
    </row>
    <row r="12833" ht="19.5" spans="1:10">
      <c r="A12833" s="72" t="s">
        <v>12600</v>
      </c>
      <c r="B12833" s="66">
        <v>0.349999999999999</v>
      </c>
      <c r="C12833" s="66">
        <v>0.65</v>
      </c>
      <c r="J12833" s="49">
        <f t="shared" ref="J12833:J12867" si="403">-8.314472*(B12833*LN(B12833)+C12833*LN(C12833))</f>
        <v>5.38317695174756</v>
      </c>
    </row>
    <row r="12834" ht="19.5" spans="1:10">
      <c r="A12834" s="72" t="s">
        <v>12601</v>
      </c>
      <c r="B12834" s="66">
        <v>0.339999999999999</v>
      </c>
      <c r="C12834" s="66">
        <v>0.66</v>
      </c>
      <c r="J12834" s="49">
        <f t="shared" si="403"/>
        <v>5.32987153184949</v>
      </c>
    </row>
    <row r="12835" ht="19.5" spans="1:10">
      <c r="A12835" s="72" t="s">
        <v>12602</v>
      </c>
      <c r="B12835" s="66">
        <v>0.329999999999999</v>
      </c>
      <c r="C12835" s="66">
        <v>0.67</v>
      </c>
      <c r="J12835" s="49">
        <f t="shared" si="403"/>
        <v>5.27286050962733</v>
      </c>
    </row>
    <row r="12836" ht="19.5" spans="1:10">
      <c r="A12836" s="72" t="s">
        <v>12603</v>
      </c>
      <c r="B12836" s="66">
        <v>0.319999999999999</v>
      </c>
      <c r="C12836" s="66">
        <v>0.68</v>
      </c>
      <c r="J12836" s="49">
        <f t="shared" si="403"/>
        <v>5.21208855264112</v>
      </c>
    </row>
    <row r="12837" ht="19.5" spans="1:10">
      <c r="A12837" s="72" t="s">
        <v>12604</v>
      </c>
      <c r="B12837" s="66">
        <v>0.309999999999999</v>
      </c>
      <c r="C12837" s="66">
        <v>0.69</v>
      </c>
      <c r="J12837" s="49">
        <f t="shared" si="403"/>
        <v>5.14749513954794</v>
      </c>
    </row>
    <row r="12838" ht="19.5" spans="1:10">
      <c r="A12838" s="72" t="s">
        <v>12605</v>
      </c>
      <c r="B12838" s="66">
        <v>0.299999999999999</v>
      </c>
      <c r="C12838" s="66">
        <v>0.7</v>
      </c>
      <c r="J12838" s="49">
        <f t="shared" si="403"/>
        <v>5.07901413523495</v>
      </c>
    </row>
    <row r="12839" ht="19.5" spans="1:10">
      <c r="A12839" s="72" t="s">
        <v>12606</v>
      </c>
      <c r="B12839" s="66">
        <v>0.289999999999999</v>
      </c>
      <c r="C12839" s="66">
        <v>0.71</v>
      </c>
      <c r="J12839" s="49">
        <f t="shared" si="403"/>
        <v>5.00657330466972</v>
      </c>
    </row>
    <row r="12840" ht="19.5" spans="1:10">
      <c r="A12840" s="72" t="s">
        <v>12607</v>
      </c>
      <c r="B12840" s="66">
        <v>0.279999999999999</v>
      </c>
      <c r="C12840" s="66">
        <v>0.72</v>
      </c>
      <c r="J12840" s="49">
        <f t="shared" si="403"/>
        <v>4.93009375522413</v>
      </c>
    </row>
    <row r="12841" ht="19.5" spans="1:10">
      <c r="A12841" s="72" t="s">
        <v>12608</v>
      </c>
      <c r="B12841" s="66">
        <v>0.269999999999999</v>
      </c>
      <c r="C12841" s="66">
        <v>0.73</v>
      </c>
      <c r="J12841" s="49">
        <f t="shared" si="403"/>
        <v>4.84948929500169</v>
      </c>
    </row>
    <row r="12842" ht="19.5" spans="1:10">
      <c r="A12842" s="72" t="s">
        <v>12609</v>
      </c>
      <c r="B12842" s="66">
        <v>0.259999999999999</v>
      </c>
      <c r="C12842" s="66">
        <v>0.74</v>
      </c>
      <c r="J12842" s="49">
        <f t="shared" si="403"/>
        <v>4.76466569189551</v>
      </c>
    </row>
    <row r="12843" ht="19.5" spans="1:10">
      <c r="A12843" s="72" t="s">
        <v>12610</v>
      </c>
      <c r="B12843" s="66">
        <v>0.249999999999999</v>
      </c>
      <c r="C12843" s="66">
        <v>0.75</v>
      </c>
      <c r="J12843" s="49">
        <f t="shared" si="403"/>
        <v>4.67551981454903</v>
      </c>
    </row>
    <row r="12844" ht="19.5" spans="1:10">
      <c r="A12844" s="72" t="s">
        <v>12611</v>
      </c>
      <c r="B12844" s="66">
        <v>0.239999999999999</v>
      </c>
      <c r="C12844" s="66">
        <v>0.76</v>
      </c>
      <c r="J12844" s="49">
        <f t="shared" si="403"/>
        <v>4.58193863184114</v>
      </c>
    </row>
    <row r="12845" ht="19.5" spans="1:10">
      <c r="A12845" s="72" t="s">
        <v>12612</v>
      </c>
      <c r="B12845" s="66">
        <v>0.229999999999999</v>
      </c>
      <c r="C12845" s="66">
        <v>0.77</v>
      </c>
      <c r="J12845" s="49">
        <f t="shared" si="403"/>
        <v>4.48379804163966</v>
      </c>
    </row>
    <row r="12846" ht="19.5" spans="1:10">
      <c r="A12846" s="72" t="s">
        <v>12613</v>
      </c>
      <c r="B12846" s="66">
        <v>0.219999999999999</v>
      </c>
      <c r="C12846" s="66">
        <v>0.78</v>
      </c>
      <c r="J12846" s="49">
        <f t="shared" si="403"/>
        <v>4.38096149189829</v>
      </c>
    </row>
    <row r="12847" ht="19.5" spans="1:10">
      <c r="A12847" s="72" t="s">
        <v>12614</v>
      </c>
      <c r="B12847" s="66">
        <v>0.209999999999999</v>
      </c>
      <c r="C12847" s="66">
        <v>0.79</v>
      </c>
      <c r="J12847" s="49">
        <f t="shared" si="403"/>
        <v>4.27327834706014</v>
      </c>
    </row>
    <row r="12848" ht="19.5" spans="1:10">
      <c r="A12848" s="72" t="s">
        <v>12615</v>
      </c>
      <c r="B12848" s="66">
        <v>0.199999999999999</v>
      </c>
      <c r="C12848" s="66">
        <v>0.8</v>
      </c>
      <c r="J12848" s="49">
        <f t="shared" si="403"/>
        <v>4.1605819392404</v>
      </c>
    </row>
    <row r="12849" ht="19.5" spans="1:10">
      <c r="A12849" s="72" t="s">
        <v>12616</v>
      </c>
      <c r="B12849" s="66">
        <v>0.189999999999999</v>
      </c>
      <c r="C12849" s="66">
        <v>0.81</v>
      </c>
      <c r="J12849" s="49">
        <f t="shared" si="403"/>
        <v>4.04268722543745</v>
      </c>
    </row>
    <row r="12850" ht="19.5" spans="1:10">
      <c r="A12850" s="72" t="s">
        <v>12617</v>
      </c>
      <c r="B12850" s="66">
        <v>0.179999999999999</v>
      </c>
      <c r="C12850" s="66">
        <v>0.820000000000001</v>
      </c>
      <c r="J12850" s="49">
        <f t="shared" si="403"/>
        <v>3.91938794706489</v>
      </c>
    </row>
    <row r="12851" ht="19.5" spans="1:10">
      <c r="A12851" s="72" t="s">
        <v>12618</v>
      </c>
      <c r="B12851" s="66">
        <v>0.169999999999999</v>
      </c>
      <c r="C12851" s="66">
        <v>0.830000000000001</v>
      </c>
      <c r="J12851" s="49">
        <f t="shared" si="403"/>
        <v>3.790453153402</v>
      </c>
    </row>
    <row r="12852" ht="19.5" spans="1:10">
      <c r="A12852" s="72" t="s">
        <v>12619</v>
      </c>
      <c r="B12852" s="66">
        <v>0.159999999999999</v>
      </c>
      <c r="C12852" s="66">
        <v>0.840000000000001</v>
      </c>
      <c r="J12852" s="49">
        <f t="shared" si="403"/>
        <v>3.65562290152583</v>
      </c>
    </row>
    <row r="12853" ht="19.5" spans="1:10">
      <c r="A12853" s="72" t="s">
        <v>12620</v>
      </c>
      <c r="B12853" s="66">
        <v>0.149999999999999</v>
      </c>
      <c r="C12853" s="66">
        <v>0.850000000000001</v>
      </c>
      <c r="J12853" s="49">
        <f t="shared" si="403"/>
        <v>3.51460287470844</v>
      </c>
    </row>
    <row r="12854" ht="19.5" spans="1:10">
      <c r="A12854" s="72" t="s">
        <v>12621</v>
      </c>
      <c r="B12854" s="66">
        <v>0.139999999999999</v>
      </c>
      <c r="C12854" s="66">
        <v>0.860000000000001</v>
      </c>
      <c r="J12854" s="49">
        <f t="shared" si="403"/>
        <v>3.36705755758652</v>
      </c>
    </row>
    <row r="12855" ht="19.5" spans="1:10">
      <c r="A12855" s="72" t="s">
        <v>12622</v>
      </c>
      <c r="B12855" s="66">
        <v>0.129999999999999</v>
      </c>
      <c r="C12855" s="66">
        <v>0.870000000000001</v>
      </c>
      <c r="J12855" s="49">
        <f t="shared" si="403"/>
        <v>3.21260145060881</v>
      </c>
    </row>
    <row r="12856" ht="19.5" spans="1:10">
      <c r="A12856" s="72" t="s">
        <v>12623</v>
      </c>
      <c r="B12856" s="66">
        <v>0.119999999999999</v>
      </c>
      <c r="C12856" s="66">
        <v>0.880000000000001</v>
      </c>
      <c r="J12856" s="49">
        <f t="shared" si="403"/>
        <v>3.05078756603718</v>
      </c>
    </row>
    <row r="12857" ht="19.5" spans="1:10">
      <c r="A12857" s="72" t="s">
        <v>12624</v>
      </c>
      <c r="B12857" s="66">
        <v>0.109999999999999</v>
      </c>
      <c r="C12857" s="66">
        <v>0.890000000000001</v>
      </c>
      <c r="J12857" s="49">
        <f t="shared" si="403"/>
        <v>2.8810920663808</v>
      </c>
    </row>
    <row r="12858" ht="19.5" spans="1:10">
      <c r="A12858" s="72" t="s">
        <v>12625</v>
      </c>
      <c r="B12858" s="66">
        <v>0.0999999999999992</v>
      </c>
      <c r="C12858" s="66">
        <v>0.900000000000001</v>
      </c>
      <c r="J12858" s="49">
        <f t="shared" si="403"/>
        <v>2.70289327993993</v>
      </c>
    </row>
    <row r="12859" ht="19.5" spans="1:10">
      <c r="A12859" s="72" t="s">
        <v>12626</v>
      </c>
      <c r="B12859" s="66">
        <v>0.0899999999999992</v>
      </c>
      <c r="C12859" s="66">
        <v>0.910000000000001</v>
      </c>
      <c r="J12859" s="49">
        <f t="shared" si="403"/>
        <v>2.51544225908509</v>
      </c>
    </row>
    <row r="12860" ht="19.5" spans="1:10">
      <c r="A12860" s="72" t="s">
        <v>12627</v>
      </c>
      <c r="B12860" s="66">
        <v>0.0799999999999992</v>
      </c>
      <c r="C12860" s="66">
        <v>0.920000000000001</v>
      </c>
      <c r="J12860" s="49">
        <f t="shared" si="403"/>
        <v>2.3178201360275</v>
      </c>
    </row>
    <row r="12861" ht="19.5" spans="1:10">
      <c r="A12861" s="72" t="s">
        <v>12628</v>
      </c>
      <c r="B12861" s="66">
        <v>0.0699999999999992</v>
      </c>
      <c r="C12861" s="66">
        <v>0.930000000000001</v>
      </c>
      <c r="J12861" s="49">
        <f t="shared" si="403"/>
        <v>2.10887392228987</v>
      </c>
    </row>
    <row r="12862" ht="19.5" spans="1:10">
      <c r="A12862" s="72" t="s">
        <v>12629</v>
      </c>
      <c r="B12862" s="66">
        <v>0.0599999999999992</v>
      </c>
      <c r="C12862" s="66">
        <v>0.940000000000001</v>
      </c>
      <c r="J12862" s="49">
        <f t="shared" si="403"/>
        <v>1.88711511074063</v>
      </c>
    </row>
    <row r="12863" ht="19.5" spans="1:10">
      <c r="A12863" s="72" t="s">
        <v>12630</v>
      </c>
      <c r="B12863" s="66">
        <v>0.0499999999999992</v>
      </c>
      <c r="C12863" s="66">
        <v>0.950000000000001</v>
      </c>
      <c r="J12863" s="49">
        <f t="shared" si="403"/>
        <v>1.65054943237242</v>
      </c>
    </row>
    <row r="12864" ht="19.5" spans="1:10">
      <c r="A12864" s="72" t="s">
        <v>12631</v>
      </c>
      <c r="B12864" s="66">
        <v>0.0399999999999991</v>
      </c>
      <c r="C12864" s="66">
        <v>0.960000000000001</v>
      </c>
      <c r="J12864" s="49">
        <f t="shared" si="403"/>
        <v>1.39636691389962</v>
      </c>
    </row>
    <row r="12865" ht="19.5" spans="1:10">
      <c r="A12865" s="72" t="s">
        <v>12632</v>
      </c>
      <c r="B12865" s="66">
        <v>0.0299999999999991</v>
      </c>
      <c r="C12865" s="66">
        <v>0.970000000000001</v>
      </c>
      <c r="J12865" s="49">
        <f t="shared" si="403"/>
        <v>1.12030998454994</v>
      </c>
    </row>
    <row r="12866" ht="19.5" spans="1:10">
      <c r="A12866" s="72" t="s">
        <v>12633</v>
      </c>
      <c r="B12866" s="66">
        <v>0.0199999999999991</v>
      </c>
      <c r="C12866" s="66">
        <v>0.980000000000001</v>
      </c>
      <c r="J12866" s="49">
        <f t="shared" si="403"/>
        <v>0.815143462269133</v>
      </c>
    </row>
    <row r="12867" ht="19.5" spans="1:10">
      <c r="A12867" s="72" t="s">
        <v>12634</v>
      </c>
      <c r="B12867" s="66">
        <v>0.00999999999999912</v>
      </c>
      <c r="C12867" s="66">
        <v>0.990000000000001</v>
      </c>
      <c r="J12867" s="49">
        <f t="shared" si="403"/>
        <v>0.465623189350385</v>
      </c>
    </row>
    <row r="12868" ht="19.5" spans="1:10">
      <c r="A12868" s="72" t="s">
        <v>12635</v>
      </c>
      <c r="B12868" s="66">
        <v>0</v>
      </c>
      <c r="C12868" s="66">
        <v>1</v>
      </c>
      <c r="J12868" s="49">
        <f>-8.314472*(C12868*LN(C12868))</f>
        <v>0</v>
      </c>
    </row>
    <row r="12869" s="47" customFormat="1" spans="1:10">
      <c r="A12869" s="80"/>
      <c r="B12869" s="81"/>
      <c r="C12869" s="81"/>
      <c r="D12869" s="81"/>
      <c r="E12869" s="81"/>
      <c r="F12869" s="81"/>
      <c r="G12869" s="81"/>
      <c r="H12869" s="81"/>
      <c r="I12869" s="81"/>
      <c r="J12869" s="86"/>
    </row>
    <row r="12870" ht="19.5" spans="1:10">
      <c r="A12870" s="72" t="s">
        <v>12636</v>
      </c>
      <c r="B12870" s="66">
        <v>1</v>
      </c>
      <c r="C12870" s="66">
        <v>0</v>
      </c>
      <c r="J12870" s="49">
        <f>-8.314472*(B12870*LN(B12870))</f>
        <v>0</v>
      </c>
    </row>
    <row r="12871" ht="19.5" spans="1:10">
      <c r="A12871" s="72" t="s">
        <v>12637</v>
      </c>
      <c r="B12871" s="66">
        <v>0.99</v>
      </c>
      <c r="C12871" s="66">
        <v>0.01</v>
      </c>
      <c r="J12871" s="49">
        <f t="shared" ref="J12871:J12902" si="404">-8.314472*(B12871*LN(B12871)+C12871*LN(C12871))</f>
        <v>0.465623189350416</v>
      </c>
    </row>
    <row r="12872" ht="19.5" spans="1:10">
      <c r="A12872" s="72" t="s">
        <v>12638</v>
      </c>
      <c r="B12872" s="66">
        <v>0.98</v>
      </c>
      <c r="C12872" s="66">
        <v>0.02</v>
      </c>
      <c r="J12872" s="49">
        <f t="shared" si="404"/>
        <v>0.81514346226916</v>
      </c>
    </row>
    <row r="12873" ht="19.5" spans="1:10">
      <c r="A12873" s="72" t="s">
        <v>12639</v>
      </c>
      <c r="B12873" s="66">
        <v>0.97</v>
      </c>
      <c r="C12873" s="66">
        <v>0.03</v>
      </c>
      <c r="J12873" s="49">
        <f t="shared" si="404"/>
        <v>1.12030998454996</v>
      </c>
    </row>
    <row r="12874" ht="19.5" spans="1:10">
      <c r="A12874" s="72" t="s">
        <v>12640</v>
      </c>
      <c r="B12874" s="66">
        <v>0.96</v>
      </c>
      <c r="C12874" s="66">
        <v>0.04</v>
      </c>
      <c r="J12874" s="49">
        <f t="shared" si="404"/>
        <v>1.39636691389964</v>
      </c>
    </row>
    <row r="12875" ht="19.5" spans="1:10">
      <c r="A12875" s="72" t="s">
        <v>12641</v>
      </c>
      <c r="B12875" s="66">
        <v>0.95</v>
      </c>
      <c r="C12875" s="66">
        <v>0.05</v>
      </c>
      <c r="J12875" s="49">
        <f t="shared" si="404"/>
        <v>1.65054943237244</v>
      </c>
    </row>
    <row r="12876" ht="19.5" spans="1:10">
      <c r="A12876" s="72" t="s">
        <v>12642</v>
      </c>
      <c r="B12876" s="66">
        <v>0.94</v>
      </c>
      <c r="C12876" s="66">
        <v>0.06</v>
      </c>
      <c r="J12876" s="49">
        <f t="shared" si="404"/>
        <v>1.88711511074065</v>
      </c>
    </row>
    <row r="12877" ht="19.5" spans="1:10">
      <c r="A12877" s="72" t="s">
        <v>12643</v>
      </c>
      <c r="B12877" s="66">
        <v>0.93</v>
      </c>
      <c r="C12877" s="66">
        <v>0.07</v>
      </c>
      <c r="J12877" s="49">
        <f t="shared" si="404"/>
        <v>2.10887392228989</v>
      </c>
    </row>
    <row r="12878" ht="19.5" spans="1:10">
      <c r="A12878" s="72" t="s">
        <v>12644</v>
      </c>
      <c r="B12878" s="66">
        <v>0.92</v>
      </c>
      <c r="C12878" s="66">
        <v>0.08</v>
      </c>
      <c r="J12878" s="49">
        <f t="shared" si="404"/>
        <v>2.31782013602751</v>
      </c>
    </row>
    <row r="12879" ht="19.5" spans="1:10">
      <c r="A12879" s="72" t="s">
        <v>12645</v>
      </c>
      <c r="B12879" s="66">
        <v>0.91</v>
      </c>
      <c r="C12879" s="66">
        <v>0.09</v>
      </c>
      <c r="J12879" s="49">
        <f t="shared" si="404"/>
        <v>2.5154422590851</v>
      </c>
    </row>
    <row r="12880" ht="19.5" spans="1:10">
      <c r="A12880" s="72" t="s">
        <v>12646</v>
      </c>
      <c r="B12880" s="66">
        <v>0.9</v>
      </c>
      <c r="C12880" s="66">
        <v>0.1</v>
      </c>
      <c r="J12880" s="49">
        <f t="shared" si="404"/>
        <v>2.70289327993994</v>
      </c>
    </row>
    <row r="12881" ht="19.5" spans="1:10">
      <c r="A12881" s="72" t="s">
        <v>12647</v>
      </c>
      <c r="B12881" s="66">
        <v>0.89</v>
      </c>
      <c r="C12881" s="66">
        <v>0.11</v>
      </c>
      <c r="J12881" s="49">
        <f t="shared" si="404"/>
        <v>2.88109206638082</v>
      </c>
    </row>
    <row r="12882" ht="19.5" spans="1:10">
      <c r="A12882" s="72" t="s">
        <v>12648</v>
      </c>
      <c r="B12882" s="66">
        <v>0.88</v>
      </c>
      <c r="C12882" s="66">
        <v>0.12</v>
      </c>
      <c r="J12882" s="49">
        <f t="shared" si="404"/>
        <v>3.05078756603719</v>
      </c>
    </row>
    <row r="12883" ht="19.5" spans="1:10">
      <c r="A12883" s="72" t="s">
        <v>12649</v>
      </c>
      <c r="B12883" s="66">
        <v>0.87</v>
      </c>
      <c r="C12883" s="66">
        <v>0.13</v>
      </c>
      <c r="J12883" s="49">
        <f t="shared" si="404"/>
        <v>3.21260145060882</v>
      </c>
    </row>
    <row r="12884" ht="19.5" spans="1:10">
      <c r="A12884" s="72" t="s">
        <v>12650</v>
      </c>
      <c r="B12884" s="66">
        <v>0.86</v>
      </c>
      <c r="C12884" s="66">
        <v>0.14</v>
      </c>
      <c r="J12884" s="49">
        <f t="shared" si="404"/>
        <v>3.36705755758654</v>
      </c>
    </row>
    <row r="12885" ht="19.5" spans="1:10">
      <c r="A12885" s="72" t="s">
        <v>12651</v>
      </c>
      <c r="B12885" s="66">
        <v>0.85</v>
      </c>
      <c r="C12885" s="66">
        <v>0.15</v>
      </c>
      <c r="J12885" s="49">
        <f t="shared" si="404"/>
        <v>3.51460287470845</v>
      </c>
    </row>
    <row r="12886" ht="19.5" spans="1:10">
      <c r="A12886" s="72" t="s">
        <v>12652</v>
      </c>
      <c r="B12886" s="66">
        <v>0.84</v>
      </c>
      <c r="C12886" s="66">
        <v>0.16</v>
      </c>
      <c r="J12886" s="49">
        <f t="shared" si="404"/>
        <v>3.65562290152584</v>
      </c>
    </row>
    <row r="12887" ht="19.5" spans="1:10">
      <c r="A12887" s="72" t="s">
        <v>12653</v>
      </c>
      <c r="B12887" s="66">
        <v>0.83</v>
      </c>
      <c r="C12887" s="66">
        <v>0.17</v>
      </c>
      <c r="J12887" s="49">
        <f t="shared" si="404"/>
        <v>3.79045315340201</v>
      </c>
    </row>
    <row r="12888" ht="19.5" spans="1:10">
      <c r="A12888" s="72" t="s">
        <v>12654</v>
      </c>
      <c r="B12888" s="66">
        <v>0.82</v>
      </c>
      <c r="C12888" s="66">
        <v>0.18</v>
      </c>
      <c r="J12888" s="49">
        <f t="shared" si="404"/>
        <v>3.9193879470649</v>
      </c>
    </row>
    <row r="12889" ht="19.5" spans="1:10">
      <c r="A12889" s="72" t="s">
        <v>12655</v>
      </c>
      <c r="B12889" s="66">
        <v>0.81</v>
      </c>
      <c r="C12889" s="66">
        <v>0.19</v>
      </c>
      <c r="J12889" s="49">
        <f t="shared" si="404"/>
        <v>4.04268722543746</v>
      </c>
    </row>
    <row r="12890" ht="19.5" spans="1:10">
      <c r="A12890" s="72" t="s">
        <v>12656</v>
      </c>
      <c r="B12890" s="66">
        <v>0.8</v>
      </c>
      <c r="C12890" s="66">
        <v>0.2</v>
      </c>
      <c r="J12890" s="49">
        <f t="shared" si="404"/>
        <v>4.16058193924041</v>
      </c>
    </row>
    <row r="12891" ht="19.5" spans="1:10">
      <c r="A12891" s="72" t="s">
        <v>12657</v>
      </c>
      <c r="B12891" s="66">
        <v>0.79</v>
      </c>
      <c r="C12891" s="66">
        <v>0.21</v>
      </c>
      <c r="J12891" s="49">
        <f t="shared" si="404"/>
        <v>4.27327834706015</v>
      </c>
    </row>
    <row r="12892" ht="19.5" spans="1:10">
      <c r="A12892" s="72" t="s">
        <v>12658</v>
      </c>
      <c r="B12892" s="66">
        <v>0.78</v>
      </c>
      <c r="C12892" s="66">
        <v>0.22</v>
      </c>
      <c r="J12892" s="49">
        <f t="shared" si="404"/>
        <v>4.38096149189829</v>
      </c>
    </row>
    <row r="12893" ht="19.5" spans="1:10">
      <c r="A12893" s="72" t="s">
        <v>12659</v>
      </c>
      <c r="B12893" s="66">
        <v>0.77</v>
      </c>
      <c r="C12893" s="66">
        <v>0.23</v>
      </c>
      <c r="J12893" s="49">
        <f t="shared" si="404"/>
        <v>4.48379804163966</v>
      </c>
    </row>
    <row r="12894" ht="19.5" spans="1:10">
      <c r="A12894" s="72" t="s">
        <v>12660</v>
      </c>
      <c r="B12894" s="66">
        <v>0.76</v>
      </c>
      <c r="C12894" s="66">
        <v>0.24</v>
      </c>
      <c r="J12894" s="49">
        <f t="shared" si="404"/>
        <v>4.58193863184115</v>
      </c>
    </row>
    <row r="12895" ht="19.5" spans="1:10">
      <c r="A12895" s="72" t="s">
        <v>12661</v>
      </c>
      <c r="B12895" s="66">
        <v>0.75</v>
      </c>
      <c r="C12895" s="66">
        <v>0.25</v>
      </c>
      <c r="J12895" s="49">
        <f t="shared" si="404"/>
        <v>4.67551981454903</v>
      </c>
    </row>
    <row r="12896" ht="19.5" spans="1:10">
      <c r="A12896" s="72" t="s">
        <v>12662</v>
      </c>
      <c r="B12896" s="66">
        <v>0.74</v>
      </c>
      <c r="C12896" s="66">
        <v>0.26</v>
      </c>
      <c r="J12896" s="49">
        <f t="shared" si="404"/>
        <v>4.76466569189552</v>
      </c>
    </row>
    <row r="12897" ht="19.5" spans="1:10">
      <c r="A12897" s="72" t="s">
        <v>12663</v>
      </c>
      <c r="B12897" s="66">
        <v>0.73</v>
      </c>
      <c r="C12897" s="66">
        <v>0.27</v>
      </c>
      <c r="J12897" s="49">
        <f t="shared" si="404"/>
        <v>4.8494892950017</v>
      </c>
    </row>
    <row r="12898" ht="19.5" spans="1:10">
      <c r="A12898" s="72" t="s">
        <v>12664</v>
      </c>
      <c r="B12898" s="66">
        <v>0.72</v>
      </c>
      <c r="C12898" s="66">
        <v>0.28</v>
      </c>
      <c r="J12898" s="49">
        <f t="shared" si="404"/>
        <v>4.93009375522414</v>
      </c>
    </row>
    <row r="12899" ht="19.5" spans="1:10">
      <c r="A12899" s="72" t="s">
        <v>12665</v>
      </c>
      <c r="B12899" s="66">
        <v>0.71</v>
      </c>
      <c r="C12899" s="66">
        <v>0.29</v>
      </c>
      <c r="J12899" s="49">
        <f t="shared" si="404"/>
        <v>5.00657330466973</v>
      </c>
    </row>
    <row r="12900" ht="19.5" spans="1:10">
      <c r="A12900" s="72" t="s">
        <v>12666</v>
      </c>
      <c r="B12900" s="66">
        <v>0.7</v>
      </c>
      <c r="C12900" s="66">
        <v>0.3</v>
      </c>
      <c r="J12900" s="49">
        <f t="shared" si="404"/>
        <v>5.07901413523496</v>
      </c>
    </row>
    <row r="12901" ht="19.5" spans="1:10">
      <c r="A12901" s="72" t="s">
        <v>12667</v>
      </c>
      <c r="B12901" s="66">
        <v>0.69</v>
      </c>
      <c r="C12901" s="66">
        <v>0.31</v>
      </c>
      <c r="J12901" s="49">
        <f t="shared" si="404"/>
        <v>5.14749513954794</v>
      </c>
    </row>
    <row r="12902" ht="19.5" spans="1:10">
      <c r="A12902" s="72" t="s">
        <v>12668</v>
      </c>
      <c r="B12902" s="66">
        <v>0.68</v>
      </c>
      <c r="C12902" s="66">
        <v>0.32</v>
      </c>
      <c r="J12902" s="49">
        <f t="shared" si="404"/>
        <v>5.21208855264113</v>
      </c>
    </row>
    <row r="12903" ht="19.5" spans="1:10">
      <c r="A12903" s="72" t="s">
        <v>12669</v>
      </c>
      <c r="B12903" s="66">
        <v>0.67</v>
      </c>
      <c r="C12903" s="66">
        <v>0.33</v>
      </c>
      <c r="J12903" s="49">
        <f t="shared" ref="J12903:J12934" si="405">-8.314472*(B12903*LN(B12903)+C12903*LN(C12903))</f>
        <v>5.27286050962734</v>
      </c>
    </row>
    <row r="12904" ht="19.5" spans="1:10">
      <c r="A12904" s="72" t="s">
        <v>12670</v>
      </c>
      <c r="B12904" s="66">
        <v>0.66</v>
      </c>
      <c r="C12904" s="66">
        <v>0.34</v>
      </c>
      <c r="J12904" s="49">
        <f t="shared" si="405"/>
        <v>5.32987153184949</v>
      </c>
    </row>
    <row r="12905" ht="19.5" spans="1:10">
      <c r="A12905" s="72" t="s">
        <v>12671</v>
      </c>
      <c r="B12905" s="66">
        <v>0.65</v>
      </c>
      <c r="C12905" s="66">
        <v>0.35</v>
      </c>
      <c r="J12905" s="49">
        <f t="shared" si="405"/>
        <v>5.38317695174756</v>
      </c>
    </row>
    <row r="12906" ht="19.5" spans="1:10">
      <c r="A12906" s="72" t="s">
        <v>12672</v>
      </c>
      <c r="B12906" s="66">
        <v>0.64</v>
      </c>
      <c r="C12906" s="66">
        <v>0.36</v>
      </c>
      <c r="J12906" s="49">
        <f t="shared" si="405"/>
        <v>5.43282728490278</v>
      </c>
    </row>
    <row r="12907" ht="19.5" spans="1:10">
      <c r="A12907" s="72" t="s">
        <v>12673</v>
      </c>
      <c r="B12907" s="66">
        <v>0.63</v>
      </c>
      <c r="C12907" s="66">
        <v>0.37</v>
      </c>
      <c r="J12907" s="49">
        <f t="shared" si="405"/>
        <v>5.47886855628027</v>
      </c>
    </row>
    <row r="12908" ht="19.5" spans="1:10">
      <c r="A12908" s="72" t="s">
        <v>12674</v>
      </c>
      <c r="B12908" s="66">
        <v>0.62</v>
      </c>
      <c r="C12908" s="66">
        <v>0.38</v>
      </c>
      <c r="J12908" s="49">
        <f t="shared" si="405"/>
        <v>5.52134258652173</v>
      </c>
    </row>
    <row r="12909" ht="19.5" spans="1:10">
      <c r="A12909" s="72" t="s">
        <v>12675</v>
      </c>
      <c r="B12909" s="66">
        <v>0.61</v>
      </c>
      <c r="C12909" s="66">
        <v>0.39</v>
      </c>
      <c r="J12909" s="49">
        <f t="shared" si="405"/>
        <v>5.56028724318294</v>
      </c>
    </row>
    <row r="12910" ht="19.5" spans="1:10">
      <c r="A12910" s="72" t="s">
        <v>12676</v>
      </c>
      <c r="B12910" s="66">
        <v>0.6</v>
      </c>
      <c r="C12910" s="66">
        <v>0.4</v>
      </c>
      <c r="J12910" s="49">
        <f t="shared" si="405"/>
        <v>5.59573666102179</v>
      </c>
    </row>
    <row r="12911" ht="19.5" spans="1:10">
      <c r="A12911" s="72" t="s">
        <v>12677</v>
      </c>
      <c r="B12911" s="66">
        <v>0.59</v>
      </c>
      <c r="C12911" s="66">
        <v>0.41</v>
      </c>
      <c r="J12911" s="49">
        <f t="shared" si="405"/>
        <v>5.62772143478844</v>
      </c>
    </row>
    <row r="12912" ht="19.5" spans="1:10">
      <c r="A12912" s="72" t="s">
        <v>12678</v>
      </c>
      <c r="B12912" s="66">
        <v>0.58</v>
      </c>
      <c r="C12912" s="66">
        <v>0.42</v>
      </c>
      <c r="J12912" s="49">
        <f t="shared" si="405"/>
        <v>5.65626878742166</v>
      </c>
    </row>
    <row r="12913" ht="19.5" spans="1:10">
      <c r="A12913" s="72" t="s">
        <v>12679</v>
      </c>
      <c r="B12913" s="66">
        <v>0.57</v>
      </c>
      <c r="C12913" s="66">
        <v>0.43</v>
      </c>
      <c r="J12913" s="49">
        <f t="shared" si="405"/>
        <v>5.68140271609482</v>
      </c>
    </row>
    <row r="12914" ht="19.5" spans="1:10">
      <c r="A12914" s="72" t="s">
        <v>12680</v>
      </c>
      <c r="B12914" s="66">
        <v>0.56</v>
      </c>
      <c r="C12914" s="66">
        <v>0.44</v>
      </c>
      <c r="J12914" s="49">
        <f t="shared" si="405"/>
        <v>5.70314411816395</v>
      </c>
    </row>
    <row r="12915" ht="19.5" spans="1:10">
      <c r="A12915" s="72" t="s">
        <v>12681</v>
      </c>
      <c r="B12915" s="66">
        <v>0.55</v>
      </c>
      <c r="C12915" s="66">
        <v>0.45</v>
      </c>
      <c r="J12915" s="49">
        <f t="shared" si="405"/>
        <v>5.72151089873485</v>
      </c>
    </row>
    <row r="12916" ht="19.5" spans="1:10">
      <c r="A12916" s="72" t="s">
        <v>12682</v>
      </c>
      <c r="B12916" s="66">
        <v>0.54</v>
      </c>
      <c r="C12916" s="66">
        <v>0.46</v>
      </c>
      <c r="J12916" s="49">
        <f t="shared" si="405"/>
        <v>5.73651806127713</v>
      </c>
    </row>
    <row r="12917" ht="19.5" spans="1:10">
      <c r="A12917" s="72" t="s">
        <v>12683</v>
      </c>
      <c r="B12917" s="66">
        <v>0.53</v>
      </c>
      <c r="C12917" s="66">
        <v>0.47</v>
      </c>
      <c r="J12917" s="49">
        <f t="shared" si="405"/>
        <v>5.74817778245919</v>
      </c>
    </row>
    <row r="12918" ht="19.5" spans="1:10">
      <c r="A12918" s="72" t="s">
        <v>12684</v>
      </c>
      <c r="B12918" s="66">
        <v>0.52</v>
      </c>
      <c r="C12918" s="66">
        <v>0.48</v>
      </c>
      <c r="J12918" s="49">
        <f t="shared" si="405"/>
        <v>5.75649947215441</v>
      </c>
    </row>
    <row r="12919" ht="19.5" spans="1:10">
      <c r="A12919" s="72" t="s">
        <v>12685</v>
      </c>
      <c r="B12919" s="66">
        <v>0.51</v>
      </c>
      <c r="C12919" s="66">
        <v>0.49</v>
      </c>
      <c r="J12919" s="49">
        <f t="shared" si="405"/>
        <v>5.76148981936724</v>
      </c>
    </row>
    <row r="12920" ht="19.5" spans="1:10">
      <c r="A12920" s="72" t="s">
        <v>12686</v>
      </c>
      <c r="B12920" s="66">
        <v>0.5</v>
      </c>
      <c r="C12920" s="66">
        <v>0.5</v>
      </c>
      <c r="J12920" s="49">
        <f t="shared" si="405"/>
        <v>5.76315282464461</v>
      </c>
    </row>
    <row r="12921" ht="19.5" spans="1:10">
      <c r="A12921" s="72" t="s">
        <v>12687</v>
      </c>
      <c r="B12921" s="66">
        <v>0.49</v>
      </c>
      <c r="C12921" s="66">
        <v>0.51</v>
      </c>
      <c r="J12921" s="49">
        <f t="shared" si="405"/>
        <v>5.76148981936724</v>
      </c>
    </row>
    <row r="12922" ht="19.5" spans="1:10">
      <c r="A12922" s="72" t="s">
        <v>12688</v>
      </c>
      <c r="B12922" s="66">
        <v>0.48</v>
      </c>
      <c r="C12922" s="66">
        <v>0.52</v>
      </c>
      <c r="J12922" s="49">
        <f t="shared" si="405"/>
        <v>5.75649947215441</v>
      </c>
    </row>
    <row r="12923" ht="19.5" spans="1:10">
      <c r="A12923" s="72" t="s">
        <v>12689</v>
      </c>
      <c r="B12923" s="66">
        <v>0.47</v>
      </c>
      <c r="C12923" s="66">
        <v>0.53</v>
      </c>
      <c r="J12923" s="49">
        <f t="shared" si="405"/>
        <v>5.74817778245919</v>
      </c>
    </row>
    <row r="12924" ht="19.5" spans="1:10">
      <c r="A12924" s="72" t="s">
        <v>12690</v>
      </c>
      <c r="B12924" s="66">
        <v>0.46</v>
      </c>
      <c r="C12924" s="66">
        <v>0.54</v>
      </c>
      <c r="J12924" s="49">
        <f t="shared" si="405"/>
        <v>5.73651806127713</v>
      </c>
    </row>
    <row r="12925" ht="19.5" spans="1:10">
      <c r="A12925" s="72" t="s">
        <v>12691</v>
      </c>
      <c r="B12925" s="66">
        <v>0.45</v>
      </c>
      <c r="C12925" s="66">
        <v>0.55</v>
      </c>
      <c r="J12925" s="49">
        <f t="shared" si="405"/>
        <v>5.72151089873485</v>
      </c>
    </row>
    <row r="12926" ht="19.5" spans="1:10">
      <c r="A12926" s="72" t="s">
        <v>12692</v>
      </c>
      <c r="B12926" s="66">
        <v>0.44</v>
      </c>
      <c r="C12926" s="66">
        <v>0.56</v>
      </c>
      <c r="J12926" s="49">
        <f t="shared" si="405"/>
        <v>5.70314411816395</v>
      </c>
    </row>
    <row r="12927" ht="19.5" spans="1:10">
      <c r="A12927" s="72" t="s">
        <v>12693</v>
      </c>
      <c r="B12927" s="66">
        <v>0.429999999999999</v>
      </c>
      <c r="C12927" s="66">
        <v>0.57</v>
      </c>
      <c r="J12927" s="49">
        <f t="shared" si="405"/>
        <v>5.68140271609482</v>
      </c>
    </row>
    <row r="12928" ht="19.5" spans="1:10">
      <c r="A12928" s="72" t="s">
        <v>12694</v>
      </c>
      <c r="B12928" s="66">
        <v>0.419999999999999</v>
      </c>
      <c r="C12928" s="66">
        <v>0.58</v>
      </c>
      <c r="J12928" s="49">
        <f t="shared" si="405"/>
        <v>5.65626878742165</v>
      </c>
    </row>
    <row r="12929" ht="19.5" spans="1:10">
      <c r="A12929" s="72" t="s">
        <v>12695</v>
      </c>
      <c r="B12929" s="66">
        <v>0.409999999999999</v>
      </c>
      <c r="C12929" s="66">
        <v>0.59</v>
      </c>
      <c r="J12929" s="49">
        <f t="shared" si="405"/>
        <v>5.62772143478844</v>
      </c>
    </row>
    <row r="12930" ht="19.5" spans="1:10">
      <c r="A12930" s="72" t="s">
        <v>12696</v>
      </c>
      <c r="B12930" s="66">
        <v>0.399999999999999</v>
      </c>
      <c r="C12930" s="66">
        <v>0.6</v>
      </c>
      <c r="J12930" s="49">
        <f t="shared" si="405"/>
        <v>5.59573666102179</v>
      </c>
    </row>
    <row r="12931" ht="19.5" spans="1:10">
      <c r="A12931" s="72" t="s">
        <v>12697</v>
      </c>
      <c r="B12931" s="66">
        <v>0.389999999999999</v>
      </c>
      <c r="C12931" s="66">
        <v>0.61</v>
      </c>
      <c r="J12931" s="49">
        <f t="shared" si="405"/>
        <v>5.56028724318294</v>
      </c>
    </row>
    <row r="12932" ht="19.5" spans="1:10">
      <c r="A12932" s="72" t="s">
        <v>12698</v>
      </c>
      <c r="B12932" s="66">
        <v>0.379999999999999</v>
      </c>
      <c r="C12932" s="66">
        <v>0.62</v>
      </c>
      <c r="J12932" s="49">
        <f t="shared" si="405"/>
        <v>5.52134258652173</v>
      </c>
    </row>
    <row r="12933" ht="19.5" spans="1:10">
      <c r="A12933" s="72" t="s">
        <v>12699</v>
      </c>
      <c r="B12933" s="66">
        <v>0.369999999999999</v>
      </c>
      <c r="C12933" s="66">
        <v>0.63</v>
      </c>
      <c r="J12933" s="49">
        <f t="shared" si="405"/>
        <v>5.47886855628026</v>
      </c>
    </row>
    <row r="12934" ht="19.5" spans="1:10">
      <c r="A12934" s="72" t="s">
        <v>12700</v>
      </c>
      <c r="B12934" s="66">
        <v>0.359999999999999</v>
      </c>
      <c r="C12934" s="66">
        <v>0.64</v>
      </c>
      <c r="J12934" s="49">
        <f t="shared" si="405"/>
        <v>5.43282728490278</v>
      </c>
    </row>
    <row r="12935" ht="19.5" spans="1:10">
      <c r="A12935" s="72" t="s">
        <v>12701</v>
      </c>
      <c r="B12935" s="66">
        <v>0.349999999999999</v>
      </c>
      <c r="C12935" s="66">
        <v>0.65</v>
      </c>
      <c r="J12935" s="49">
        <f t="shared" ref="J12935:J12969" si="406">-8.314472*(B12935*LN(B12935)+C12935*LN(C12935))</f>
        <v>5.38317695174756</v>
      </c>
    </row>
    <row r="12936" ht="19.5" spans="1:10">
      <c r="A12936" s="72" t="s">
        <v>12702</v>
      </c>
      <c r="B12936" s="66">
        <v>0.339999999999999</v>
      </c>
      <c r="C12936" s="66">
        <v>0.66</v>
      </c>
      <c r="J12936" s="49">
        <f t="shared" si="406"/>
        <v>5.32987153184949</v>
      </c>
    </row>
    <row r="12937" ht="19.5" spans="1:10">
      <c r="A12937" s="72" t="s">
        <v>12703</v>
      </c>
      <c r="B12937" s="66">
        <v>0.329999999999999</v>
      </c>
      <c r="C12937" s="66">
        <v>0.67</v>
      </c>
      <c r="J12937" s="49">
        <f t="shared" si="406"/>
        <v>5.27286050962733</v>
      </c>
    </row>
    <row r="12938" ht="19.5" spans="1:10">
      <c r="A12938" s="72" t="s">
        <v>12704</v>
      </c>
      <c r="B12938" s="66">
        <v>0.319999999999999</v>
      </c>
      <c r="C12938" s="66">
        <v>0.68</v>
      </c>
      <c r="J12938" s="49">
        <f t="shared" si="406"/>
        <v>5.21208855264112</v>
      </c>
    </row>
    <row r="12939" ht="19.5" spans="1:10">
      <c r="A12939" s="72" t="s">
        <v>12705</v>
      </c>
      <c r="B12939" s="66">
        <v>0.309999999999999</v>
      </c>
      <c r="C12939" s="66">
        <v>0.69</v>
      </c>
      <c r="J12939" s="49">
        <f t="shared" si="406"/>
        <v>5.14749513954794</v>
      </c>
    </row>
    <row r="12940" ht="19.5" spans="1:10">
      <c r="A12940" s="72" t="s">
        <v>12706</v>
      </c>
      <c r="B12940" s="66">
        <v>0.299999999999999</v>
      </c>
      <c r="C12940" s="66">
        <v>0.7</v>
      </c>
      <c r="J12940" s="49">
        <f t="shared" si="406"/>
        <v>5.07901413523495</v>
      </c>
    </row>
    <row r="12941" ht="19.5" spans="1:10">
      <c r="A12941" s="72" t="s">
        <v>12707</v>
      </c>
      <c r="B12941" s="66">
        <v>0.289999999999999</v>
      </c>
      <c r="C12941" s="66">
        <v>0.71</v>
      </c>
      <c r="J12941" s="49">
        <f t="shared" si="406"/>
        <v>5.00657330466972</v>
      </c>
    </row>
    <row r="12942" ht="19.5" spans="1:10">
      <c r="A12942" s="72" t="s">
        <v>12708</v>
      </c>
      <c r="B12942" s="66">
        <v>0.279999999999999</v>
      </c>
      <c r="C12942" s="66">
        <v>0.72</v>
      </c>
      <c r="J12942" s="49">
        <f t="shared" si="406"/>
        <v>4.93009375522413</v>
      </c>
    </row>
    <row r="12943" ht="19.5" spans="1:10">
      <c r="A12943" s="72" t="s">
        <v>12709</v>
      </c>
      <c r="B12943" s="66">
        <v>0.269999999999999</v>
      </c>
      <c r="C12943" s="66">
        <v>0.73</v>
      </c>
      <c r="J12943" s="49">
        <f t="shared" si="406"/>
        <v>4.84948929500169</v>
      </c>
    </row>
    <row r="12944" ht="19.5" spans="1:10">
      <c r="A12944" s="72" t="s">
        <v>12710</v>
      </c>
      <c r="B12944" s="66">
        <v>0.259999999999999</v>
      </c>
      <c r="C12944" s="66">
        <v>0.74</v>
      </c>
      <c r="J12944" s="49">
        <f t="shared" si="406"/>
        <v>4.76466569189551</v>
      </c>
    </row>
    <row r="12945" ht="19.5" spans="1:10">
      <c r="A12945" s="72" t="s">
        <v>12711</v>
      </c>
      <c r="B12945" s="66">
        <v>0.249999999999999</v>
      </c>
      <c r="C12945" s="66">
        <v>0.75</v>
      </c>
      <c r="J12945" s="49">
        <f t="shared" si="406"/>
        <v>4.67551981454903</v>
      </c>
    </row>
    <row r="12946" ht="19.5" spans="1:10">
      <c r="A12946" s="72" t="s">
        <v>12712</v>
      </c>
      <c r="B12946" s="66">
        <v>0.239999999999999</v>
      </c>
      <c r="C12946" s="66">
        <v>0.76</v>
      </c>
      <c r="J12946" s="49">
        <f t="shared" si="406"/>
        <v>4.58193863184114</v>
      </c>
    </row>
    <row r="12947" ht="19.5" spans="1:10">
      <c r="A12947" s="72" t="s">
        <v>12713</v>
      </c>
      <c r="B12947" s="66">
        <v>0.229999999999999</v>
      </c>
      <c r="C12947" s="66">
        <v>0.77</v>
      </c>
      <c r="J12947" s="49">
        <f t="shared" si="406"/>
        <v>4.48379804163966</v>
      </c>
    </row>
    <row r="12948" ht="19.5" spans="1:10">
      <c r="A12948" s="72" t="s">
        <v>12714</v>
      </c>
      <c r="B12948" s="66">
        <v>0.219999999999999</v>
      </c>
      <c r="C12948" s="66">
        <v>0.78</v>
      </c>
      <c r="J12948" s="49">
        <f t="shared" si="406"/>
        <v>4.38096149189829</v>
      </c>
    </row>
    <row r="12949" ht="19.5" spans="1:10">
      <c r="A12949" s="72" t="s">
        <v>12715</v>
      </c>
      <c r="B12949" s="66">
        <v>0.209999999999999</v>
      </c>
      <c r="C12949" s="66">
        <v>0.79</v>
      </c>
      <c r="J12949" s="49">
        <f t="shared" si="406"/>
        <v>4.27327834706014</v>
      </c>
    </row>
    <row r="12950" ht="19.5" spans="1:10">
      <c r="A12950" s="72" t="s">
        <v>12716</v>
      </c>
      <c r="B12950" s="66">
        <v>0.199999999999999</v>
      </c>
      <c r="C12950" s="66">
        <v>0.8</v>
      </c>
      <c r="J12950" s="49">
        <f t="shared" si="406"/>
        <v>4.1605819392404</v>
      </c>
    </row>
    <row r="12951" ht="19.5" spans="1:10">
      <c r="A12951" s="72" t="s">
        <v>12717</v>
      </c>
      <c r="B12951" s="66">
        <v>0.189999999999999</v>
      </c>
      <c r="C12951" s="66">
        <v>0.81</v>
      </c>
      <c r="J12951" s="49">
        <f t="shared" si="406"/>
        <v>4.04268722543745</v>
      </c>
    </row>
    <row r="12952" ht="19.5" spans="1:10">
      <c r="A12952" s="72" t="s">
        <v>12718</v>
      </c>
      <c r="B12952" s="66">
        <v>0.179999999999999</v>
      </c>
      <c r="C12952" s="66">
        <v>0.820000000000001</v>
      </c>
      <c r="J12952" s="49">
        <f t="shared" si="406"/>
        <v>3.91938794706489</v>
      </c>
    </row>
    <row r="12953" ht="19.5" spans="1:10">
      <c r="A12953" s="72" t="s">
        <v>12719</v>
      </c>
      <c r="B12953" s="66">
        <v>0.169999999999999</v>
      </c>
      <c r="C12953" s="66">
        <v>0.830000000000001</v>
      </c>
      <c r="J12953" s="49">
        <f t="shared" si="406"/>
        <v>3.790453153402</v>
      </c>
    </row>
    <row r="12954" ht="19.5" spans="1:10">
      <c r="A12954" s="72" t="s">
        <v>12720</v>
      </c>
      <c r="B12954" s="66">
        <v>0.159999999999999</v>
      </c>
      <c r="C12954" s="66">
        <v>0.840000000000001</v>
      </c>
      <c r="J12954" s="49">
        <f t="shared" si="406"/>
        <v>3.65562290152583</v>
      </c>
    </row>
    <row r="12955" ht="19.5" spans="1:10">
      <c r="A12955" s="72" t="s">
        <v>12721</v>
      </c>
      <c r="B12955" s="66">
        <v>0.149999999999999</v>
      </c>
      <c r="C12955" s="66">
        <v>0.850000000000001</v>
      </c>
      <c r="J12955" s="49">
        <f t="shared" si="406"/>
        <v>3.51460287470844</v>
      </c>
    </row>
    <row r="12956" ht="19.5" spans="1:10">
      <c r="A12956" s="72" t="s">
        <v>12722</v>
      </c>
      <c r="B12956" s="66">
        <v>0.139999999999999</v>
      </c>
      <c r="C12956" s="66">
        <v>0.860000000000001</v>
      </c>
      <c r="J12956" s="49">
        <f t="shared" si="406"/>
        <v>3.36705755758652</v>
      </c>
    </row>
    <row r="12957" ht="19.5" spans="1:10">
      <c r="A12957" s="72" t="s">
        <v>12723</v>
      </c>
      <c r="B12957" s="66">
        <v>0.129999999999999</v>
      </c>
      <c r="C12957" s="66">
        <v>0.870000000000001</v>
      </c>
      <c r="J12957" s="49">
        <f t="shared" si="406"/>
        <v>3.21260145060881</v>
      </c>
    </row>
    <row r="12958" ht="19.5" spans="1:10">
      <c r="A12958" s="72" t="s">
        <v>12724</v>
      </c>
      <c r="B12958" s="66">
        <v>0.119999999999999</v>
      </c>
      <c r="C12958" s="66">
        <v>0.880000000000001</v>
      </c>
      <c r="J12958" s="49">
        <f t="shared" si="406"/>
        <v>3.05078756603718</v>
      </c>
    </row>
    <row r="12959" ht="19.5" spans="1:10">
      <c r="A12959" s="72" t="s">
        <v>12725</v>
      </c>
      <c r="B12959" s="66">
        <v>0.109999999999999</v>
      </c>
      <c r="C12959" s="66">
        <v>0.890000000000001</v>
      </c>
      <c r="J12959" s="49">
        <f t="shared" si="406"/>
        <v>2.8810920663808</v>
      </c>
    </row>
    <row r="12960" ht="19.5" spans="1:10">
      <c r="A12960" s="72" t="s">
        <v>12726</v>
      </c>
      <c r="B12960" s="66">
        <v>0.0999999999999992</v>
      </c>
      <c r="C12960" s="66">
        <v>0.900000000000001</v>
      </c>
      <c r="J12960" s="49">
        <f t="shared" si="406"/>
        <v>2.70289327993993</v>
      </c>
    </row>
    <row r="12961" ht="19.5" spans="1:10">
      <c r="A12961" s="72" t="s">
        <v>12727</v>
      </c>
      <c r="B12961" s="66">
        <v>0.0899999999999992</v>
      </c>
      <c r="C12961" s="66">
        <v>0.910000000000001</v>
      </c>
      <c r="J12961" s="49">
        <f t="shared" si="406"/>
        <v>2.51544225908509</v>
      </c>
    </row>
    <row r="12962" ht="19.5" spans="1:10">
      <c r="A12962" s="72" t="s">
        <v>12728</v>
      </c>
      <c r="B12962" s="66">
        <v>0.0799999999999992</v>
      </c>
      <c r="C12962" s="66">
        <v>0.920000000000001</v>
      </c>
      <c r="J12962" s="49">
        <f t="shared" si="406"/>
        <v>2.3178201360275</v>
      </c>
    </row>
    <row r="12963" ht="19.5" spans="1:10">
      <c r="A12963" s="72" t="s">
        <v>12729</v>
      </c>
      <c r="B12963" s="66">
        <v>0.0699999999999992</v>
      </c>
      <c r="C12963" s="66">
        <v>0.930000000000001</v>
      </c>
      <c r="J12963" s="49">
        <f t="shared" si="406"/>
        <v>2.10887392228987</v>
      </c>
    </row>
    <row r="12964" ht="19.5" spans="1:10">
      <c r="A12964" s="72" t="s">
        <v>12730</v>
      </c>
      <c r="B12964" s="66">
        <v>0.0599999999999992</v>
      </c>
      <c r="C12964" s="66">
        <v>0.940000000000001</v>
      </c>
      <c r="J12964" s="49">
        <f t="shared" si="406"/>
        <v>1.88711511074063</v>
      </c>
    </row>
    <row r="12965" ht="19.5" spans="1:10">
      <c r="A12965" s="72" t="s">
        <v>12731</v>
      </c>
      <c r="B12965" s="66">
        <v>0.0499999999999992</v>
      </c>
      <c r="C12965" s="66">
        <v>0.950000000000001</v>
      </c>
      <c r="J12965" s="49">
        <f t="shared" si="406"/>
        <v>1.65054943237242</v>
      </c>
    </row>
    <row r="12966" ht="19.5" spans="1:10">
      <c r="A12966" s="72" t="s">
        <v>12732</v>
      </c>
      <c r="B12966" s="66">
        <v>0.0399999999999991</v>
      </c>
      <c r="C12966" s="66">
        <v>0.960000000000001</v>
      </c>
      <c r="J12966" s="49">
        <f t="shared" si="406"/>
        <v>1.39636691389962</v>
      </c>
    </row>
    <row r="12967" ht="19.5" spans="1:10">
      <c r="A12967" s="72" t="s">
        <v>12733</v>
      </c>
      <c r="B12967" s="66">
        <v>0.0299999999999991</v>
      </c>
      <c r="C12967" s="66">
        <v>0.970000000000001</v>
      </c>
      <c r="J12967" s="49">
        <f t="shared" si="406"/>
        <v>1.12030998454994</v>
      </c>
    </row>
    <row r="12968" ht="19.5" spans="1:10">
      <c r="A12968" s="72" t="s">
        <v>12734</v>
      </c>
      <c r="B12968" s="66">
        <v>0.0199999999999991</v>
      </c>
      <c r="C12968" s="66">
        <v>0.980000000000001</v>
      </c>
      <c r="J12968" s="49">
        <f t="shared" si="406"/>
        <v>0.815143462269133</v>
      </c>
    </row>
    <row r="12969" ht="19.5" spans="1:10">
      <c r="A12969" s="72" t="s">
        <v>12735</v>
      </c>
      <c r="B12969" s="66">
        <v>0.00999999999999912</v>
      </c>
      <c r="C12969" s="66">
        <v>0.990000000000001</v>
      </c>
      <c r="J12969" s="49">
        <f t="shared" si="406"/>
        <v>0.465623189350385</v>
      </c>
    </row>
    <row r="12970" ht="19.5" spans="1:10">
      <c r="A12970" s="72" t="s">
        <v>12736</v>
      </c>
      <c r="B12970" s="66">
        <v>0</v>
      </c>
      <c r="C12970" s="66">
        <v>1</v>
      </c>
      <c r="J12970" s="49">
        <f>-8.314472*(C12970*LN(C12970))</f>
        <v>0</v>
      </c>
    </row>
    <row r="12971" s="47" customFormat="1" spans="1:10">
      <c r="A12971" s="80"/>
      <c r="B12971" s="81"/>
      <c r="C12971" s="81"/>
      <c r="D12971" s="81"/>
      <c r="E12971" s="81"/>
      <c r="F12971" s="81"/>
      <c r="G12971" s="81"/>
      <c r="H12971" s="81"/>
      <c r="I12971" s="81"/>
      <c r="J12971" s="86"/>
    </row>
    <row r="12972" ht="19.5" spans="1:10">
      <c r="A12972" s="72" t="s">
        <v>12737</v>
      </c>
      <c r="B12972" s="66">
        <v>1</v>
      </c>
      <c r="C12972" s="66">
        <v>0</v>
      </c>
      <c r="J12972" s="49">
        <f>-8.314472*(B12972*LN(B12972))</f>
        <v>0</v>
      </c>
    </row>
    <row r="12973" ht="19.5" spans="1:10">
      <c r="A12973" s="72" t="s">
        <v>12738</v>
      </c>
      <c r="B12973" s="66">
        <v>0.99</v>
      </c>
      <c r="C12973" s="66">
        <v>0.01</v>
      </c>
      <c r="J12973" s="49">
        <f t="shared" ref="J12973:J13004" si="407">-8.314472*(B12973*LN(B12973)+C12973*LN(C12973))</f>
        <v>0.465623189350416</v>
      </c>
    </row>
    <row r="12974" ht="19.5" spans="1:10">
      <c r="A12974" s="72" t="s">
        <v>12739</v>
      </c>
      <c r="B12974" s="66">
        <v>0.98</v>
      </c>
      <c r="C12974" s="66">
        <v>0.02</v>
      </c>
      <c r="J12974" s="49">
        <f t="shared" si="407"/>
        <v>0.81514346226916</v>
      </c>
    </row>
    <row r="12975" ht="19.5" spans="1:10">
      <c r="A12975" s="72" t="s">
        <v>12740</v>
      </c>
      <c r="B12975" s="66">
        <v>0.97</v>
      </c>
      <c r="C12975" s="66">
        <v>0.03</v>
      </c>
      <c r="J12975" s="49">
        <f t="shared" si="407"/>
        <v>1.12030998454996</v>
      </c>
    </row>
    <row r="12976" ht="19.5" spans="1:10">
      <c r="A12976" s="72" t="s">
        <v>12741</v>
      </c>
      <c r="B12976" s="66">
        <v>0.96</v>
      </c>
      <c r="C12976" s="66">
        <v>0.04</v>
      </c>
      <c r="J12976" s="49">
        <f t="shared" si="407"/>
        <v>1.39636691389964</v>
      </c>
    </row>
    <row r="12977" ht="19.5" spans="1:10">
      <c r="A12977" s="72" t="s">
        <v>12742</v>
      </c>
      <c r="B12977" s="66">
        <v>0.95</v>
      </c>
      <c r="C12977" s="66">
        <v>0.05</v>
      </c>
      <c r="J12977" s="49">
        <f t="shared" si="407"/>
        <v>1.65054943237244</v>
      </c>
    </row>
    <row r="12978" ht="19.5" spans="1:10">
      <c r="A12978" s="72" t="s">
        <v>12743</v>
      </c>
      <c r="B12978" s="66">
        <v>0.94</v>
      </c>
      <c r="C12978" s="66">
        <v>0.06</v>
      </c>
      <c r="J12978" s="49">
        <f t="shared" si="407"/>
        <v>1.88711511074065</v>
      </c>
    </row>
    <row r="12979" ht="19.5" spans="1:10">
      <c r="A12979" s="72" t="s">
        <v>12744</v>
      </c>
      <c r="B12979" s="66">
        <v>0.93</v>
      </c>
      <c r="C12979" s="66">
        <v>0.07</v>
      </c>
      <c r="J12979" s="49">
        <f t="shared" si="407"/>
        <v>2.10887392228989</v>
      </c>
    </row>
    <row r="12980" ht="19.5" spans="1:10">
      <c r="A12980" s="72" t="s">
        <v>12745</v>
      </c>
      <c r="B12980" s="66">
        <v>0.92</v>
      </c>
      <c r="C12980" s="66">
        <v>0.08</v>
      </c>
      <c r="J12980" s="49">
        <f t="shared" si="407"/>
        <v>2.31782013602751</v>
      </c>
    </row>
    <row r="12981" ht="19.5" spans="1:10">
      <c r="A12981" s="72" t="s">
        <v>12746</v>
      </c>
      <c r="B12981" s="66">
        <v>0.91</v>
      </c>
      <c r="C12981" s="66">
        <v>0.09</v>
      </c>
      <c r="J12981" s="49">
        <f t="shared" si="407"/>
        <v>2.5154422590851</v>
      </c>
    </row>
    <row r="12982" ht="19.5" spans="1:10">
      <c r="A12982" s="72" t="s">
        <v>12747</v>
      </c>
      <c r="B12982" s="66">
        <v>0.9</v>
      </c>
      <c r="C12982" s="66">
        <v>0.1</v>
      </c>
      <c r="J12982" s="49">
        <f t="shared" si="407"/>
        <v>2.70289327993994</v>
      </c>
    </row>
    <row r="12983" ht="19.5" spans="1:10">
      <c r="A12983" s="72" t="s">
        <v>12748</v>
      </c>
      <c r="B12983" s="66">
        <v>0.89</v>
      </c>
      <c r="C12983" s="66">
        <v>0.11</v>
      </c>
      <c r="J12983" s="49">
        <f t="shared" si="407"/>
        <v>2.88109206638082</v>
      </c>
    </row>
    <row r="12984" ht="19.5" spans="1:10">
      <c r="A12984" s="72" t="s">
        <v>12749</v>
      </c>
      <c r="B12984" s="66">
        <v>0.88</v>
      </c>
      <c r="C12984" s="66">
        <v>0.12</v>
      </c>
      <c r="J12984" s="49">
        <f t="shared" si="407"/>
        <v>3.05078756603719</v>
      </c>
    </row>
    <row r="12985" ht="19.5" spans="1:10">
      <c r="A12985" s="72" t="s">
        <v>12750</v>
      </c>
      <c r="B12985" s="66">
        <v>0.87</v>
      </c>
      <c r="C12985" s="66">
        <v>0.13</v>
      </c>
      <c r="J12985" s="49">
        <f t="shared" si="407"/>
        <v>3.21260145060882</v>
      </c>
    </row>
    <row r="12986" ht="19.5" spans="1:10">
      <c r="A12986" s="72" t="s">
        <v>12751</v>
      </c>
      <c r="B12986" s="66">
        <v>0.86</v>
      </c>
      <c r="C12986" s="66">
        <v>0.14</v>
      </c>
      <c r="J12986" s="49">
        <f t="shared" si="407"/>
        <v>3.36705755758654</v>
      </c>
    </row>
    <row r="12987" ht="19.5" spans="1:10">
      <c r="A12987" s="72" t="s">
        <v>12752</v>
      </c>
      <c r="B12987" s="66">
        <v>0.85</v>
      </c>
      <c r="C12987" s="66">
        <v>0.15</v>
      </c>
      <c r="J12987" s="49">
        <f t="shared" si="407"/>
        <v>3.51460287470845</v>
      </c>
    </row>
    <row r="12988" ht="19.5" spans="1:10">
      <c r="A12988" s="72" t="s">
        <v>12753</v>
      </c>
      <c r="B12988" s="66">
        <v>0.84</v>
      </c>
      <c r="C12988" s="66">
        <v>0.16</v>
      </c>
      <c r="J12988" s="49">
        <f t="shared" si="407"/>
        <v>3.65562290152584</v>
      </c>
    </row>
    <row r="12989" ht="19.5" spans="1:10">
      <c r="A12989" s="72" t="s">
        <v>12754</v>
      </c>
      <c r="B12989" s="66">
        <v>0.83</v>
      </c>
      <c r="C12989" s="66">
        <v>0.17</v>
      </c>
      <c r="J12989" s="49">
        <f t="shared" si="407"/>
        <v>3.79045315340201</v>
      </c>
    </row>
    <row r="12990" ht="19.5" spans="1:10">
      <c r="A12990" s="72" t="s">
        <v>12755</v>
      </c>
      <c r="B12990" s="66">
        <v>0.82</v>
      </c>
      <c r="C12990" s="66">
        <v>0.18</v>
      </c>
      <c r="J12990" s="49">
        <f t="shared" si="407"/>
        <v>3.9193879470649</v>
      </c>
    </row>
    <row r="12991" ht="19.5" spans="1:10">
      <c r="A12991" s="72" t="s">
        <v>12756</v>
      </c>
      <c r="B12991" s="66">
        <v>0.81</v>
      </c>
      <c r="C12991" s="66">
        <v>0.19</v>
      </c>
      <c r="J12991" s="49">
        <f t="shared" si="407"/>
        <v>4.04268722543746</v>
      </c>
    </row>
    <row r="12992" ht="19.5" spans="1:10">
      <c r="A12992" s="72" t="s">
        <v>12757</v>
      </c>
      <c r="B12992" s="66">
        <v>0.8</v>
      </c>
      <c r="C12992" s="66">
        <v>0.2</v>
      </c>
      <c r="J12992" s="49">
        <f t="shared" si="407"/>
        <v>4.16058193924041</v>
      </c>
    </row>
    <row r="12993" ht="19.5" spans="1:10">
      <c r="A12993" s="72" t="s">
        <v>12758</v>
      </c>
      <c r="B12993" s="66">
        <v>0.79</v>
      </c>
      <c r="C12993" s="66">
        <v>0.21</v>
      </c>
      <c r="J12993" s="49">
        <f t="shared" si="407"/>
        <v>4.27327834706015</v>
      </c>
    </row>
    <row r="12994" ht="19.5" spans="1:10">
      <c r="A12994" s="72" t="s">
        <v>12759</v>
      </c>
      <c r="B12994" s="66">
        <v>0.78</v>
      </c>
      <c r="C12994" s="66">
        <v>0.22</v>
      </c>
      <c r="J12994" s="49">
        <f t="shared" si="407"/>
        <v>4.38096149189829</v>
      </c>
    </row>
    <row r="12995" ht="19.5" spans="1:10">
      <c r="A12995" s="72" t="s">
        <v>12760</v>
      </c>
      <c r="B12995" s="66">
        <v>0.77</v>
      </c>
      <c r="C12995" s="66">
        <v>0.23</v>
      </c>
      <c r="J12995" s="49">
        <f t="shared" si="407"/>
        <v>4.48379804163966</v>
      </c>
    </row>
    <row r="12996" ht="19.5" spans="1:10">
      <c r="A12996" s="72" t="s">
        <v>12761</v>
      </c>
      <c r="B12996" s="66">
        <v>0.76</v>
      </c>
      <c r="C12996" s="66">
        <v>0.24</v>
      </c>
      <c r="J12996" s="49">
        <f t="shared" si="407"/>
        <v>4.58193863184115</v>
      </c>
    </row>
    <row r="12997" ht="19.5" spans="1:10">
      <c r="A12997" s="72" t="s">
        <v>12762</v>
      </c>
      <c r="B12997" s="66">
        <v>0.75</v>
      </c>
      <c r="C12997" s="66">
        <v>0.25</v>
      </c>
      <c r="J12997" s="49">
        <f t="shared" si="407"/>
        <v>4.67551981454903</v>
      </c>
    </row>
    <row r="12998" ht="19.5" spans="1:10">
      <c r="A12998" s="72" t="s">
        <v>12763</v>
      </c>
      <c r="B12998" s="66">
        <v>0.74</v>
      </c>
      <c r="C12998" s="66">
        <v>0.26</v>
      </c>
      <c r="J12998" s="49">
        <f t="shared" si="407"/>
        <v>4.76466569189552</v>
      </c>
    </row>
    <row r="12999" ht="19.5" spans="1:10">
      <c r="A12999" s="72" t="s">
        <v>12764</v>
      </c>
      <c r="B12999" s="66">
        <v>0.73</v>
      </c>
      <c r="C12999" s="66">
        <v>0.27</v>
      </c>
      <c r="J12999" s="49">
        <f t="shared" si="407"/>
        <v>4.8494892950017</v>
      </c>
    </row>
    <row r="13000" ht="19.5" spans="1:10">
      <c r="A13000" s="72" t="s">
        <v>12765</v>
      </c>
      <c r="B13000" s="66">
        <v>0.72</v>
      </c>
      <c r="C13000" s="66">
        <v>0.28</v>
      </c>
      <c r="J13000" s="49">
        <f t="shared" si="407"/>
        <v>4.93009375522414</v>
      </c>
    </row>
    <row r="13001" ht="19.5" spans="1:10">
      <c r="A13001" s="72" t="s">
        <v>12766</v>
      </c>
      <c r="B13001" s="66">
        <v>0.71</v>
      </c>
      <c r="C13001" s="66">
        <v>0.29</v>
      </c>
      <c r="J13001" s="49">
        <f t="shared" si="407"/>
        <v>5.00657330466973</v>
      </c>
    </row>
    <row r="13002" ht="19.5" spans="1:10">
      <c r="A13002" s="72" t="s">
        <v>12767</v>
      </c>
      <c r="B13002" s="66">
        <v>0.7</v>
      </c>
      <c r="C13002" s="66">
        <v>0.3</v>
      </c>
      <c r="J13002" s="49">
        <f t="shared" si="407"/>
        <v>5.07901413523496</v>
      </c>
    </row>
    <row r="13003" ht="19.5" spans="1:10">
      <c r="A13003" s="72" t="s">
        <v>12768</v>
      </c>
      <c r="B13003" s="66">
        <v>0.69</v>
      </c>
      <c r="C13003" s="66">
        <v>0.31</v>
      </c>
      <c r="J13003" s="49">
        <f t="shared" si="407"/>
        <v>5.14749513954794</v>
      </c>
    </row>
    <row r="13004" ht="19.5" spans="1:10">
      <c r="A13004" s="72" t="s">
        <v>12769</v>
      </c>
      <c r="B13004" s="66">
        <v>0.68</v>
      </c>
      <c r="C13004" s="66">
        <v>0.32</v>
      </c>
      <c r="J13004" s="49">
        <f t="shared" si="407"/>
        <v>5.21208855264113</v>
      </c>
    </row>
    <row r="13005" ht="19.5" spans="1:10">
      <c r="A13005" s="72" t="s">
        <v>12770</v>
      </c>
      <c r="B13005" s="66">
        <v>0.67</v>
      </c>
      <c r="C13005" s="66">
        <v>0.33</v>
      </c>
      <c r="J13005" s="49">
        <f t="shared" ref="J13005:J13036" si="408">-8.314472*(B13005*LN(B13005)+C13005*LN(C13005))</f>
        <v>5.27286050962734</v>
      </c>
    </row>
    <row r="13006" ht="19.5" spans="1:10">
      <c r="A13006" s="72" t="s">
        <v>12771</v>
      </c>
      <c r="B13006" s="66">
        <v>0.66</v>
      </c>
      <c r="C13006" s="66">
        <v>0.34</v>
      </c>
      <c r="J13006" s="49">
        <f t="shared" si="408"/>
        <v>5.32987153184949</v>
      </c>
    </row>
    <row r="13007" ht="19.5" spans="1:10">
      <c r="A13007" s="72" t="s">
        <v>12772</v>
      </c>
      <c r="B13007" s="66">
        <v>0.65</v>
      </c>
      <c r="C13007" s="66">
        <v>0.35</v>
      </c>
      <c r="J13007" s="49">
        <f t="shared" si="408"/>
        <v>5.38317695174756</v>
      </c>
    </row>
    <row r="13008" ht="19.5" spans="1:10">
      <c r="A13008" s="72" t="s">
        <v>12773</v>
      </c>
      <c r="B13008" s="66">
        <v>0.64</v>
      </c>
      <c r="C13008" s="66">
        <v>0.36</v>
      </c>
      <c r="J13008" s="49">
        <f t="shared" si="408"/>
        <v>5.43282728490278</v>
      </c>
    </row>
    <row r="13009" ht="19.5" spans="1:10">
      <c r="A13009" s="72" t="s">
        <v>12774</v>
      </c>
      <c r="B13009" s="66">
        <v>0.63</v>
      </c>
      <c r="C13009" s="66">
        <v>0.37</v>
      </c>
      <c r="J13009" s="49">
        <f t="shared" si="408"/>
        <v>5.47886855628027</v>
      </c>
    </row>
    <row r="13010" ht="19.5" spans="1:10">
      <c r="A13010" s="72" t="s">
        <v>12775</v>
      </c>
      <c r="B13010" s="66">
        <v>0.62</v>
      </c>
      <c r="C13010" s="66">
        <v>0.38</v>
      </c>
      <c r="J13010" s="49">
        <f t="shared" si="408"/>
        <v>5.52134258652173</v>
      </c>
    </row>
    <row r="13011" ht="19.5" spans="1:10">
      <c r="A13011" s="72" t="s">
        <v>12776</v>
      </c>
      <c r="B13011" s="66">
        <v>0.61</v>
      </c>
      <c r="C13011" s="66">
        <v>0.39</v>
      </c>
      <c r="J13011" s="49">
        <f t="shared" si="408"/>
        <v>5.56028724318294</v>
      </c>
    </row>
    <row r="13012" ht="19.5" spans="1:10">
      <c r="A13012" s="72" t="s">
        <v>12777</v>
      </c>
      <c r="B13012" s="66">
        <v>0.6</v>
      </c>
      <c r="C13012" s="66">
        <v>0.4</v>
      </c>
      <c r="J13012" s="49">
        <f t="shared" si="408"/>
        <v>5.59573666102179</v>
      </c>
    </row>
    <row r="13013" ht="19.5" spans="1:10">
      <c r="A13013" s="72" t="s">
        <v>12778</v>
      </c>
      <c r="B13013" s="66">
        <v>0.59</v>
      </c>
      <c r="C13013" s="66">
        <v>0.41</v>
      </c>
      <c r="J13013" s="49">
        <f t="shared" si="408"/>
        <v>5.62772143478844</v>
      </c>
    </row>
    <row r="13014" ht="19.5" spans="1:10">
      <c r="A13014" s="72" t="s">
        <v>12779</v>
      </c>
      <c r="B13014" s="66">
        <v>0.58</v>
      </c>
      <c r="C13014" s="66">
        <v>0.42</v>
      </c>
      <c r="J13014" s="49">
        <f t="shared" si="408"/>
        <v>5.65626878742166</v>
      </c>
    </row>
    <row r="13015" ht="19.5" spans="1:10">
      <c r="A13015" s="72" t="s">
        <v>12780</v>
      </c>
      <c r="B13015" s="66">
        <v>0.57</v>
      </c>
      <c r="C13015" s="66">
        <v>0.43</v>
      </c>
      <c r="J13015" s="49">
        <f t="shared" si="408"/>
        <v>5.68140271609482</v>
      </c>
    </row>
    <row r="13016" ht="19.5" spans="1:10">
      <c r="A13016" s="72" t="s">
        <v>12781</v>
      </c>
      <c r="B13016" s="66">
        <v>0.56</v>
      </c>
      <c r="C13016" s="66">
        <v>0.44</v>
      </c>
      <c r="J13016" s="49">
        <f t="shared" si="408"/>
        <v>5.70314411816395</v>
      </c>
    </row>
    <row r="13017" ht="19.5" spans="1:10">
      <c r="A13017" s="72" t="s">
        <v>12782</v>
      </c>
      <c r="B13017" s="66">
        <v>0.55</v>
      </c>
      <c r="C13017" s="66">
        <v>0.45</v>
      </c>
      <c r="J13017" s="49">
        <f t="shared" si="408"/>
        <v>5.72151089873485</v>
      </c>
    </row>
    <row r="13018" ht="19.5" spans="1:10">
      <c r="A13018" s="72" t="s">
        <v>12783</v>
      </c>
      <c r="B13018" s="66">
        <v>0.54</v>
      </c>
      <c r="C13018" s="66">
        <v>0.46</v>
      </c>
      <c r="J13018" s="49">
        <f t="shared" si="408"/>
        <v>5.73651806127713</v>
      </c>
    </row>
    <row r="13019" ht="19.5" spans="1:10">
      <c r="A13019" s="72" t="s">
        <v>12784</v>
      </c>
      <c r="B13019" s="66">
        <v>0.53</v>
      </c>
      <c r="C13019" s="66">
        <v>0.47</v>
      </c>
      <c r="J13019" s="49">
        <f t="shared" si="408"/>
        <v>5.74817778245919</v>
      </c>
    </row>
    <row r="13020" ht="19.5" spans="1:10">
      <c r="A13020" s="72" t="s">
        <v>12785</v>
      </c>
      <c r="B13020" s="66">
        <v>0.52</v>
      </c>
      <c r="C13020" s="66">
        <v>0.48</v>
      </c>
      <c r="J13020" s="49">
        <f t="shared" si="408"/>
        <v>5.75649947215441</v>
      </c>
    </row>
    <row r="13021" ht="19.5" spans="1:10">
      <c r="A13021" s="72" t="s">
        <v>12786</v>
      </c>
      <c r="B13021" s="66">
        <v>0.51</v>
      </c>
      <c r="C13021" s="66">
        <v>0.49</v>
      </c>
      <c r="J13021" s="49">
        <f t="shared" si="408"/>
        <v>5.76148981936724</v>
      </c>
    </row>
    <row r="13022" ht="19.5" spans="1:10">
      <c r="A13022" s="72" t="s">
        <v>12787</v>
      </c>
      <c r="B13022" s="66">
        <v>0.5</v>
      </c>
      <c r="C13022" s="66">
        <v>0.5</v>
      </c>
      <c r="J13022" s="49">
        <f t="shared" si="408"/>
        <v>5.76315282464461</v>
      </c>
    </row>
    <row r="13023" ht="19.5" spans="1:10">
      <c r="A13023" s="72" t="s">
        <v>12788</v>
      </c>
      <c r="B13023" s="66">
        <v>0.49</v>
      </c>
      <c r="C13023" s="66">
        <v>0.51</v>
      </c>
      <c r="J13023" s="49">
        <f t="shared" si="408"/>
        <v>5.76148981936724</v>
      </c>
    </row>
    <row r="13024" ht="19.5" spans="1:10">
      <c r="A13024" s="72" t="s">
        <v>12789</v>
      </c>
      <c r="B13024" s="66">
        <v>0.48</v>
      </c>
      <c r="C13024" s="66">
        <v>0.52</v>
      </c>
      <c r="J13024" s="49">
        <f t="shared" si="408"/>
        <v>5.75649947215441</v>
      </c>
    </row>
    <row r="13025" ht="19.5" spans="1:10">
      <c r="A13025" s="72" t="s">
        <v>12790</v>
      </c>
      <c r="B13025" s="66">
        <v>0.47</v>
      </c>
      <c r="C13025" s="66">
        <v>0.53</v>
      </c>
      <c r="J13025" s="49">
        <f t="shared" si="408"/>
        <v>5.74817778245919</v>
      </c>
    </row>
    <row r="13026" ht="19.5" spans="1:10">
      <c r="A13026" s="72" t="s">
        <v>12791</v>
      </c>
      <c r="B13026" s="66">
        <v>0.46</v>
      </c>
      <c r="C13026" s="66">
        <v>0.54</v>
      </c>
      <c r="J13026" s="49">
        <f t="shared" si="408"/>
        <v>5.73651806127713</v>
      </c>
    </row>
    <row r="13027" ht="19.5" spans="1:10">
      <c r="A13027" s="72" t="s">
        <v>12792</v>
      </c>
      <c r="B13027" s="66">
        <v>0.45</v>
      </c>
      <c r="C13027" s="66">
        <v>0.55</v>
      </c>
      <c r="J13027" s="49">
        <f t="shared" si="408"/>
        <v>5.72151089873485</v>
      </c>
    </row>
    <row r="13028" ht="19.5" spans="1:10">
      <c r="A13028" s="72" t="s">
        <v>12793</v>
      </c>
      <c r="B13028" s="66">
        <v>0.44</v>
      </c>
      <c r="C13028" s="66">
        <v>0.56</v>
      </c>
      <c r="J13028" s="49">
        <f t="shared" si="408"/>
        <v>5.70314411816395</v>
      </c>
    </row>
    <row r="13029" ht="19.5" spans="1:10">
      <c r="A13029" s="72" t="s">
        <v>12794</v>
      </c>
      <c r="B13029" s="66">
        <v>0.429999999999999</v>
      </c>
      <c r="C13029" s="66">
        <v>0.57</v>
      </c>
      <c r="J13029" s="49">
        <f t="shared" si="408"/>
        <v>5.68140271609482</v>
      </c>
    </row>
    <row r="13030" ht="19.5" spans="1:10">
      <c r="A13030" s="72" t="s">
        <v>12795</v>
      </c>
      <c r="B13030" s="66">
        <v>0.419999999999999</v>
      </c>
      <c r="C13030" s="66">
        <v>0.58</v>
      </c>
      <c r="J13030" s="49">
        <f t="shared" si="408"/>
        <v>5.65626878742165</v>
      </c>
    </row>
    <row r="13031" ht="19.5" spans="1:10">
      <c r="A13031" s="72" t="s">
        <v>12796</v>
      </c>
      <c r="B13031" s="66">
        <v>0.409999999999999</v>
      </c>
      <c r="C13031" s="66">
        <v>0.59</v>
      </c>
      <c r="J13031" s="49">
        <f t="shared" si="408"/>
        <v>5.62772143478844</v>
      </c>
    </row>
    <row r="13032" ht="19.5" spans="1:10">
      <c r="A13032" s="72" t="s">
        <v>12797</v>
      </c>
      <c r="B13032" s="66">
        <v>0.399999999999999</v>
      </c>
      <c r="C13032" s="66">
        <v>0.6</v>
      </c>
      <c r="J13032" s="49">
        <f t="shared" si="408"/>
        <v>5.59573666102179</v>
      </c>
    </row>
    <row r="13033" ht="19.5" spans="1:10">
      <c r="A13033" s="72" t="s">
        <v>12798</v>
      </c>
      <c r="B13033" s="66">
        <v>0.389999999999999</v>
      </c>
      <c r="C13033" s="66">
        <v>0.61</v>
      </c>
      <c r="J13033" s="49">
        <f t="shared" si="408"/>
        <v>5.56028724318294</v>
      </c>
    </row>
    <row r="13034" ht="19.5" spans="1:10">
      <c r="A13034" s="72" t="s">
        <v>12799</v>
      </c>
      <c r="B13034" s="66">
        <v>0.379999999999999</v>
      </c>
      <c r="C13034" s="66">
        <v>0.62</v>
      </c>
      <c r="J13034" s="49">
        <f t="shared" si="408"/>
        <v>5.52134258652173</v>
      </c>
    </row>
    <row r="13035" ht="19.5" spans="1:10">
      <c r="A13035" s="72" t="s">
        <v>12800</v>
      </c>
      <c r="B13035" s="66">
        <v>0.369999999999999</v>
      </c>
      <c r="C13035" s="66">
        <v>0.63</v>
      </c>
      <c r="J13035" s="49">
        <f t="shared" si="408"/>
        <v>5.47886855628026</v>
      </c>
    </row>
    <row r="13036" ht="19.5" spans="1:10">
      <c r="A13036" s="72" t="s">
        <v>12801</v>
      </c>
      <c r="B13036" s="66">
        <v>0.359999999999999</v>
      </c>
      <c r="C13036" s="66">
        <v>0.64</v>
      </c>
      <c r="J13036" s="49">
        <f t="shared" si="408"/>
        <v>5.43282728490278</v>
      </c>
    </row>
    <row r="13037" ht="19.5" spans="1:10">
      <c r="A13037" s="72" t="s">
        <v>12802</v>
      </c>
      <c r="B13037" s="66">
        <v>0.349999999999999</v>
      </c>
      <c r="C13037" s="66">
        <v>0.65</v>
      </c>
      <c r="J13037" s="49">
        <f t="shared" ref="J13037:J13071" si="409">-8.314472*(B13037*LN(B13037)+C13037*LN(C13037))</f>
        <v>5.38317695174756</v>
      </c>
    </row>
    <row r="13038" ht="19.5" spans="1:10">
      <c r="A13038" s="72" t="s">
        <v>12803</v>
      </c>
      <c r="B13038" s="66">
        <v>0.339999999999999</v>
      </c>
      <c r="C13038" s="66">
        <v>0.66</v>
      </c>
      <c r="J13038" s="49">
        <f t="shared" si="409"/>
        <v>5.32987153184949</v>
      </c>
    </row>
    <row r="13039" ht="19.5" spans="1:10">
      <c r="A13039" s="72" t="s">
        <v>12804</v>
      </c>
      <c r="B13039" s="66">
        <v>0.329999999999999</v>
      </c>
      <c r="C13039" s="66">
        <v>0.67</v>
      </c>
      <c r="J13039" s="49">
        <f t="shared" si="409"/>
        <v>5.27286050962733</v>
      </c>
    </row>
    <row r="13040" ht="19.5" spans="1:10">
      <c r="A13040" s="72" t="s">
        <v>12805</v>
      </c>
      <c r="B13040" s="66">
        <v>0.319999999999999</v>
      </c>
      <c r="C13040" s="66">
        <v>0.68</v>
      </c>
      <c r="J13040" s="49">
        <f t="shared" si="409"/>
        <v>5.21208855264112</v>
      </c>
    </row>
    <row r="13041" ht="19.5" spans="1:10">
      <c r="A13041" s="72" t="s">
        <v>12806</v>
      </c>
      <c r="B13041" s="66">
        <v>0.309999999999999</v>
      </c>
      <c r="C13041" s="66">
        <v>0.69</v>
      </c>
      <c r="J13041" s="49">
        <f t="shared" si="409"/>
        <v>5.14749513954794</v>
      </c>
    </row>
    <row r="13042" ht="19.5" spans="1:10">
      <c r="A13042" s="72" t="s">
        <v>12807</v>
      </c>
      <c r="B13042" s="66">
        <v>0.299999999999999</v>
      </c>
      <c r="C13042" s="66">
        <v>0.7</v>
      </c>
      <c r="J13042" s="49">
        <f t="shared" si="409"/>
        <v>5.07901413523495</v>
      </c>
    </row>
    <row r="13043" ht="19.5" spans="1:10">
      <c r="A13043" s="72" t="s">
        <v>12808</v>
      </c>
      <c r="B13043" s="66">
        <v>0.289999999999999</v>
      </c>
      <c r="C13043" s="66">
        <v>0.71</v>
      </c>
      <c r="J13043" s="49">
        <f t="shared" si="409"/>
        <v>5.00657330466972</v>
      </c>
    </row>
    <row r="13044" ht="19.5" spans="1:10">
      <c r="A13044" s="72" t="s">
        <v>12809</v>
      </c>
      <c r="B13044" s="66">
        <v>0.279999999999999</v>
      </c>
      <c r="C13044" s="66">
        <v>0.72</v>
      </c>
      <c r="J13044" s="49">
        <f t="shared" si="409"/>
        <v>4.93009375522413</v>
      </c>
    </row>
    <row r="13045" ht="19.5" spans="1:10">
      <c r="A13045" s="72" t="s">
        <v>12810</v>
      </c>
      <c r="B13045" s="66">
        <v>0.269999999999999</v>
      </c>
      <c r="C13045" s="66">
        <v>0.73</v>
      </c>
      <c r="J13045" s="49">
        <f t="shared" si="409"/>
        <v>4.84948929500169</v>
      </c>
    </row>
    <row r="13046" ht="19.5" spans="1:10">
      <c r="A13046" s="72" t="s">
        <v>12811</v>
      </c>
      <c r="B13046" s="66">
        <v>0.259999999999999</v>
      </c>
      <c r="C13046" s="66">
        <v>0.74</v>
      </c>
      <c r="J13046" s="49">
        <f t="shared" si="409"/>
        <v>4.76466569189551</v>
      </c>
    </row>
    <row r="13047" ht="19.5" spans="1:10">
      <c r="A13047" s="72" t="s">
        <v>12812</v>
      </c>
      <c r="B13047" s="66">
        <v>0.249999999999999</v>
      </c>
      <c r="C13047" s="66">
        <v>0.75</v>
      </c>
      <c r="J13047" s="49">
        <f t="shared" si="409"/>
        <v>4.67551981454903</v>
      </c>
    </row>
    <row r="13048" ht="19.5" spans="1:10">
      <c r="A13048" s="72" t="s">
        <v>12813</v>
      </c>
      <c r="B13048" s="66">
        <v>0.239999999999999</v>
      </c>
      <c r="C13048" s="66">
        <v>0.76</v>
      </c>
      <c r="J13048" s="49">
        <f t="shared" si="409"/>
        <v>4.58193863184114</v>
      </c>
    </row>
    <row r="13049" ht="19.5" spans="1:10">
      <c r="A13049" s="72" t="s">
        <v>12814</v>
      </c>
      <c r="B13049" s="66">
        <v>0.229999999999999</v>
      </c>
      <c r="C13049" s="66">
        <v>0.77</v>
      </c>
      <c r="J13049" s="49">
        <f t="shared" si="409"/>
        <v>4.48379804163966</v>
      </c>
    </row>
    <row r="13050" ht="19.5" spans="1:10">
      <c r="A13050" s="72" t="s">
        <v>12815</v>
      </c>
      <c r="B13050" s="66">
        <v>0.219999999999999</v>
      </c>
      <c r="C13050" s="66">
        <v>0.78</v>
      </c>
      <c r="J13050" s="49">
        <f t="shared" si="409"/>
        <v>4.38096149189829</v>
      </c>
    </row>
    <row r="13051" ht="19.5" spans="1:10">
      <c r="A13051" s="72" t="s">
        <v>12816</v>
      </c>
      <c r="B13051" s="66">
        <v>0.209999999999999</v>
      </c>
      <c r="C13051" s="66">
        <v>0.79</v>
      </c>
      <c r="J13051" s="49">
        <f t="shared" si="409"/>
        <v>4.27327834706014</v>
      </c>
    </row>
    <row r="13052" ht="19.5" spans="1:10">
      <c r="A13052" s="72" t="s">
        <v>12817</v>
      </c>
      <c r="B13052" s="66">
        <v>0.199999999999999</v>
      </c>
      <c r="C13052" s="66">
        <v>0.8</v>
      </c>
      <c r="J13052" s="49">
        <f t="shared" si="409"/>
        <v>4.1605819392404</v>
      </c>
    </row>
    <row r="13053" ht="19.5" spans="1:10">
      <c r="A13053" s="72" t="s">
        <v>12818</v>
      </c>
      <c r="B13053" s="66">
        <v>0.189999999999999</v>
      </c>
      <c r="C13053" s="66">
        <v>0.81</v>
      </c>
      <c r="J13053" s="49">
        <f t="shared" si="409"/>
        <v>4.04268722543745</v>
      </c>
    </row>
    <row r="13054" ht="19.5" spans="1:10">
      <c r="A13054" s="72" t="s">
        <v>12819</v>
      </c>
      <c r="B13054" s="66">
        <v>0.179999999999999</v>
      </c>
      <c r="C13054" s="66">
        <v>0.820000000000001</v>
      </c>
      <c r="J13054" s="49">
        <f t="shared" si="409"/>
        <v>3.91938794706489</v>
      </c>
    </row>
    <row r="13055" ht="19.5" spans="1:10">
      <c r="A13055" s="72" t="s">
        <v>12820</v>
      </c>
      <c r="B13055" s="66">
        <v>0.169999999999999</v>
      </c>
      <c r="C13055" s="66">
        <v>0.830000000000001</v>
      </c>
      <c r="J13055" s="49">
        <f t="shared" si="409"/>
        <v>3.790453153402</v>
      </c>
    </row>
    <row r="13056" ht="19.5" spans="1:10">
      <c r="A13056" s="72" t="s">
        <v>12821</v>
      </c>
      <c r="B13056" s="66">
        <v>0.159999999999999</v>
      </c>
      <c r="C13056" s="66">
        <v>0.840000000000001</v>
      </c>
      <c r="J13056" s="49">
        <f t="shared" si="409"/>
        <v>3.65562290152583</v>
      </c>
    </row>
    <row r="13057" ht="19.5" spans="1:10">
      <c r="A13057" s="72" t="s">
        <v>12822</v>
      </c>
      <c r="B13057" s="66">
        <v>0.149999999999999</v>
      </c>
      <c r="C13057" s="66">
        <v>0.850000000000001</v>
      </c>
      <c r="J13057" s="49">
        <f t="shared" si="409"/>
        <v>3.51460287470844</v>
      </c>
    </row>
    <row r="13058" ht="19.5" spans="1:10">
      <c r="A13058" s="72" t="s">
        <v>12823</v>
      </c>
      <c r="B13058" s="66">
        <v>0.139999999999999</v>
      </c>
      <c r="C13058" s="66">
        <v>0.860000000000001</v>
      </c>
      <c r="J13058" s="49">
        <f t="shared" si="409"/>
        <v>3.36705755758652</v>
      </c>
    </row>
    <row r="13059" ht="19.5" spans="1:10">
      <c r="A13059" s="72" t="s">
        <v>12824</v>
      </c>
      <c r="B13059" s="66">
        <v>0.129999999999999</v>
      </c>
      <c r="C13059" s="66">
        <v>0.870000000000001</v>
      </c>
      <c r="J13059" s="49">
        <f t="shared" si="409"/>
        <v>3.21260145060881</v>
      </c>
    </row>
    <row r="13060" ht="19.5" spans="1:10">
      <c r="A13060" s="72" t="s">
        <v>12825</v>
      </c>
      <c r="B13060" s="66">
        <v>0.119999999999999</v>
      </c>
      <c r="C13060" s="66">
        <v>0.880000000000001</v>
      </c>
      <c r="J13060" s="49">
        <f t="shared" si="409"/>
        <v>3.05078756603718</v>
      </c>
    </row>
    <row r="13061" ht="19.5" spans="1:10">
      <c r="A13061" s="72" t="s">
        <v>12826</v>
      </c>
      <c r="B13061" s="66">
        <v>0.109999999999999</v>
      </c>
      <c r="C13061" s="66">
        <v>0.890000000000001</v>
      </c>
      <c r="J13061" s="49">
        <f t="shared" si="409"/>
        <v>2.8810920663808</v>
      </c>
    </row>
    <row r="13062" ht="19.5" spans="1:10">
      <c r="A13062" s="72" t="s">
        <v>12827</v>
      </c>
      <c r="B13062" s="66">
        <v>0.0999999999999992</v>
      </c>
      <c r="C13062" s="66">
        <v>0.900000000000001</v>
      </c>
      <c r="J13062" s="49">
        <f t="shared" si="409"/>
        <v>2.70289327993993</v>
      </c>
    </row>
    <row r="13063" ht="19.5" spans="1:10">
      <c r="A13063" s="72" t="s">
        <v>12828</v>
      </c>
      <c r="B13063" s="66">
        <v>0.0899999999999992</v>
      </c>
      <c r="C13063" s="66">
        <v>0.910000000000001</v>
      </c>
      <c r="J13063" s="49">
        <f t="shared" si="409"/>
        <v>2.51544225908509</v>
      </c>
    </row>
    <row r="13064" ht="19.5" spans="1:10">
      <c r="A13064" s="72" t="s">
        <v>12829</v>
      </c>
      <c r="B13064" s="66">
        <v>0.0799999999999992</v>
      </c>
      <c r="C13064" s="66">
        <v>0.920000000000001</v>
      </c>
      <c r="J13064" s="49">
        <f t="shared" si="409"/>
        <v>2.3178201360275</v>
      </c>
    </row>
    <row r="13065" ht="19.5" spans="1:10">
      <c r="A13065" s="72" t="s">
        <v>12830</v>
      </c>
      <c r="B13065" s="66">
        <v>0.0699999999999992</v>
      </c>
      <c r="C13065" s="66">
        <v>0.930000000000001</v>
      </c>
      <c r="J13065" s="49">
        <f t="shared" si="409"/>
        <v>2.10887392228987</v>
      </c>
    </row>
    <row r="13066" ht="19.5" spans="1:10">
      <c r="A13066" s="72" t="s">
        <v>12831</v>
      </c>
      <c r="B13066" s="66">
        <v>0.0599999999999992</v>
      </c>
      <c r="C13066" s="66">
        <v>0.940000000000001</v>
      </c>
      <c r="J13066" s="49">
        <f t="shared" si="409"/>
        <v>1.88711511074063</v>
      </c>
    </row>
    <row r="13067" ht="19.5" spans="1:10">
      <c r="A13067" s="72" t="s">
        <v>12832</v>
      </c>
      <c r="B13067" s="66">
        <v>0.0499999999999992</v>
      </c>
      <c r="C13067" s="66">
        <v>0.950000000000001</v>
      </c>
      <c r="J13067" s="49">
        <f t="shared" si="409"/>
        <v>1.65054943237242</v>
      </c>
    </row>
    <row r="13068" ht="19.5" spans="1:10">
      <c r="A13068" s="72" t="s">
        <v>12833</v>
      </c>
      <c r="B13068" s="66">
        <v>0.0399999999999991</v>
      </c>
      <c r="C13068" s="66">
        <v>0.960000000000001</v>
      </c>
      <c r="J13068" s="49">
        <f t="shared" si="409"/>
        <v>1.39636691389962</v>
      </c>
    </row>
    <row r="13069" ht="19.5" spans="1:10">
      <c r="A13069" s="72" t="s">
        <v>12834</v>
      </c>
      <c r="B13069" s="66">
        <v>0.0299999999999991</v>
      </c>
      <c r="C13069" s="66">
        <v>0.970000000000001</v>
      </c>
      <c r="J13069" s="49">
        <f t="shared" si="409"/>
        <v>1.12030998454994</v>
      </c>
    </row>
    <row r="13070" ht="19.5" spans="1:10">
      <c r="A13070" s="72" t="s">
        <v>12835</v>
      </c>
      <c r="B13070" s="66">
        <v>0.0199999999999991</v>
      </c>
      <c r="C13070" s="66">
        <v>0.980000000000001</v>
      </c>
      <c r="J13070" s="49">
        <f t="shared" si="409"/>
        <v>0.815143462269133</v>
      </c>
    </row>
    <row r="13071" ht="19.5" spans="1:10">
      <c r="A13071" s="72" t="s">
        <v>12836</v>
      </c>
      <c r="B13071" s="66">
        <v>0.00999999999999912</v>
      </c>
      <c r="C13071" s="66">
        <v>0.990000000000001</v>
      </c>
      <c r="J13071" s="49">
        <f t="shared" si="409"/>
        <v>0.465623189350385</v>
      </c>
    </row>
    <row r="13072" ht="19.5" spans="1:10">
      <c r="A13072" s="72" t="s">
        <v>12837</v>
      </c>
      <c r="B13072" s="66">
        <v>0</v>
      </c>
      <c r="C13072" s="66">
        <v>1</v>
      </c>
      <c r="J13072" s="49">
        <f>-8.314472*(C13072*LN(C13072))</f>
        <v>0</v>
      </c>
    </row>
    <row r="13073" s="47" customFormat="1" spans="1:10">
      <c r="A13073" s="80"/>
      <c r="B13073" s="81"/>
      <c r="C13073" s="81"/>
      <c r="D13073" s="81"/>
      <c r="E13073" s="81"/>
      <c r="F13073" s="81"/>
      <c r="G13073" s="81"/>
      <c r="H13073" s="81"/>
      <c r="I13073" s="81"/>
      <c r="J13073" s="86"/>
    </row>
    <row r="13074" ht="19.5" spans="1:10">
      <c r="A13074" s="72" t="s">
        <v>12838</v>
      </c>
      <c r="B13074" s="66">
        <v>1</v>
      </c>
      <c r="C13074" s="66">
        <v>0</v>
      </c>
      <c r="J13074" s="49">
        <f>-8.314472*(B13074*LN(B13074))</f>
        <v>0</v>
      </c>
    </row>
    <row r="13075" ht="19.5" spans="1:10">
      <c r="A13075" s="72" t="s">
        <v>12839</v>
      </c>
      <c r="B13075" s="66">
        <v>0.99</v>
      </c>
      <c r="C13075" s="66">
        <v>0.01</v>
      </c>
      <c r="J13075" s="49">
        <f t="shared" ref="J13075:J13106" si="410">-8.314472*(B13075*LN(B13075)+C13075*LN(C13075))</f>
        <v>0.465623189350416</v>
      </c>
    </row>
    <row r="13076" ht="19.5" spans="1:10">
      <c r="A13076" s="72" t="s">
        <v>12840</v>
      </c>
      <c r="B13076" s="66">
        <v>0.98</v>
      </c>
      <c r="C13076" s="66">
        <v>0.02</v>
      </c>
      <c r="J13076" s="49">
        <f t="shared" si="410"/>
        <v>0.81514346226916</v>
      </c>
    </row>
    <row r="13077" ht="19.5" spans="1:10">
      <c r="A13077" s="72" t="s">
        <v>12841</v>
      </c>
      <c r="B13077" s="66">
        <v>0.97</v>
      </c>
      <c r="C13077" s="66">
        <v>0.03</v>
      </c>
      <c r="J13077" s="49">
        <f t="shared" si="410"/>
        <v>1.12030998454996</v>
      </c>
    </row>
    <row r="13078" ht="19.5" spans="1:10">
      <c r="A13078" s="72" t="s">
        <v>12842</v>
      </c>
      <c r="B13078" s="66">
        <v>0.96</v>
      </c>
      <c r="C13078" s="66">
        <v>0.04</v>
      </c>
      <c r="J13078" s="49">
        <f t="shared" si="410"/>
        <v>1.39636691389964</v>
      </c>
    </row>
    <row r="13079" ht="19.5" spans="1:10">
      <c r="A13079" s="72" t="s">
        <v>12843</v>
      </c>
      <c r="B13079" s="66">
        <v>0.95</v>
      </c>
      <c r="C13079" s="66">
        <v>0.05</v>
      </c>
      <c r="J13079" s="49">
        <f t="shared" si="410"/>
        <v>1.65054943237244</v>
      </c>
    </row>
    <row r="13080" ht="19.5" spans="1:10">
      <c r="A13080" s="72" t="s">
        <v>12844</v>
      </c>
      <c r="B13080" s="66">
        <v>0.94</v>
      </c>
      <c r="C13080" s="66">
        <v>0.06</v>
      </c>
      <c r="J13080" s="49">
        <f t="shared" si="410"/>
        <v>1.88711511074065</v>
      </c>
    </row>
    <row r="13081" ht="19.5" spans="1:10">
      <c r="A13081" s="72" t="s">
        <v>12845</v>
      </c>
      <c r="B13081" s="66">
        <v>0.93</v>
      </c>
      <c r="C13081" s="66">
        <v>0.07</v>
      </c>
      <c r="J13081" s="49">
        <f t="shared" si="410"/>
        <v>2.10887392228989</v>
      </c>
    </row>
    <row r="13082" ht="19.5" spans="1:10">
      <c r="A13082" s="72" t="s">
        <v>12846</v>
      </c>
      <c r="B13082" s="66">
        <v>0.92</v>
      </c>
      <c r="C13082" s="66">
        <v>0.08</v>
      </c>
      <c r="J13082" s="49">
        <f t="shared" si="410"/>
        <v>2.31782013602751</v>
      </c>
    </row>
    <row r="13083" ht="19.5" spans="1:10">
      <c r="A13083" s="72" t="s">
        <v>12847</v>
      </c>
      <c r="B13083" s="66">
        <v>0.91</v>
      </c>
      <c r="C13083" s="66">
        <v>0.09</v>
      </c>
      <c r="J13083" s="49">
        <f t="shared" si="410"/>
        <v>2.5154422590851</v>
      </c>
    </row>
    <row r="13084" ht="19.5" spans="1:10">
      <c r="A13084" s="72" t="s">
        <v>12848</v>
      </c>
      <c r="B13084" s="66">
        <v>0.9</v>
      </c>
      <c r="C13084" s="66">
        <v>0.1</v>
      </c>
      <c r="J13084" s="49">
        <f t="shared" si="410"/>
        <v>2.70289327993994</v>
      </c>
    </row>
    <row r="13085" ht="19.5" spans="1:10">
      <c r="A13085" s="72" t="s">
        <v>12849</v>
      </c>
      <c r="B13085" s="66">
        <v>0.89</v>
      </c>
      <c r="C13085" s="66">
        <v>0.11</v>
      </c>
      <c r="J13085" s="49">
        <f t="shared" si="410"/>
        <v>2.88109206638082</v>
      </c>
    </row>
    <row r="13086" ht="19.5" spans="1:10">
      <c r="A13086" s="72" t="s">
        <v>12850</v>
      </c>
      <c r="B13086" s="66">
        <v>0.88</v>
      </c>
      <c r="C13086" s="66">
        <v>0.12</v>
      </c>
      <c r="J13086" s="49">
        <f t="shared" si="410"/>
        <v>3.05078756603719</v>
      </c>
    </row>
    <row r="13087" ht="19.5" spans="1:10">
      <c r="A13087" s="72" t="s">
        <v>12851</v>
      </c>
      <c r="B13087" s="66">
        <v>0.87</v>
      </c>
      <c r="C13087" s="66">
        <v>0.13</v>
      </c>
      <c r="J13087" s="49">
        <f t="shared" si="410"/>
        <v>3.21260145060882</v>
      </c>
    </row>
    <row r="13088" ht="19.5" spans="1:10">
      <c r="A13088" s="72" t="s">
        <v>12852</v>
      </c>
      <c r="B13088" s="66">
        <v>0.86</v>
      </c>
      <c r="C13088" s="66">
        <v>0.14</v>
      </c>
      <c r="J13088" s="49">
        <f t="shared" si="410"/>
        <v>3.36705755758654</v>
      </c>
    </row>
    <row r="13089" ht="19.5" spans="1:10">
      <c r="A13089" s="72" t="s">
        <v>12853</v>
      </c>
      <c r="B13089" s="66">
        <v>0.85</v>
      </c>
      <c r="C13089" s="66">
        <v>0.15</v>
      </c>
      <c r="J13089" s="49">
        <f t="shared" si="410"/>
        <v>3.51460287470845</v>
      </c>
    </row>
    <row r="13090" ht="19.5" spans="1:10">
      <c r="A13090" s="72" t="s">
        <v>12854</v>
      </c>
      <c r="B13090" s="66">
        <v>0.84</v>
      </c>
      <c r="C13090" s="66">
        <v>0.16</v>
      </c>
      <c r="J13090" s="49">
        <f t="shared" si="410"/>
        <v>3.65562290152584</v>
      </c>
    </row>
    <row r="13091" ht="19.5" spans="1:10">
      <c r="A13091" s="72" t="s">
        <v>12855</v>
      </c>
      <c r="B13091" s="66">
        <v>0.83</v>
      </c>
      <c r="C13091" s="66">
        <v>0.17</v>
      </c>
      <c r="J13091" s="49">
        <f t="shared" si="410"/>
        <v>3.79045315340201</v>
      </c>
    </row>
    <row r="13092" ht="19.5" spans="1:10">
      <c r="A13092" s="72" t="s">
        <v>12856</v>
      </c>
      <c r="B13092" s="66">
        <v>0.82</v>
      </c>
      <c r="C13092" s="66">
        <v>0.18</v>
      </c>
      <c r="J13092" s="49">
        <f t="shared" si="410"/>
        <v>3.9193879470649</v>
      </c>
    </row>
    <row r="13093" ht="19.5" spans="1:10">
      <c r="A13093" s="72" t="s">
        <v>12857</v>
      </c>
      <c r="B13093" s="66">
        <v>0.81</v>
      </c>
      <c r="C13093" s="66">
        <v>0.19</v>
      </c>
      <c r="J13093" s="49">
        <f t="shared" si="410"/>
        <v>4.04268722543746</v>
      </c>
    </row>
    <row r="13094" ht="19.5" spans="1:10">
      <c r="A13094" s="72" t="s">
        <v>12858</v>
      </c>
      <c r="B13094" s="66">
        <v>0.8</v>
      </c>
      <c r="C13094" s="66">
        <v>0.2</v>
      </c>
      <c r="J13094" s="49">
        <f t="shared" si="410"/>
        <v>4.16058193924041</v>
      </c>
    </row>
    <row r="13095" ht="19.5" spans="1:10">
      <c r="A13095" s="72" t="s">
        <v>12859</v>
      </c>
      <c r="B13095" s="66">
        <v>0.79</v>
      </c>
      <c r="C13095" s="66">
        <v>0.21</v>
      </c>
      <c r="J13095" s="49">
        <f t="shared" si="410"/>
        <v>4.27327834706015</v>
      </c>
    </row>
    <row r="13096" ht="19.5" spans="1:10">
      <c r="A13096" s="72" t="s">
        <v>12860</v>
      </c>
      <c r="B13096" s="66">
        <v>0.78</v>
      </c>
      <c r="C13096" s="66">
        <v>0.22</v>
      </c>
      <c r="J13096" s="49">
        <f t="shared" si="410"/>
        <v>4.38096149189829</v>
      </c>
    </row>
    <row r="13097" ht="19.5" spans="1:10">
      <c r="A13097" s="72" t="s">
        <v>12861</v>
      </c>
      <c r="B13097" s="66">
        <v>0.77</v>
      </c>
      <c r="C13097" s="66">
        <v>0.23</v>
      </c>
      <c r="J13097" s="49">
        <f t="shared" si="410"/>
        <v>4.48379804163966</v>
      </c>
    </row>
    <row r="13098" ht="19.5" spans="1:10">
      <c r="A13098" s="72" t="s">
        <v>12862</v>
      </c>
      <c r="B13098" s="66">
        <v>0.76</v>
      </c>
      <c r="C13098" s="66">
        <v>0.24</v>
      </c>
      <c r="J13098" s="49">
        <f t="shared" si="410"/>
        <v>4.58193863184115</v>
      </c>
    </row>
    <row r="13099" ht="19.5" spans="1:10">
      <c r="A13099" s="72" t="s">
        <v>12863</v>
      </c>
      <c r="B13099" s="66">
        <v>0.75</v>
      </c>
      <c r="C13099" s="66">
        <v>0.25</v>
      </c>
      <c r="J13099" s="49">
        <f t="shared" si="410"/>
        <v>4.67551981454903</v>
      </c>
    </row>
    <row r="13100" ht="19.5" spans="1:10">
      <c r="A13100" s="72" t="s">
        <v>12864</v>
      </c>
      <c r="B13100" s="66">
        <v>0.74</v>
      </c>
      <c r="C13100" s="66">
        <v>0.26</v>
      </c>
      <c r="J13100" s="49">
        <f t="shared" si="410"/>
        <v>4.76466569189552</v>
      </c>
    </row>
    <row r="13101" ht="19.5" spans="1:10">
      <c r="A13101" s="72" t="s">
        <v>12865</v>
      </c>
      <c r="B13101" s="66">
        <v>0.73</v>
      </c>
      <c r="C13101" s="66">
        <v>0.27</v>
      </c>
      <c r="J13101" s="49">
        <f t="shared" si="410"/>
        <v>4.8494892950017</v>
      </c>
    </row>
    <row r="13102" ht="19.5" spans="1:10">
      <c r="A13102" s="72" t="s">
        <v>12866</v>
      </c>
      <c r="B13102" s="66">
        <v>0.72</v>
      </c>
      <c r="C13102" s="66">
        <v>0.28</v>
      </c>
      <c r="J13102" s="49">
        <f t="shared" si="410"/>
        <v>4.93009375522414</v>
      </c>
    </row>
    <row r="13103" ht="19.5" spans="1:10">
      <c r="A13103" s="72" t="s">
        <v>12867</v>
      </c>
      <c r="B13103" s="66">
        <v>0.71</v>
      </c>
      <c r="C13103" s="66">
        <v>0.29</v>
      </c>
      <c r="J13103" s="49">
        <f t="shared" si="410"/>
        <v>5.00657330466973</v>
      </c>
    </row>
    <row r="13104" ht="19.5" spans="1:10">
      <c r="A13104" s="72" t="s">
        <v>12868</v>
      </c>
      <c r="B13104" s="66">
        <v>0.7</v>
      </c>
      <c r="C13104" s="66">
        <v>0.3</v>
      </c>
      <c r="J13104" s="49">
        <f t="shared" si="410"/>
        <v>5.07901413523496</v>
      </c>
    </row>
    <row r="13105" ht="19.5" spans="1:10">
      <c r="A13105" s="72" t="s">
        <v>12869</v>
      </c>
      <c r="B13105" s="66">
        <v>0.69</v>
      </c>
      <c r="C13105" s="66">
        <v>0.31</v>
      </c>
      <c r="J13105" s="49">
        <f t="shared" si="410"/>
        <v>5.14749513954794</v>
      </c>
    </row>
    <row r="13106" ht="19.5" spans="1:10">
      <c r="A13106" s="72" t="s">
        <v>12870</v>
      </c>
      <c r="B13106" s="66">
        <v>0.68</v>
      </c>
      <c r="C13106" s="66">
        <v>0.32</v>
      </c>
      <c r="J13106" s="49">
        <f t="shared" si="410"/>
        <v>5.21208855264113</v>
      </c>
    </row>
    <row r="13107" ht="19.5" spans="1:10">
      <c r="A13107" s="72" t="s">
        <v>12871</v>
      </c>
      <c r="B13107" s="66">
        <v>0.67</v>
      </c>
      <c r="C13107" s="66">
        <v>0.33</v>
      </c>
      <c r="J13107" s="49">
        <f t="shared" ref="J13107:J13138" si="411">-8.314472*(B13107*LN(B13107)+C13107*LN(C13107))</f>
        <v>5.27286050962734</v>
      </c>
    </row>
    <row r="13108" ht="19.5" spans="1:10">
      <c r="A13108" s="72" t="s">
        <v>12872</v>
      </c>
      <c r="B13108" s="66">
        <v>0.66</v>
      </c>
      <c r="C13108" s="66">
        <v>0.34</v>
      </c>
      <c r="J13108" s="49">
        <f t="shared" si="411"/>
        <v>5.32987153184949</v>
      </c>
    </row>
    <row r="13109" ht="19.5" spans="1:10">
      <c r="A13109" s="72" t="s">
        <v>12873</v>
      </c>
      <c r="B13109" s="66">
        <v>0.65</v>
      </c>
      <c r="C13109" s="66">
        <v>0.35</v>
      </c>
      <c r="J13109" s="49">
        <f t="shared" si="411"/>
        <v>5.38317695174756</v>
      </c>
    </row>
    <row r="13110" ht="19.5" spans="1:10">
      <c r="A13110" s="72" t="s">
        <v>12874</v>
      </c>
      <c r="B13110" s="66">
        <v>0.64</v>
      </c>
      <c r="C13110" s="66">
        <v>0.36</v>
      </c>
      <c r="J13110" s="49">
        <f t="shared" si="411"/>
        <v>5.43282728490278</v>
      </c>
    </row>
    <row r="13111" ht="19.5" spans="1:10">
      <c r="A13111" s="72" t="s">
        <v>12875</v>
      </c>
      <c r="B13111" s="66">
        <v>0.63</v>
      </c>
      <c r="C13111" s="66">
        <v>0.37</v>
      </c>
      <c r="J13111" s="49">
        <f t="shared" si="411"/>
        <v>5.47886855628027</v>
      </c>
    </row>
    <row r="13112" ht="19.5" spans="1:10">
      <c r="A13112" s="72" t="s">
        <v>12876</v>
      </c>
      <c r="B13112" s="66">
        <v>0.62</v>
      </c>
      <c r="C13112" s="66">
        <v>0.38</v>
      </c>
      <c r="J13112" s="49">
        <f t="shared" si="411"/>
        <v>5.52134258652173</v>
      </c>
    </row>
    <row r="13113" ht="19.5" spans="1:10">
      <c r="A13113" s="72" t="s">
        <v>12877</v>
      </c>
      <c r="B13113" s="66">
        <v>0.61</v>
      </c>
      <c r="C13113" s="66">
        <v>0.39</v>
      </c>
      <c r="J13113" s="49">
        <f t="shared" si="411"/>
        <v>5.56028724318294</v>
      </c>
    </row>
    <row r="13114" ht="19.5" spans="1:10">
      <c r="A13114" s="72" t="s">
        <v>12878</v>
      </c>
      <c r="B13114" s="66">
        <v>0.6</v>
      </c>
      <c r="C13114" s="66">
        <v>0.4</v>
      </c>
      <c r="J13114" s="49">
        <f t="shared" si="411"/>
        <v>5.59573666102179</v>
      </c>
    </row>
    <row r="13115" ht="19.5" spans="1:10">
      <c r="A13115" s="72" t="s">
        <v>12879</v>
      </c>
      <c r="B13115" s="66">
        <v>0.59</v>
      </c>
      <c r="C13115" s="66">
        <v>0.41</v>
      </c>
      <c r="J13115" s="49">
        <f t="shared" si="411"/>
        <v>5.62772143478844</v>
      </c>
    </row>
    <row r="13116" ht="19.5" spans="1:10">
      <c r="A13116" s="72" t="s">
        <v>12880</v>
      </c>
      <c r="B13116" s="66">
        <v>0.58</v>
      </c>
      <c r="C13116" s="66">
        <v>0.42</v>
      </c>
      <c r="J13116" s="49">
        <f t="shared" si="411"/>
        <v>5.65626878742166</v>
      </c>
    </row>
    <row r="13117" ht="19.5" spans="1:10">
      <c r="A13117" s="72" t="s">
        <v>12881</v>
      </c>
      <c r="B13117" s="66">
        <v>0.57</v>
      </c>
      <c r="C13117" s="66">
        <v>0.43</v>
      </c>
      <c r="J13117" s="49">
        <f t="shared" si="411"/>
        <v>5.68140271609482</v>
      </c>
    </row>
    <row r="13118" ht="19.5" spans="1:10">
      <c r="A13118" s="72" t="s">
        <v>12882</v>
      </c>
      <c r="B13118" s="66">
        <v>0.56</v>
      </c>
      <c r="C13118" s="66">
        <v>0.44</v>
      </c>
      <c r="J13118" s="49">
        <f t="shared" si="411"/>
        <v>5.70314411816395</v>
      </c>
    </row>
    <row r="13119" ht="19.5" spans="1:10">
      <c r="A13119" s="72" t="s">
        <v>12883</v>
      </c>
      <c r="B13119" s="66">
        <v>0.55</v>
      </c>
      <c r="C13119" s="66">
        <v>0.45</v>
      </c>
      <c r="J13119" s="49">
        <f t="shared" si="411"/>
        <v>5.72151089873485</v>
      </c>
    </row>
    <row r="13120" ht="19.5" spans="1:10">
      <c r="A13120" s="72" t="s">
        <v>12884</v>
      </c>
      <c r="B13120" s="66">
        <v>0.54</v>
      </c>
      <c r="C13120" s="66">
        <v>0.46</v>
      </c>
      <c r="J13120" s="49">
        <f t="shared" si="411"/>
        <v>5.73651806127713</v>
      </c>
    </row>
    <row r="13121" ht="19.5" spans="1:10">
      <c r="A13121" s="72" t="s">
        <v>12885</v>
      </c>
      <c r="B13121" s="66">
        <v>0.53</v>
      </c>
      <c r="C13121" s="66">
        <v>0.47</v>
      </c>
      <c r="J13121" s="49">
        <f t="shared" si="411"/>
        <v>5.74817778245919</v>
      </c>
    </row>
    <row r="13122" ht="19.5" spans="1:10">
      <c r="A13122" s="72" t="s">
        <v>12886</v>
      </c>
      <c r="B13122" s="66">
        <v>0.52</v>
      </c>
      <c r="C13122" s="66">
        <v>0.48</v>
      </c>
      <c r="J13122" s="49">
        <f t="shared" si="411"/>
        <v>5.75649947215441</v>
      </c>
    </row>
    <row r="13123" ht="19.5" spans="1:10">
      <c r="A13123" s="72" t="s">
        <v>12887</v>
      </c>
      <c r="B13123" s="66">
        <v>0.51</v>
      </c>
      <c r="C13123" s="66">
        <v>0.49</v>
      </c>
      <c r="J13123" s="49">
        <f t="shared" si="411"/>
        <v>5.76148981936724</v>
      </c>
    </row>
    <row r="13124" ht="19.5" spans="1:10">
      <c r="A13124" s="72" t="s">
        <v>12888</v>
      </c>
      <c r="B13124" s="66">
        <v>0.5</v>
      </c>
      <c r="C13124" s="66">
        <v>0.5</v>
      </c>
      <c r="J13124" s="49">
        <f t="shared" si="411"/>
        <v>5.76315282464461</v>
      </c>
    </row>
    <row r="13125" ht="19.5" spans="1:10">
      <c r="A13125" s="72" t="s">
        <v>12889</v>
      </c>
      <c r="B13125" s="66">
        <v>0.49</v>
      </c>
      <c r="C13125" s="66">
        <v>0.51</v>
      </c>
      <c r="J13125" s="49">
        <f t="shared" si="411"/>
        <v>5.76148981936724</v>
      </c>
    </row>
    <row r="13126" ht="19.5" spans="1:10">
      <c r="A13126" s="72" t="s">
        <v>12890</v>
      </c>
      <c r="B13126" s="66">
        <v>0.48</v>
      </c>
      <c r="C13126" s="66">
        <v>0.52</v>
      </c>
      <c r="J13126" s="49">
        <f t="shared" si="411"/>
        <v>5.75649947215441</v>
      </c>
    </row>
    <row r="13127" ht="19.5" spans="1:10">
      <c r="A13127" s="72" t="s">
        <v>12891</v>
      </c>
      <c r="B13127" s="66">
        <v>0.47</v>
      </c>
      <c r="C13127" s="66">
        <v>0.53</v>
      </c>
      <c r="J13127" s="49">
        <f t="shared" si="411"/>
        <v>5.74817778245919</v>
      </c>
    </row>
    <row r="13128" ht="19.5" spans="1:10">
      <c r="A13128" s="72" t="s">
        <v>12892</v>
      </c>
      <c r="B13128" s="66">
        <v>0.46</v>
      </c>
      <c r="C13128" s="66">
        <v>0.54</v>
      </c>
      <c r="J13128" s="49">
        <f t="shared" si="411"/>
        <v>5.73651806127713</v>
      </c>
    </row>
    <row r="13129" ht="19.5" spans="1:10">
      <c r="A13129" s="72" t="s">
        <v>12893</v>
      </c>
      <c r="B13129" s="66">
        <v>0.45</v>
      </c>
      <c r="C13129" s="66">
        <v>0.55</v>
      </c>
      <c r="J13129" s="49">
        <f t="shared" si="411"/>
        <v>5.72151089873485</v>
      </c>
    </row>
    <row r="13130" ht="19.5" spans="1:10">
      <c r="A13130" s="72" t="s">
        <v>12894</v>
      </c>
      <c r="B13130" s="66">
        <v>0.44</v>
      </c>
      <c r="C13130" s="66">
        <v>0.56</v>
      </c>
      <c r="J13130" s="49">
        <f t="shared" si="411"/>
        <v>5.70314411816395</v>
      </c>
    </row>
    <row r="13131" ht="19.5" spans="1:10">
      <c r="A13131" s="72" t="s">
        <v>12895</v>
      </c>
      <c r="B13131" s="66">
        <v>0.429999999999999</v>
      </c>
      <c r="C13131" s="66">
        <v>0.57</v>
      </c>
      <c r="J13131" s="49">
        <f t="shared" si="411"/>
        <v>5.68140271609482</v>
      </c>
    </row>
    <row r="13132" ht="19.5" spans="1:10">
      <c r="A13132" s="72" t="s">
        <v>12896</v>
      </c>
      <c r="B13132" s="66">
        <v>0.419999999999999</v>
      </c>
      <c r="C13132" s="66">
        <v>0.58</v>
      </c>
      <c r="J13132" s="49">
        <f t="shared" si="411"/>
        <v>5.65626878742165</v>
      </c>
    </row>
    <row r="13133" ht="19.5" spans="1:10">
      <c r="A13133" s="72" t="s">
        <v>12897</v>
      </c>
      <c r="B13133" s="66">
        <v>0.409999999999999</v>
      </c>
      <c r="C13133" s="66">
        <v>0.59</v>
      </c>
      <c r="J13133" s="49">
        <f t="shared" si="411"/>
        <v>5.62772143478844</v>
      </c>
    </row>
    <row r="13134" ht="19.5" spans="1:10">
      <c r="A13134" s="72" t="s">
        <v>12898</v>
      </c>
      <c r="B13134" s="66">
        <v>0.399999999999999</v>
      </c>
      <c r="C13134" s="66">
        <v>0.6</v>
      </c>
      <c r="J13134" s="49">
        <f t="shared" si="411"/>
        <v>5.59573666102179</v>
      </c>
    </row>
    <row r="13135" ht="19.5" spans="1:10">
      <c r="A13135" s="72" t="s">
        <v>12899</v>
      </c>
      <c r="B13135" s="66">
        <v>0.389999999999999</v>
      </c>
      <c r="C13135" s="66">
        <v>0.61</v>
      </c>
      <c r="J13135" s="49">
        <f t="shared" si="411"/>
        <v>5.56028724318294</v>
      </c>
    </row>
    <row r="13136" ht="19.5" spans="1:10">
      <c r="A13136" s="72" t="s">
        <v>12900</v>
      </c>
      <c r="B13136" s="66">
        <v>0.379999999999999</v>
      </c>
      <c r="C13136" s="66">
        <v>0.62</v>
      </c>
      <c r="J13136" s="49">
        <f t="shared" si="411"/>
        <v>5.52134258652173</v>
      </c>
    </row>
    <row r="13137" ht="19.5" spans="1:10">
      <c r="A13137" s="72" t="s">
        <v>12901</v>
      </c>
      <c r="B13137" s="66">
        <v>0.369999999999999</v>
      </c>
      <c r="C13137" s="66">
        <v>0.63</v>
      </c>
      <c r="J13137" s="49">
        <f t="shared" si="411"/>
        <v>5.47886855628026</v>
      </c>
    </row>
    <row r="13138" ht="19.5" spans="1:10">
      <c r="A13138" s="72" t="s">
        <v>12902</v>
      </c>
      <c r="B13138" s="66">
        <v>0.359999999999999</v>
      </c>
      <c r="C13138" s="66">
        <v>0.64</v>
      </c>
      <c r="J13138" s="49">
        <f t="shared" si="411"/>
        <v>5.43282728490278</v>
      </c>
    </row>
    <row r="13139" ht="19.5" spans="1:10">
      <c r="A13139" s="72" t="s">
        <v>12903</v>
      </c>
      <c r="B13139" s="66">
        <v>0.349999999999999</v>
      </c>
      <c r="C13139" s="66">
        <v>0.65</v>
      </c>
      <c r="J13139" s="49">
        <f t="shared" ref="J13139:J13173" si="412">-8.314472*(B13139*LN(B13139)+C13139*LN(C13139))</f>
        <v>5.38317695174756</v>
      </c>
    </row>
    <row r="13140" ht="19.5" spans="1:10">
      <c r="A13140" s="72" t="s">
        <v>12904</v>
      </c>
      <c r="B13140" s="66">
        <v>0.339999999999999</v>
      </c>
      <c r="C13140" s="66">
        <v>0.66</v>
      </c>
      <c r="J13140" s="49">
        <f t="shared" si="412"/>
        <v>5.32987153184949</v>
      </c>
    </row>
    <row r="13141" ht="19.5" spans="1:10">
      <c r="A13141" s="72" t="s">
        <v>12905</v>
      </c>
      <c r="B13141" s="66">
        <v>0.329999999999999</v>
      </c>
      <c r="C13141" s="66">
        <v>0.67</v>
      </c>
      <c r="J13141" s="49">
        <f t="shared" si="412"/>
        <v>5.27286050962733</v>
      </c>
    </row>
    <row r="13142" ht="19.5" spans="1:10">
      <c r="A13142" s="72" t="s">
        <v>12906</v>
      </c>
      <c r="B13142" s="66">
        <v>0.319999999999999</v>
      </c>
      <c r="C13142" s="66">
        <v>0.68</v>
      </c>
      <c r="J13142" s="49">
        <f t="shared" si="412"/>
        <v>5.21208855264112</v>
      </c>
    </row>
    <row r="13143" ht="19.5" spans="1:10">
      <c r="A13143" s="72" t="s">
        <v>12907</v>
      </c>
      <c r="B13143" s="66">
        <v>0.309999999999999</v>
      </c>
      <c r="C13143" s="66">
        <v>0.69</v>
      </c>
      <c r="J13143" s="49">
        <f t="shared" si="412"/>
        <v>5.14749513954794</v>
      </c>
    </row>
    <row r="13144" ht="19.5" spans="1:10">
      <c r="A13144" s="72" t="s">
        <v>12908</v>
      </c>
      <c r="B13144" s="66">
        <v>0.299999999999999</v>
      </c>
      <c r="C13144" s="66">
        <v>0.7</v>
      </c>
      <c r="J13144" s="49">
        <f t="shared" si="412"/>
        <v>5.07901413523495</v>
      </c>
    </row>
    <row r="13145" ht="19.5" spans="1:10">
      <c r="A13145" s="72" t="s">
        <v>12909</v>
      </c>
      <c r="B13145" s="66">
        <v>0.289999999999999</v>
      </c>
      <c r="C13145" s="66">
        <v>0.71</v>
      </c>
      <c r="J13145" s="49">
        <f t="shared" si="412"/>
        <v>5.00657330466972</v>
      </c>
    </row>
    <row r="13146" ht="19.5" spans="1:10">
      <c r="A13146" s="72" t="s">
        <v>12910</v>
      </c>
      <c r="B13146" s="66">
        <v>0.279999999999999</v>
      </c>
      <c r="C13146" s="66">
        <v>0.72</v>
      </c>
      <c r="J13146" s="49">
        <f t="shared" si="412"/>
        <v>4.93009375522413</v>
      </c>
    </row>
    <row r="13147" ht="19.5" spans="1:10">
      <c r="A13147" s="72" t="s">
        <v>12911</v>
      </c>
      <c r="B13147" s="66">
        <v>0.269999999999999</v>
      </c>
      <c r="C13147" s="66">
        <v>0.73</v>
      </c>
      <c r="J13147" s="49">
        <f t="shared" si="412"/>
        <v>4.84948929500169</v>
      </c>
    </row>
    <row r="13148" ht="19.5" spans="1:10">
      <c r="A13148" s="72" t="s">
        <v>12912</v>
      </c>
      <c r="B13148" s="66">
        <v>0.259999999999999</v>
      </c>
      <c r="C13148" s="66">
        <v>0.74</v>
      </c>
      <c r="J13148" s="49">
        <f t="shared" si="412"/>
        <v>4.76466569189551</v>
      </c>
    </row>
    <row r="13149" ht="19.5" spans="1:10">
      <c r="A13149" s="72" t="s">
        <v>12913</v>
      </c>
      <c r="B13149" s="66">
        <v>0.249999999999999</v>
      </c>
      <c r="C13149" s="66">
        <v>0.75</v>
      </c>
      <c r="J13149" s="49">
        <f t="shared" si="412"/>
        <v>4.67551981454903</v>
      </c>
    </row>
    <row r="13150" ht="19.5" spans="1:10">
      <c r="A13150" s="72" t="s">
        <v>12914</v>
      </c>
      <c r="B13150" s="66">
        <v>0.239999999999999</v>
      </c>
      <c r="C13150" s="66">
        <v>0.76</v>
      </c>
      <c r="J13150" s="49">
        <f t="shared" si="412"/>
        <v>4.58193863184114</v>
      </c>
    </row>
    <row r="13151" ht="19.5" spans="1:10">
      <c r="A13151" s="72" t="s">
        <v>12915</v>
      </c>
      <c r="B13151" s="66">
        <v>0.229999999999999</v>
      </c>
      <c r="C13151" s="66">
        <v>0.77</v>
      </c>
      <c r="J13151" s="49">
        <f t="shared" si="412"/>
        <v>4.48379804163966</v>
      </c>
    </row>
    <row r="13152" ht="19.5" spans="1:10">
      <c r="A13152" s="72" t="s">
        <v>12916</v>
      </c>
      <c r="B13152" s="66">
        <v>0.219999999999999</v>
      </c>
      <c r="C13152" s="66">
        <v>0.78</v>
      </c>
      <c r="J13152" s="49">
        <f t="shared" si="412"/>
        <v>4.38096149189829</v>
      </c>
    </row>
    <row r="13153" ht="19.5" spans="1:10">
      <c r="A13153" s="72" t="s">
        <v>12917</v>
      </c>
      <c r="B13153" s="66">
        <v>0.209999999999999</v>
      </c>
      <c r="C13153" s="66">
        <v>0.79</v>
      </c>
      <c r="J13153" s="49">
        <f t="shared" si="412"/>
        <v>4.27327834706014</v>
      </c>
    </row>
    <row r="13154" ht="19.5" spans="1:10">
      <c r="A13154" s="72" t="s">
        <v>12918</v>
      </c>
      <c r="B13154" s="66">
        <v>0.199999999999999</v>
      </c>
      <c r="C13154" s="66">
        <v>0.8</v>
      </c>
      <c r="J13154" s="49">
        <f t="shared" si="412"/>
        <v>4.1605819392404</v>
      </c>
    </row>
    <row r="13155" ht="19.5" spans="1:10">
      <c r="A13155" s="72" t="s">
        <v>12919</v>
      </c>
      <c r="B13155" s="66">
        <v>0.189999999999999</v>
      </c>
      <c r="C13155" s="66">
        <v>0.81</v>
      </c>
      <c r="J13155" s="49">
        <f t="shared" si="412"/>
        <v>4.04268722543745</v>
      </c>
    </row>
    <row r="13156" ht="19.5" spans="1:10">
      <c r="A13156" s="72" t="s">
        <v>12920</v>
      </c>
      <c r="B13156" s="66">
        <v>0.179999999999999</v>
      </c>
      <c r="C13156" s="66">
        <v>0.820000000000001</v>
      </c>
      <c r="J13156" s="49">
        <f t="shared" si="412"/>
        <v>3.91938794706489</v>
      </c>
    </row>
    <row r="13157" ht="19.5" spans="1:10">
      <c r="A13157" s="72" t="s">
        <v>12921</v>
      </c>
      <c r="B13157" s="66">
        <v>0.169999999999999</v>
      </c>
      <c r="C13157" s="66">
        <v>0.830000000000001</v>
      </c>
      <c r="J13157" s="49">
        <f t="shared" si="412"/>
        <v>3.790453153402</v>
      </c>
    </row>
    <row r="13158" ht="19.5" spans="1:10">
      <c r="A13158" s="72" t="s">
        <v>12922</v>
      </c>
      <c r="B13158" s="66">
        <v>0.159999999999999</v>
      </c>
      <c r="C13158" s="66">
        <v>0.840000000000001</v>
      </c>
      <c r="J13158" s="49">
        <f t="shared" si="412"/>
        <v>3.65562290152583</v>
      </c>
    </row>
    <row r="13159" ht="19.5" spans="1:10">
      <c r="A13159" s="72" t="s">
        <v>12923</v>
      </c>
      <c r="B13159" s="66">
        <v>0.149999999999999</v>
      </c>
      <c r="C13159" s="66">
        <v>0.850000000000001</v>
      </c>
      <c r="J13159" s="49">
        <f t="shared" si="412"/>
        <v>3.51460287470844</v>
      </c>
    </row>
    <row r="13160" ht="19.5" spans="1:10">
      <c r="A13160" s="72" t="s">
        <v>12924</v>
      </c>
      <c r="B13160" s="66">
        <v>0.139999999999999</v>
      </c>
      <c r="C13160" s="66">
        <v>0.860000000000001</v>
      </c>
      <c r="J13160" s="49">
        <f t="shared" si="412"/>
        <v>3.36705755758652</v>
      </c>
    </row>
    <row r="13161" ht="19.5" spans="1:10">
      <c r="A13161" s="72" t="s">
        <v>12925</v>
      </c>
      <c r="B13161" s="66">
        <v>0.129999999999999</v>
      </c>
      <c r="C13161" s="66">
        <v>0.870000000000001</v>
      </c>
      <c r="J13161" s="49">
        <f t="shared" si="412"/>
        <v>3.21260145060881</v>
      </c>
    </row>
    <row r="13162" ht="19.5" spans="1:10">
      <c r="A13162" s="72" t="s">
        <v>12926</v>
      </c>
      <c r="B13162" s="66">
        <v>0.119999999999999</v>
      </c>
      <c r="C13162" s="66">
        <v>0.880000000000001</v>
      </c>
      <c r="J13162" s="49">
        <f t="shared" si="412"/>
        <v>3.05078756603718</v>
      </c>
    </row>
    <row r="13163" ht="19.5" spans="1:10">
      <c r="A13163" s="72" t="s">
        <v>12927</v>
      </c>
      <c r="B13163" s="66">
        <v>0.109999999999999</v>
      </c>
      <c r="C13163" s="66">
        <v>0.890000000000001</v>
      </c>
      <c r="J13163" s="49">
        <f t="shared" si="412"/>
        <v>2.8810920663808</v>
      </c>
    </row>
    <row r="13164" ht="19.5" spans="1:10">
      <c r="A13164" s="72" t="s">
        <v>12928</v>
      </c>
      <c r="B13164" s="66">
        <v>0.0999999999999992</v>
      </c>
      <c r="C13164" s="66">
        <v>0.900000000000001</v>
      </c>
      <c r="J13164" s="49">
        <f t="shared" si="412"/>
        <v>2.70289327993993</v>
      </c>
    </row>
    <row r="13165" ht="19.5" spans="1:10">
      <c r="A13165" s="72" t="s">
        <v>12929</v>
      </c>
      <c r="B13165" s="66">
        <v>0.0899999999999992</v>
      </c>
      <c r="C13165" s="66">
        <v>0.910000000000001</v>
      </c>
      <c r="J13165" s="49">
        <f t="shared" si="412"/>
        <v>2.51544225908509</v>
      </c>
    </row>
    <row r="13166" ht="19.5" spans="1:10">
      <c r="A13166" s="72" t="s">
        <v>12930</v>
      </c>
      <c r="B13166" s="66">
        <v>0.0799999999999992</v>
      </c>
      <c r="C13166" s="66">
        <v>0.920000000000001</v>
      </c>
      <c r="J13166" s="49">
        <f t="shared" si="412"/>
        <v>2.3178201360275</v>
      </c>
    </row>
    <row r="13167" ht="19.5" spans="1:10">
      <c r="A13167" s="72" t="s">
        <v>12931</v>
      </c>
      <c r="B13167" s="66">
        <v>0.0699999999999992</v>
      </c>
      <c r="C13167" s="66">
        <v>0.930000000000001</v>
      </c>
      <c r="J13167" s="49">
        <f t="shared" si="412"/>
        <v>2.10887392228987</v>
      </c>
    </row>
    <row r="13168" ht="19.5" spans="1:10">
      <c r="A13168" s="72" t="s">
        <v>12932</v>
      </c>
      <c r="B13168" s="66">
        <v>0.0599999999999992</v>
      </c>
      <c r="C13168" s="66">
        <v>0.940000000000001</v>
      </c>
      <c r="J13168" s="49">
        <f t="shared" si="412"/>
        <v>1.88711511074063</v>
      </c>
    </row>
    <row r="13169" ht="19.5" spans="1:10">
      <c r="A13169" s="72" t="s">
        <v>12933</v>
      </c>
      <c r="B13169" s="66">
        <v>0.0499999999999992</v>
      </c>
      <c r="C13169" s="66">
        <v>0.950000000000001</v>
      </c>
      <c r="J13169" s="49">
        <f t="shared" si="412"/>
        <v>1.65054943237242</v>
      </c>
    </row>
    <row r="13170" ht="19.5" spans="1:10">
      <c r="A13170" s="72" t="s">
        <v>12934</v>
      </c>
      <c r="B13170" s="66">
        <v>0.0399999999999991</v>
      </c>
      <c r="C13170" s="66">
        <v>0.960000000000001</v>
      </c>
      <c r="J13170" s="49">
        <f t="shared" si="412"/>
        <v>1.39636691389962</v>
      </c>
    </row>
    <row r="13171" ht="19.5" spans="1:10">
      <c r="A13171" s="72" t="s">
        <v>12935</v>
      </c>
      <c r="B13171" s="66">
        <v>0.0299999999999991</v>
      </c>
      <c r="C13171" s="66">
        <v>0.970000000000001</v>
      </c>
      <c r="J13171" s="49">
        <f t="shared" si="412"/>
        <v>1.12030998454994</v>
      </c>
    </row>
    <row r="13172" ht="19.5" spans="1:10">
      <c r="A13172" s="72" t="s">
        <v>12936</v>
      </c>
      <c r="B13172" s="66">
        <v>0.0199999999999991</v>
      </c>
      <c r="C13172" s="66">
        <v>0.980000000000001</v>
      </c>
      <c r="J13172" s="49">
        <f t="shared" si="412"/>
        <v>0.815143462269133</v>
      </c>
    </row>
    <row r="13173" ht="19.5" spans="1:10">
      <c r="A13173" s="72" t="s">
        <v>12937</v>
      </c>
      <c r="B13173" s="66">
        <v>0.00999999999999912</v>
      </c>
      <c r="C13173" s="66">
        <v>0.990000000000001</v>
      </c>
      <c r="J13173" s="49">
        <f t="shared" si="412"/>
        <v>0.465623189350385</v>
      </c>
    </row>
    <row r="13174" ht="19.5" spans="1:10">
      <c r="A13174" s="72" t="s">
        <v>12938</v>
      </c>
      <c r="B13174" s="66">
        <v>0</v>
      </c>
      <c r="C13174" s="66">
        <v>1</v>
      </c>
      <c r="J13174" s="49">
        <f>-8.314472*(C13174*LN(C13174))</f>
        <v>0</v>
      </c>
    </row>
    <row r="13175" s="47" customFormat="1" spans="1:10">
      <c r="A13175" s="80"/>
      <c r="B13175" s="81"/>
      <c r="C13175" s="81"/>
      <c r="D13175" s="81"/>
      <c r="E13175" s="81"/>
      <c r="F13175" s="81"/>
      <c r="G13175" s="81"/>
      <c r="H13175" s="81"/>
      <c r="I13175" s="81"/>
      <c r="J13175" s="86"/>
    </row>
    <row r="13176" ht="19.5" spans="1:10">
      <c r="A13176" s="72" t="s">
        <v>12939</v>
      </c>
      <c r="B13176" s="66">
        <v>1</v>
      </c>
      <c r="C13176" s="66">
        <v>0</v>
      </c>
      <c r="J13176" s="49">
        <f>-8.314472*(B13176*LN(B13176))</f>
        <v>0</v>
      </c>
    </row>
    <row r="13177" ht="19.5" spans="1:10">
      <c r="A13177" s="72" t="s">
        <v>12940</v>
      </c>
      <c r="B13177" s="66">
        <v>0.99</v>
      </c>
      <c r="C13177" s="66">
        <v>0.01</v>
      </c>
      <c r="J13177" s="49">
        <f t="shared" ref="J13177:J13208" si="413">-8.314472*(B13177*LN(B13177)+C13177*LN(C13177))</f>
        <v>0.465623189350416</v>
      </c>
    </row>
    <row r="13178" ht="19.5" spans="1:10">
      <c r="A13178" s="72" t="s">
        <v>12941</v>
      </c>
      <c r="B13178" s="66">
        <v>0.98</v>
      </c>
      <c r="C13178" s="66">
        <v>0.02</v>
      </c>
      <c r="J13178" s="49">
        <f t="shared" si="413"/>
        <v>0.81514346226916</v>
      </c>
    </row>
    <row r="13179" ht="19.5" spans="1:10">
      <c r="A13179" s="72" t="s">
        <v>12942</v>
      </c>
      <c r="B13179" s="66">
        <v>0.97</v>
      </c>
      <c r="C13179" s="66">
        <v>0.03</v>
      </c>
      <c r="J13179" s="49">
        <f t="shared" si="413"/>
        <v>1.12030998454996</v>
      </c>
    </row>
    <row r="13180" ht="19.5" spans="1:10">
      <c r="A13180" s="72" t="s">
        <v>12943</v>
      </c>
      <c r="B13180" s="66">
        <v>0.96</v>
      </c>
      <c r="C13180" s="66">
        <v>0.04</v>
      </c>
      <c r="J13180" s="49">
        <f t="shared" si="413"/>
        <v>1.39636691389964</v>
      </c>
    </row>
    <row r="13181" ht="19.5" spans="1:10">
      <c r="A13181" s="72" t="s">
        <v>12944</v>
      </c>
      <c r="B13181" s="66">
        <v>0.95</v>
      </c>
      <c r="C13181" s="66">
        <v>0.05</v>
      </c>
      <c r="J13181" s="49">
        <f t="shared" si="413"/>
        <v>1.65054943237244</v>
      </c>
    </row>
    <row r="13182" ht="19.5" spans="1:10">
      <c r="A13182" s="72" t="s">
        <v>12945</v>
      </c>
      <c r="B13182" s="66">
        <v>0.94</v>
      </c>
      <c r="C13182" s="66">
        <v>0.06</v>
      </c>
      <c r="J13182" s="49">
        <f t="shared" si="413"/>
        <v>1.88711511074065</v>
      </c>
    </row>
    <row r="13183" ht="19.5" spans="1:10">
      <c r="A13183" s="72" t="s">
        <v>12946</v>
      </c>
      <c r="B13183" s="66">
        <v>0.93</v>
      </c>
      <c r="C13183" s="66">
        <v>0.07</v>
      </c>
      <c r="J13183" s="49">
        <f t="shared" si="413"/>
        <v>2.10887392228989</v>
      </c>
    </row>
    <row r="13184" ht="19.5" spans="1:10">
      <c r="A13184" s="72" t="s">
        <v>12947</v>
      </c>
      <c r="B13184" s="66">
        <v>0.92</v>
      </c>
      <c r="C13184" s="66">
        <v>0.08</v>
      </c>
      <c r="J13184" s="49">
        <f t="shared" si="413"/>
        <v>2.31782013602751</v>
      </c>
    </row>
    <row r="13185" ht="19.5" spans="1:10">
      <c r="A13185" s="72" t="s">
        <v>12948</v>
      </c>
      <c r="B13185" s="66">
        <v>0.91</v>
      </c>
      <c r="C13185" s="66">
        <v>0.09</v>
      </c>
      <c r="J13185" s="49">
        <f t="shared" si="413"/>
        <v>2.5154422590851</v>
      </c>
    </row>
    <row r="13186" ht="19.5" spans="1:10">
      <c r="A13186" s="72" t="s">
        <v>12949</v>
      </c>
      <c r="B13186" s="66">
        <v>0.9</v>
      </c>
      <c r="C13186" s="66">
        <v>0.1</v>
      </c>
      <c r="J13186" s="49">
        <f t="shared" si="413"/>
        <v>2.70289327993994</v>
      </c>
    </row>
    <row r="13187" ht="19.5" spans="1:10">
      <c r="A13187" s="72" t="s">
        <v>12950</v>
      </c>
      <c r="B13187" s="66">
        <v>0.89</v>
      </c>
      <c r="C13187" s="66">
        <v>0.11</v>
      </c>
      <c r="J13187" s="49">
        <f t="shared" si="413"/>
        <v>2.88109206638082</v>
      </c>
    </row>
    <row r="13188" ht="19.5" spans="1:10">
      <c r="A13188" s="72" t="s">
        <v>12951</v>
      </c>
      <c r="B13188" s="66">
        <v>0.88</v>
      </c>
      <c r="C13188" s="66">
        <v>0.12</v>
      </c>
      <c r="J13188" s="49">
        <f t="shared" si="413"/>
        <v>3.05078756603719</v>
      </c>
    </row>
    <row r="13189" ht="19.5" spans="1:10">
      <c r="A13189" s="72" t="s">
        <v>12952</v>
      </c>
      <c r="B13189" s="66">
        <v>0.87</v>
      </c>
      <c r="C13189" s="66">
        <v>0.13</v>
      </c>
      <c r="J13189" s="49">
        <f t="shared" si="413"/>
        <v>3.21260145060882</v>
      </c>
    </row>
    <row r="13190" ht="19.5" spans="1:10">
      <c r="A13190" s="72" t="s">
        <v>12953</v>
      </c>
      <c r="B13190" s="66">
        <v>0.86</v>
      </c>
      <c r="C13190" s="66">
        <v>0.14</v>
      </c>
      <c r="J13190" s="49">
        <f t="shared" si="413"/>
        <v>3.36705755758654</v>
      </c>
    </row>
    <row r="13191" ht="19.5" spans="1:10">
      <c r="A13191" s="72" t="s">
        <v>12954</v>
      </c>
      <c r="B13191" s="66">
        <v>0.85</v>
      </c>
      <c r="C13191" s="66">
        <v>0.15</v>
      </c>
      <c r="J13191" s="49">
        <f t="shared" si="413"/>
        <v>3.51460287470845</v>
      </c>
    </row>
    <row r="13192" ht="19.5" spans="1:10">
      <c r="A13192" s="72" t="s">
        <v>12955</v>
      </c>
      <c r="B13192" s="66">
        <v>0.84</v>
      </c>
      <c r="C13192" s="66">
        <v>0.16</v>
      </c>
      <c r="J13192" s="49">
        <f t="shared" si="413"/>
        <v>3.65562290152584</v>
      </c>
    </row>
    <row r="13193" ht="19.5" spans="1:10">
      <c r="A13193" s="72" t="s">
        <v>12956</v>
      </c>
      <c r="B13193" s="66">
        <v>0.83</v>
      </c>
      <c r="C13193" s="66">
        <v>0.17</v>
      </c>
      <c r="J13193" s="49">
        <f t="shared" si="413"/>
        <v>3.79045315340201</v>
      </c>
    </row>
    <row r="13194" ht="19.5" spans="1:10">
      <c r="A13194" s="72" t="s">
        <v>12957</v>
      </c>
      <c r="B13194" s="66">
        <v>0.82</v>
      </c>
      <c r="C13194" s="66">
        <v>0.18</v>
      </c>
      <c r="J13194" s="49">
        <f t="shared" si="413"/>
        <v>3.9193879470649</v>
      </c>
    </row>
    <row r="13195" ht="19.5" spans="1:10">
      <c r="A13195" s="72" t="s">
        <v>12958</v>
      </c>
      <c r="B13195" s="66">
        <v>0.81</v>
      </c>
      <c r="C13195" s="66">
        <v>0.19</v>
      </c>
      <c r="J13195" s="49">
        <f t="shared" si="413"/>
        <v>4.04268722543746</v>
      </c>
    </row>
    <row r="13196" ht="19.5" spans="1:10">
      <c r="A13196" s="72" t="s">
        <v>12959</v>
      </c>
      <c r="B13196" s="66">
        <v>0.8</v>
      </c>
      <c r="C13196" s="66">
        <v>0.2</v>
      </c>
      <c r="J13196" s="49">
        <f t="shared" si="413"/>
        <v>4.16058193924041</v>
      </c>
    </row>
    <row r="13197" ht="19.5" spans="1:10">
      <c r="A13197" s="72" t="s">
        <v>12960</v>
      </c>
      <c r="B13197" s="66">
        <v>0.79</v>
      </c>
      <c r="C13197" s="66">
        <v>0.21</v>
      </c>
      <c r="J13197" s="49">
        <f t="shared" si="413"/>
        <v>4.27327834706015</v>
      </c>
    </row>
    <row r="13198" ht="19.5" spans="1:10">
      <c r="A13198" s="72" t="s">
        <v>12961</v>
      </c>
      <c r="B13198" s="66">
        <v>0.78</v>
      </c>
      <c r="C13198" s="66">
        <v>0.22</v>
      </c>
      <c r="J13198" s="49">
        <f t="shared" si="413"/>
        <v>4.38096149189829</v>
      </c>
    </row>
    <row r="13199" ht="19.5" spans="1:10">
      <c r="A13199" s="72" t="s">
        <v>12962</v>
      </c>
      <c r="B13199" s="66">
        <v>0.77</v>
      </c>
      <c r="C13199" s="66">
        <v>0.23</v>
      </c>
      <c r="J13199" s="49">
        <f t="shared" si="413"/>
        <v>4.48379804163966</v>
      </c>
    </row>
    <row r="13200" ht="19.5" spans="1:10">
      <c r="A13200" s="72" t="s">
        <v>12963</v>
      </c>
      <c r="B13200" s="66">
        <v>0.76</v>
      </c>
      <c r="C13200" s="66">
        <v>0.24</v>
      </c>
      <c r="J13200" s="49">
        <f t="shared" si="413"/>
        <v>4.58193863184115</v>
      </c>
    </row>
    <row r="13201" ht="19.5" spans="1:10">
      <c r="A13201" s="72" t="s">
        <v>12964</v>
      </c>
      <c r="B13201" s="66">
        <v>0.75</v>
      </c>
      <c r="C13201" s="66">
        <v>0.25</v>
      </c>
      <c r="J13201" s="49">
        <f t="shared" si="413"/>
        <v>4.67551981454903</v>
      </c>
    </row>
    <row r="13202" ht="19.5" spans="1:10">
      <c r="A13202" s="72" t="s">
        <v>12965</v>
      </c>
      <c r="B13202" s="66">
        <v>0.74</v>
      </c>
      <c r="C13202" s="66">
        <v>0.26</v>
      </c>
      <c r="J13202" s="49">
        <f t="shared" si="413"/>
        <v>4.76466569189552</v>
      </c>
    </row>
    <row r="13203" ht="19.5" spans="1:10">
      <c r="A13203" s="72" t="s">
        <v>12966</v>
      </c>
      <c r="B13203" s="66">
        <v>0.73</v>
      </c>
      <c r="C13203" s="66">
        <v>0.27</v>
      </c>
      <c r="J13203" s="49">
        <f t="shared" si="413"/>
        <v>4.8494892950017</v>
      </c>
    </row>
    <row r="13204" ht="19.5" spans="1:10">
      <c r="A13204" s="72" t="s">
        <v>12967</v>
      </c>
      <c r="B13204" s="66">
        <v>0.72</v>
      </c>
      <c r="C13204" s="66">
        <v>0.28</v>
      </c>
      <c r="J13204" s="49">
        <f t="shared" si="413"/>
        <v>4.93009375522414</v>
      </c>
    </row>
    <row r="13205" ht="19.5" spans="1:10">
      <c r="A13205" s="72" t="s">
        <v>12968</v>
      </c>
      <c r="B13205" s="66">
        <v>0.71</v>
      </c>
      <c r="C13205" s="66">
        <v>0.29</v>
      </c>
      <c r="J13205" s="49">
        <f t="shared" si="413"/>
        <v>5.00657330466973</v>
      </c>
    </row>
    <row r="13206" ht="19.5" spans="1:10">
      <c r="A13206" s="72" t="s">
        <v>12969</v>
      </c>
      <c r="B13206" s="66">
        <v>0.7</v>
      </c>
      <c r="C13206" s="66">
        <v>0.3</v>
      </c>
      <c r="J13206" s="49">
        <f t="shared" si="413"/>
        <v>5.07901413523496</v>
      </c>
    </row>
    <row r="13207" ht="19.5" spans="1:10">
      <c r="A13207" s="72" t="s">
        <v>12970</v>
      </c>
      <c r="B13207" s="66">
        <v>0.69</v>
      </c>
      <c r="C13207" s="66">
        <v>0.31</v>
      </c>
      <c r="J13207" s="49">
        <f t="shared" si="413"/>
        <v>5.14749513954794</v>
      </c>
    </row>
    <row r="13208" ht="19.5" spans="1:10">
      <c r="A13208" s="72" t="s">
        <v>12971</v>
      </c>
      <c r="B13208" s="66">
        <v>0.68</v>
      </c>
      <c r="C13208" s="66">
        <v>0.32</v>
      </c>
      <c r="J13208" s="49">
        <f t="shared" si="413"/>
        <v>5.21208855264113</v>
      </c>
    </row>
    <row r="13209" ht="19.5" spans="1:10">
      <c r="A13209" s="72" t="s">
        <v>12972</v>
      </c>
      <c r="B13209" s="66">
        <v>0.67</v>
      </c>
      <c r="C13209" s="66">
        <v>0.33</v>
      </c>
      <c r="J13209" s="49">
        <f t="shared" ref="J13209:J13240" si="414">-8.314472*(B13209*LN(B13209)+C13209*LN(C13209))</f>
        <v>5.27286050962734</v>
      </c>
    </row>
    <row r="13210" ht="19.5" spans="1:10">
      <c r="A13210" s="72" t="s">
        <v>12973</v>
      </c>
      <c r="B13210" s="66">
        <v>0.66</v>
      </c>
      <c r="C13210" s="66">
        <v>0.34</v>
      </c>
      <c r="J13210" s="49">
        <f t="shared" si="414"/>
        <v>5.32987153184949</v>
      </c>
    </row>
    <row r="13211" ht="19.5" spans="1:10">
      <c r="A13211" s="72" t="s">
        <v>12974</v>
      </c>
      <c r="B13211" s="66">
        <v>0.65</v>
      </c>
      <c r="C13211" s="66">
        <v>0.35</v>
      </c>
      <c r="J13211" s="49">
        <f t="shared" si="414"/>
        <v>5.38317695174756</v>
      </c>
    </row>
    <row r="13212" ht="19.5" spans="1:10">
      <c r="A13212" s="72" t="s">
        <v>12975</v>
      </c>
      <c r="B13212" s="66">
        <v>0.64</v>
      </c>
      <c r="C13212" s="66">
        <v>0.36</v>
      </c>
      <c r="J13212" s="49">
        <f t="shared" si="414"/>
        <v>5.43282728490278</v>
      </c>
    </row>
    <row r="13213" ht="19.5" spans="1:10">
      <c r="A13213" s="72" t="s">
        <v>12976</v>
      </c>
      <c r="B13213" s="66">
        <v>0.63</v>
      </c>
      <c r="C13213" s="66">
        <v>0.37</v>
      </c>
      <c r="J13213" s="49">
        <f t="shared" si="414"/>
        <v>5.47886855628027</v>
      </c>
    </row>
    <row r="13214" ht="19.5" spans="1:10">
      <c r="A13214" s="72" t="s">
        <v>12977</v>
      </c>
      <c r="B13214" s="66">
        <v>0.62</v>
      </c>
      <c r="C13214" s="66">
        <v>0.38</v>
      </c>
      <c r="J13214" s="49">
        <f t="shared" si="414"/>
        <v>5.52134258652173</v>
      </c>
    </row>
    <row r="13215" ht="19.5" spans="1:10">
      <c r="A13215" s="72" t="s">
        <v>12978</v>
      </c>
      <c r="B13215" s="66">
        <v>0.61</v>
      </c>
      <c r="C13215" s="66">
        <v>0.39</v>
      </c>
      <c r="J13215" s="49">
        <f t="shared" si="414"/>
        <v>5.56028724318294</v>
      </c>
    </row>
    <row r="13216" ht="19.5" spans="1:10">
      <c r="A13216" s="72" t="s">
        <v>12979</v>
      </c>
      <c r="B13216" s="66">
        <v>0.6</v>
      </c>
      <c r="C13216" s="66">
        <v>0.4</v>
      </c>
      <c r="J13216" s="49">
        <f t="shared" si="414"/>
        <v>5.59573666102179</v>
      </c>
    </row>
    <row r="13217" ht="19.5" spans="1:10">
      <c r="A13217" s="72" t="s">
        <v>12980</v>
      </c>
      <c r="B13217" s="66">
        <v>0.59</v>
      </c>
      <c r="C13217" s="66">
        <v>0.41</v>
      </c>
      <c r="J13217" s="49">
        <f t="shared" si="414"/>
        <v>5.62772143478844</v>
      </c>
    </row>
    <row r="13218" ht="19.5" spans="1:10">
      <c r="A13218" s="72" t="s">
        <v>12981</v>
      </c>
      <c r="B13218" s="66">
        <v>0.58</v>
      </c>
      <c r="C13218" s="66">
        <v>0.42</v>
      </c>
      <c r="J13218" s="49">
        <f t="shared" si="414"/>
        <v>5.65626878742166</v>
      </c>
    </row>
    <row r="13219" ht="19.5" spans="1:10">
      <c r="A13219" s="72" t="s">
        <v>12982</v>
      </c>
      <c r="B13219" s="66">
        <v>0.57</v>
      </c>
      <c r="C13219" s="66">
        <v>0.43</v>
      </c>
      <c r="J13219" s="49">
        <f t="shared" si="414"/>
        <v>5.68140271609482</v>
      </c>
    </row>
    <row r="13220" ht="19.5" spans="1:10">
      <c r="A13220" s="72" t="s">
        <v>12983</v>
      </c>
      <c r="B13220" s="66">
        <v>0.56</v>
      </c>
      <c r="C13220" s="66">
        <v>0.44</v>
      </c>
      <c r="J13220" s="49">
        <f t="shared" si="414"/>
        <v>5.70314411816395</v>
      </c>
    </row>
    <row r="13221" ht="19.5" spans="1:10">
      <c r="A13221" s="72" t="s">
        <v>12984</v>
      </c>
      <c r="B13221" s="66">
        <v>0.55</v>
      </c>
      <c r="C13221" s="66">
        <v>0.45</v>
      </c>
      <c r="J13221" s="49">
        <f t="shared" si="414"/>
        <v>5.72151089873485</v>
      </c>
    </row>
    <row r="13222" ht="19.5" spans="1:10">
      <c r="A13222" s="72" t="s">
        <v>12985</v>
      </c>
      <c r="B13222" s="66">
        <v>0.54</v>
      </c>
      <c r="C13222" s="66">
        <v>0.46</v>
      </c>
      <c r="J13222" s="49">
        <f t="shared" si="414"/>
        <v>5.73651806127713</v>
      </c>
    </row>
    <row r="13223" ht="19.5" spans="1:10">
      <c r="A13223" s="72" t="s">
        <v>12986</v>
      </c>
      <c r="B13223" s="66">
        <v>0.53</v>
      </c>
      <c r="C13223" s="66">
        <v>0.47</v>
      </c>
      <c r="J13223" s="49">
        <f t="shared" si="414"/>
        <v>5.74817778245919</v>
      </c>
    </row>
    <row r="13224" ht="19.5" spans="1:10">
      <c r="A13224" s="72" t="s">
        <v>12987</v>
      </c>
      <c r="B13224" s="66">
        <v>0.52</v>
      </c>
      <c r="C13224" s="66">
        <v>0.48</v>
      </c>
      <c r="J13224" s="49">
        <f t="shared" si="414"/>
        <v>5.75649947215441</v>
      </c>
    </row>
    <row r="13225" ht="19.5" spans="1:10">
      <c r="A13225" s="72" t="s">
        <v>12988</v>
      </c>
      <c r="B13225" s="66">
        <v>0.51</v>
      </c>
      <c r="C13225" s="66">
        <v>0.49</v>
      </c>
      <c r="J13225" s="49">
        <f t="shared" si="414"/>
        <v>5.76148981936724</v>
      </c>
    </row>
    <row r="13226" ht="19.5" spans="1:10">
      <c r="A13226" s="72" t="s">
        <v>12989</v>
      </c>
      <c r="B13226" s="66">
        <v>0.5</v>
      </c>
      <c r="C13226" s="66">
        <v>0.5</v>
      </c>
      <c r="J13226" s="49">
        <f t="shared" si="414"/>
        <v>5.76315282464461</v>
      </c>
    </row>
    <row r="13227" ht="19.5" spans="1:10">
      <c r="A13227" s="72" t="s">
        <v>12990</v>
      </c>
      <c r="B13227" s="66">
        <v>0.49</v>
      </c>
      <c r="C13227" s="66">
        <v>0.51</v>
      </c>
      <c r="J13227" s="49">
        <f t="shared" si="414"/>
        <v>5.76148981936724</v>
      </c>
    </row>
    <row r="13228" ht="19.5" spans="1:10">
      <c r="A13228" s="72" t="s">
        <v>12991</v>
      </c>
      <c r="B13228" s="66">
        <v>0.48</v>
      </c>
      <c r="C13228" s="66">
        <v>0.52</v>
      </c>
      <c r="J13228" s="49">
        <f t="shared" si="414"/>
        <v>5.75649947215441</v>
      </c>
    </row>
    <row r="13229" ht="19.5" spans="1:10">
      <c r="A13229" s="72" t="s">
        <v>12992</v>
      </c>
      <c r="B13229" s="66">
        <v>0.47</v>
      </c>
      <c r="C13229" s="66">
        <v>0.53</v>
      </c>
      <c r="J13229" s="49">
        <f t="shared" si="414"/>
        <v>5.74817778245919</v>
      </c>
    </row>
    <row r="13230" ht="19.5" spans="1:10">
      <c r="A13230" s="72" t="s">
        <v>12993</v>
      </c>
      <c r="B13230" s="66">
        <v>0.46</v>
      </c>
      <c r="C13230" s="66">
        <v>0.54</v>
      </c>
      <c r="J13230" s="49">
        <f t="shared" si="414"/>
        <v>5.73651806127713</v>
      </c>
    </row>
    <row r="13231" ht="19.5" spans="1:10">
      <c r="A13231" s="72" t="s">
        <v>12994</v>
      </c>
      <c r="B13231" s="66">
        <v>0.45</v>
      </c>
      <c r="C13231" s="66">
        <v>0.55</v>
      </c>
      <c r="J13231" s="49">
        <f t="shared" si="414"/>
        <v>5.72151089873485</v>
      </c>
    </row>
    <row r="13232" ht="19.5" spans="1:10">
      <c r="A13232" s="72" t="s">
        <v>12995</v>
      </c>
      <c r="B13232" s="66">
        <v>0.44</v>
      </c>
      <c r="C13232" s="66">
        <v>0.56</v>
      </c>
      <c r="J13232" s="49">
        <f t="shared" si="414"/>
        <v>5.70314411816395</v>
      </c>
    </row>
    <row r="13233" ht="19.5" spans="1:10">
      <c r="A13233" s="72" t="s">
        <v>12996</v>
      </c>
      <c r="B13233" s="66">
        <v>0.429999999999999</v>
      </c>
      <c r="C13233" s="66">
        <v>0.57</v>
      </c>
      <c r="J13233" s="49">
        <f t="shared" si="414"/>
        <v>5.68140271609482</v>
      </c>
    </row>
    <row r="13234" ht="19.5" spans="1:10">
      <c r="A13234" s="72" t="s">
        <v>12997</v>
      </c>
      <c r="B13234" s="66">
        <v>0.419999999999999</v>
      </c>
      <c r="C13234" s="66">
        <v>0.58</v>
      </c>
      <c r="J13234" s="49">
        <f t="shared" si="414"/>
        <v>5.65626878742165</v>
      </c>
    </row>
    <row r="13235" ht="19.5" spans="1:10">
      <c r="A13235" s="72" t="s">
        <v>12998</v>
      </c>
      <c r="B13235" s="66">
        <v>0.409999999999999</v>
      </c>
      <c r="C13235" s="66">
        <v>0.59</v>
      </c>
      <c r="J13235" s="49">
        <f t="shared" si="414"/>
        <v>5.62772143478844</v>
      </c>
    </row>
    <row r="13236" ht="19.5" spans="1:10">
      <c r="A13236" s="72" t="s">
        <v>12999</v>
      </c>
      <c r="B13236" s="66">
        <v>0.399999999999999</v>
      </c>
      <c r="C13236" s="66">
        <v>0.6</v>
      </c>
      <c r="J13236" s="49">
        <f t="shared" si="414"/>
        <v>5.59573666102179</v>
      </c>
    </row>
    <row r="13237" ht="19.5" spans="1:10">
      <c r="A13237" s="72" t="s">
        <v>13000</v>
      </c>
      <c r="B13237" s="66">
        <v>0.389999999999999</v>
      </c>
      <c r="C13237" s="66">
        <v>0.61</v>
      </c>
      <c r="J13237" s="49">
        <f t="shared" si="414"/>
        <v>5.56028724318294</v>
      </c>
    </row>
    <row r="13238" ht="19.5" spans="1:10">
      <c r="A13238" s="72" t="s">
        <v>13001</v>
      </c>
      <c r="B13238" s="66">
        <v>0.379999999999999</v>
      </c>
      <c r="C13238" s="66">
        <v>0.62</v>
      </c>
      <c r="J13238" s="49">
        <f t="shared" si="414"/>
        <v>5.52134258652173</v>
      </c>
    </row>
    <row r="13239" ht="19.5" spans="1:10">
      <c r="A13239" s="72" t="s">
        <v>13002</v>
      </c>
      <c r="B13239" s="66">
        <v>0.369999999999999</v>
      </c>
      <c r="C13239" s="66">
        <v>0.63</v>
      </c>
      <c r="J13239" s="49">
        <f t="shared" si="414"/>
        <v>5.47886855628026</v>
      </c>
    </row>
    <row r="13240" ht="19.5" spans="1:10">
      <c r="A13240" s="72" t="s">
        <v>13003</v>
      </c>
      <c r="B13240" s="66">
        <v>0.359999999999999</v>
      </c>
      <c r="C13240" s="66">
        <v>0.64</v>
      </c>
      <c r="J13240" s="49">
        <f t="shared" si="414"/>
        <v>5.43282728490278</v>
      </c>
    </row>
    <row r="13241" ht="19.5" spans="1:10">
      <c r="A13241" s="72" t="s">
        <v>13004</v>
      </c>
      <c r="B13241" s="66">
        <v>0.349999999999999</v>
      </c>
      <c r="C13241" s="66">
        <v>0.65</v>
      </c>
      <c r="J13241" s="49">
        <f t="shared" ref="J13241:J13275" si="415">-8.314472*(B13241*LN(B13241)+C13241*LN(C13241))</f>
        <v>5.38317695174756</v>
      </c>
    </row>
    <row r="13242" ht="19.5" spans="1:10">
      <c r="A13242" s="72" t="s">
        <v>13005</v>
      </c>
      <c r="B13242" s="66">
        <v>0.339999999999999</v>
      </c>
      <c r="C13242" s="66">
        <v>0.66</v>
      </c>
      <c r="J13242" s="49">
        <f t="shared" si="415"/>
        <v>5.32987153184949</v>
      </c>
    </row>
    <row r="13243" ht="19.5" spans="1:10">
      <c r="A13243" s="72" t="s">
        <v>13006</v>
      </c>
      <c r="B13243" s="66">
        <v>0.329999999999999</v>
      </c>
      <c r="C13243" s="66">
        <v>0.67</v>
      </c>
      <c r="J13243" s="49">
        <f t="shared" si="415"/>
        <v>5.27286050962733</v>
      </c>
    </row>
    <row r="13244" ht="19.5" spans="1:10">
      <c r="A13244" s="72" t="s">
        <v>13007</v>
      </c>
      <c r="B13244" s="66">
        <v>0.319999999999999</v>
      </c>
      <c r="C13244" s="66">
        <v>0.68</v>
      </c>
      <c r="J13244" s="49">
        <f t="shared" si="415"/>
        <v>5.21208855264112</v>
      </c>
    </row>
    <row r="13245" ht="19.5" spans="1:10">
      <c r="A13245" s="72" t="s">
        <v>13008</v>
      </c>
      <c r="B13245" s="66">
        <v>0.309999999999999</v>
      </c>
      <c r="C13245" s="66">
        <v>0.69</v>
      </c>
      <c r="J13245" s="49">
        <f t="shared" si="415"/>
        <v>5.14749513954794</v>
      </c>
    </row>
    <row r="13246" ht="19.5" spans="1:10">
      <c r="A13246" s="72" t="s">
        <v>13009</v>
      </c>
      <c r="B13246" s="66">
        <v>0.299999999999999</v>
      </c>
      <c r="C13246" s="66">
        <v>0.7</v>
      </c>
      <c r="J13246" s="49">
        <f t="shared" si="415"/>
        <v>5.07901413523495</v>
      </c>
    </row>
    <row r="13247" ht="19.5" spans="1:10">
      <c r="A13247" s="72" t="s">
        <v>13010</v>
      </c>
      <c r="B13247" s="66">
        <v>0.289999999999999</v>
      </c>
      <c r="C13247" s="66">
        <v>0.71</v>
      </c>
      <c r="J13247" s="49">
        <f t="shared" si="415"/>
        <v>5.00657330466972</v>
      </c>
    </row>
    <row r="13248" ht="19.5" spans="1:10">
      <c r="A13248" s="72" t="s">
        <v>13011</v>
      </c>
      <c r="B13248" s="66">
        <v>0.279999999999999</v>
      </c>
      <c r="C13248" s="66">
        <v>0.72</v>
      </c>
      <c r="J13248" s="49">
        <f t="shared" si="415"/>
        <v>4.93009375522413</v>
      </c>
    </row>
    <row r="13249" ht="19.5" spans="1:10">
      <c r="A13249" s="72" t="s">
        <v>13012</v>
      </c>
      <c r="B13249" s="66">
        <v>0.269999999999999</v>
      </c>
      <c r="C13249" s="66">
        <v>0.73</v>
      </c>
      <c r="J13249" s="49">
        <f t="shared" si="415"/>
        <v>4.84948929500169</v>
      </c>
    </row>
    <row r="13250" ht="19.5" spans="1:10">
      <c r="A13250" s="72" t="s">
        <v>13013</v>
      </c>
      <c r="B13250" s="66">
        <v>0.259999999999999</v>
      </c>
      <c r="C13250" s="66">
        <v>0.74</v>
      </c>
      <c r="J13250" s="49">
        <f t="shared" si="415"/>
        <v>4.76466569189551</v>
      </c>
    </row>
    <row r="13251" ht="19.5" spans="1:10">
      <c r="A13251" s="72" t="s">
        <v>13014</v>
      </c>
      <c r="B13251" s="66">
        <v>0.249999999999999</v>
      </c>
      <c r="C13251" s="66">
        <v>0.75</v>
      </c>
      <c r="J13251" s="49">
        <f t="shared" si="415"/>
        <v>4.67551981454903</v>
      </c>
    </row>
    <row r="13252" ht="19.5" spans="1:10">
      <c r="A13252" s="72" t="s">
        <v>13015</v>
      </c>
      <c r="B13252" s="66">
        <v>0.239999999999999</v>
      </c>
      <c r="C13252" s="66">
        <v>0.76</v>
      </c>
      <c r="J13252" s="49">
        <f t="shared" si="415"/>
        <v>4.58193863184114</v>
      </c>
    </row>
    <row r="13253" ht="19.5" spans="1:10">
      <c r="A13253" s="72" t="s">
        <v>13016</v>
      </c>
      <c r="B13253" s="66">
        <v>0.229999999999999</v>
      </c>
      <c r="C13253" s="66">
        <v>0.77</v>
      </c>
      <c r="J13253" s="49">
        <f t="shared" si="415"/>
        <v>4.48379804163966</v>
      </c>
    </row>
    <row r="13254" ht="19.5" spans="1:10">
      <c r="A13254" s="72" t="s">
        <v>13017</v>
      </c>
      <c r="B13254" s="66">
        <v>0.219999999999999</v>
      </c>
      <c r="C13254" s="66">
        <v>0.78</v>
      </c>
      <c r="J13254" s="49">
        <f t="shared" si="415"/>
        <v>4.38096149189829</v>
      </c>
    </row>
    <row r="13255" ht="19.5" spans="1:10">
      <c r="A13255" s="72" t="s">
        <v>13018</v>
      </c>
      <c r="B13255" s="66">
        <v>0.209999999999999</v>
      </c>
      <c r="C13255" s="66">
        <v>0.79</v>
      </c>
      <c r="J13255" s="49">
        <f t="shared" si="415"/>
        <v>4.27327834706014</v>
      </c>
    </row>
    <row r="13256" ht="19.5" spans="1:10">
      <c r="A13256" s="72" t="s">
        <v>13019</v>
      </c>
      <c r="B13256" s="66">
        <v>0.199999999999999</v>
      </c>
      <c r="C13256" s="66">
        <v>0.8</v>
      </c>
      <c r="J13256" s="49">
        <f t="shared" si="415"/>
        <v>4.1605819392404</v>
      </c>
    </row>
    <row r="13257" ht="19.5" spans="1:10">
      <c r="A13257" s="72" t="s">
        <v>13020</v>
      </c>
      <c r="B13257" s="66">
        <v>0.189999999999999</v>
      </c>
      <c r="C13257" s="66">
        <v>0.81</v>
      </c>
      <c r="J13257" s="49">
        <f t="shared" si="415"/>
        <v>4.04268722543745</v>
      </c>
    </row>
    <row r="13258" ht="19.5" spans="1:10">
      <c r="A13258" s="72" t="s">
        <v>13021</v>
      </c>
      <c r="B13258" s="66">
        <v>0.179999999999999</v>
      </c>
      <c r="C13258" s="66">
        <v>0.820000000000001</v>
      </c>
      <c r="J13258" s="49">
        <f t="shared" si="415"/>
        <v>3.91938794706489</v>
      </c>
    </row>
    <row r="13259" ht="19.5" spans="1:10">
      <c r="A13259" s="72" t="s">
        <v>13022</v>
      </c>
      <c r="B13259" s="66">
        <v>0.169999999999999</v>
      </c>
      <c r="C13259" s="66">
        <v>0.830000000000001</v>
      </c>
      <c r="J13259" s="49">
        <f t="shared" si="415"/>
        <v>3.790453153402</v>
      </c>
    </row>
    <row r="13260" ht="19.5" spans="1:10">
      <c r="A13260" s="72" t="s">
        <v>13023</v>
      </c>
      <c r="B13260" s="66">
        <v>0.159999999999999</v>
      </c>
      <c r="C13260" s="66">
        <v>0.840000000000001</v>
      </c>
      <c r="J13260" s="49">
        <f t="shared" si="415"/>
        <v>3.65562290152583</v>
      </c>
    </row>
    <row r="13261" ht="19.5" spans="1:10">
      <c r="A13261" s="72" t="s">
        <v>13024</v>
      </c>
      <c r="B13261" s="66">
        <v>0.149999999999999</v>
      </c>
      <c r="C13261" s="66">
        <v>0.850000000000001</v>
      </c>
      <c r="J13261" s="49">
        <f t="shared" si="415"/>
        <v>3.51460287470844</v>
      </c>
    </row>
    <row r="13262" ht="19.5" spans="1:10">
      <c r="A13262" s="72" t="s">
        <v>13025</v>
      </c>
      <c r="B13262" s="66">
        <v>0.139999999999999</v>
      </c>
      <c r="C13262" s="66">
        <v>0.860000000000001</v>
      </c>
      <c r="J13262" s="49">
        <f t="shared" si="415"/>
        <v>3.36705755758652</v>
      </c>
    </row>
    <row r="13263" ht="19.5" spans="1:10">
      <c r="A13263" s="72" t="s">
        <v>13026</v>
      </c>
      <c r="B13263" s="66">
        <v>0.129999999999999</v>
      </c>
      <c r="C13263" s="66">
        <v>0.870000000000001</v>
      </c>
      <c r="J13263" s="49">
        <f t="shared" si="415"/>
        <v>3.21260145060881</v>
      </c>
    </row>
    <row r="13264" ht="19.5" spans="1:10">
      <c r="A13264" s="72" t="s">
        <v>13027</v>
      </c>
      <c r="B13264" s="66">
        <v>0.119999999999999</v>
      </c>
      <c r="C13264" s="66">
        <v>0.880000000000001</v>
      </c>
      <c r="J13264" s="49">
        <f t="shared" si="415"/>
        <v>3.05078756603718</v>
      </c>
    </row>
    <row r="13265" ht="19.5" spans="1:10">
      <c r="A13265" s="72" t="s">
        <v>13028</v>
      </c>
      <c r="B13265" s="66">
        <v>0.109999999999999</v>
      </c>
      <c r="C13265" s="66">
        <v>0.890000000000001</v>
      </c>
      <c r="J13265" s="49">
        <f t="shared" si="415"/>
        <v>2.8810920663808</v>
      </c>
    </row>
    <row r="13266" ht="19.5" spans="1:10">
      <c r="A13266" s="72" t="s">
        <v>13029</v>
      </c>
      <c r="B13266" s="66">
        <v>0.0999999999999992</v>
      </c>
      <c r="C13266" s="66">
        <v>0.900000000000001</v>
      </c>
      <c r="J13266" s="49">
        <f t="shared" si="415"/>
        <v>2.70289327993993</v>
      </c>
    </row>
    <row r="13267" ht="19.5" spans="1:10">
      <c r="A13267" s="72" t="s">
        <v>13030</v>
      </c>
      <c r="B13267" s="66">
        <v>0.0899999999999992</v>
      </c>
      <c r="C13267" s="66">
        <v>0.910000000000001</v>
      </c>
      <c r="J13267" s="49">
        <f t="shared" si="415"/>
        <v>2.51544225908509</v>
      </c>
    </row>
    <row r="13268" ht="19.5" spans="1:10">
      <c r="A13268" s="72" t="s">
        <v>13031</v>
      </c>
      <c r="B13268" s="66">
        <v>0.0799999999999992</v>
      </c>
      <c r="C13268" s="66">
        <v>0.920000000000001</v>
      </c>
      <c r="J13268" s="49">
        <f t="shared" si="415"/>
        <v>2.3178201360275</v>
      </c>
    </row>
    <row r="13269" ht="19.5" spans="1:10">
      <c r="A13269" s="72" t="s">
        <v>13032</v>
      </c>
      <c r="B13269" s="66">
        <v>0.0699999999999992</v>
      </c>
      <c r="C13269" s="66">
        <v>0.930000000000001</v>
      </c>
      <c r="J13269" s="49">
        <f t="shared" si="415"/>
        <v>2.10887392228987</v>
      </c>
    </row>
    <row r="13270" ht="19.5" spans="1:10">
      <c r="A13270" s="72" t="s">
        <v>13033</v>
      </c>
      <c r="B13270" s="66">
        <v>0.0599999999999992</v>
      </c>
      <c r="C13270" s="66">
        <v>0.940000000000001</v>
      </c>
      <c r="J13270" s="49">
        <f t="shared" si="415"/>
        <v>1.88711511074063</v>
      </c>
    </row>
    <row r="13271" ht="19.5" spans="1:10">
      <c r="A13271" s="72" t="s">
        <v>13034</v>
      </c>
      <c r="B13271" s="66">
        <v>0.0499999999999992</v>
      </c>
      <c r="C13271" s="66">
        <v>0.950000000000001</v>
      </c>
      <c r="J13271" s="49">
        <f t="shared" si="415"/>
        <v>1.65054943237242</v>
      </c>
    </row>
    <row r="13272" ht="19.5" spans="1:10">
      <c r="A13272" s="72" t="s">
        <v>13035</v>
      </c>
      <c r="B13272" s="66">
        <v>0.0399999999999991</v>
      </c>
      <c r="C13272" s="66">
        <v>0.960000000000001</v>
      </c>
      <c r="J13272" s="49">
        <f t="shared" si="415"/>
        <v>1.39636691389962</v>
      </c>
    </row>
    <row r="13273" ht="19.5" spans="1:10">
      <c r="A13273" s="72" t="s">
        <v>13036</v>
      </c>
      <c r="B13273" s="66">
        <v>0.0299999999999991</v>
      </c>
      <c r="C13273" s="66">
        <v>0.970000000000001</v>
      </c>
      <c r="J13273" s="49">
        <f t="shared" si="415"/>
        <v>1.12030998454994</v>
      </c>
    </row>
    <row r="13274" ht="19.5" spans="1:10">
      <c r="A13274" s="72" t="s">
        <v>13037</v>
      </c>
      <c r="B13274" s="66">
        <v>0.0199999999999991</v>
      </c>
      <c r="C13274" s="66">
        <v>0.980000000000001</v>
      </c>
      <c r="J13274" s="49">
        <f t="shared" si="415"/>
        <v>0.815143462269133</v>
      </c>
    </row>
    <row r="13275" ht="19.5" spans="1:10">
      <c r="A13275" s="72" t="s">
        <v>13038</v>
      </c>
      <c r="B13275" s="66">
        <v>0.00999999999999912</v>
      </c>
      <c r="C13275" s="66">
        <v>0.990000000000001</v>
      </c>
      <c r="J13275" s="49">
        <f t="shared" si="415"/>
        <v>0.465623189350385</v>
      </c>
    </row>
    <row r="13276" ht="19.5" spans="1:10">
      <c r="A13276" s="72" t="s">
        <v>13039</v>
      </c>
      <c r="B13276" s="66">
        <v>0</v>
      </c>
      <c r="C13276" s="66">
        <v>1</v>
      </c>
      <c r="J13276" s="49">
        <f>-8.314472*(C13276*LN(C13276))</f>
        <v>0</v>
      </c>
    </row>
    <row r="13277" s="47" customFormat="1" spans="1:10">
      <c r="A13277" s="80"/>
      <c r="B13277" s="81"/>
      <c r="C13277" s="81"/>
      <c r="D13277" s="81"/>
      <c r="E13277" s="81"/>
      <c r="F13277" s="81"/>
      <c r="G13277" s="81"/>
      <c r="H13277" s="81"/>
      <c r="I13277" s="81"/>
      <c r="J13277" s="86"/>
    </row>
    <row r="13278" ht="19.5" spans="1:10">
      <c r="A13278" s="72" t="s">
        <v>13040</v>
      </c>
      <c r="B13278" s="66">
        <v>1</v>
      </c>
      <c r="C13278" s="66">
        <v>0</v>
      </c>
      <c r="J13278" s="49">
        <f>-8.314472*(B13278*LN(B13278))</f>
        <v>0</v>
      </c>
    </row>
    <row r="13279" ht="19.5" spans="1:10">
      <c r="A13279" s="72" t="s">
        <v>13041</v>
      </c>
      <c r="B13279" s="66">
        <v>0.99</v>
      </c>
      <c r="C13279" s="66">
        <v>0.01</v>
      </c>
      <c r="J13279" s="49">
        <f t="shared" ref="J13279:J13310" si="416">-8.314472*(B13279*LN(B13279)+C13279*LN(C13279))</f>
        <v>0.465623189350416</v>
      </c>
    </row>
    <row r="13280" ht="19.5" spans="1:10">
      <c r="A13280" s="72" t="s">
        <v>13042</v>
      </c>
      <c r="B13280" s="66">
        <v>0.98</v>
      </c>
      <c r="C13280" s="66">
        <v>0.02</v>
      </c>
      <c r="J13280" s="49">
        <f t="shared" si="416"/>
        <v>0.81514346226916</v>
      </c>
    </row>
    <row r="13281" ht="19.5" spans="1:10">
      <c r="A13281" s="72" t="s">
        <v>13043</v>
      </c>
      <c r="B13281" s="66">
        <v>0.97</v>
      </c>
      <c r="C13281" s="66">
        <v>0.03</v>
      </c>
      <c r="J13281" s="49">
        <f t="shared" si="416"/>
        <v>1.12030998454996</v>
      </c>
    </row>
    <row r="13282" ht="19.5" spans="1:10">
      <c r="A13282" s="72" t="s">
        <v>13044</v>
      </c>
      <c r="B13282" s="66">
        <v>0.96</v>
      </c>
      <c r="C13282" s="66">
        <v>0.04</v>
      </c>
      <c r="J13282" s="49">
        <f t="shared" si="416"/>
        <v>1.39636691389964</v>
      </c>
    </row>
    <row r="13283" ht="19.5" spans="1:10">
      <c r="A13283" s="72" t="s">
        <v>13045</v>
      </c>
      <c r="B13283" s="66">
        <v>0.95</v>
      </c>
      <c r="C13283" s="66">
        <v>0.05</v>
      </c>
      <c r="J13283" s="49">
        <f t="shared" si="416"/>
        <v>1.65054943237244</v>
      </c>
    </row>
    <row r="13284" ht="19.5" spans="1:10">
      <c r="A13284" s="72" t="s">
        <v>13046</v>
      </c>
      <c r="B13284" s="66">
        <v>0.94</v>
      </c>
      <c r="C13284" s="66">
        <v>0.06</v>
      </c>
      <c r="J13284" s="49">
        <f t="shared" si="416"/>
        <v>1.88711511074065</v>
      </c>
    </row>
    <row r="13285" ht="19.5" spans="1:10">
      <c r="A13285" s="72" t="s">
        <v>13047</v>
      </c>
      <c r="B13285" s="66">
        <v>0.93</v>
      </c>
      <c r="C13285" s="66">
        <v>0.07</v>
      </c>
      <c r="J13285" s="49">
        <f t="shared" si="416"/>
        <v>2.10887392228989</v>
      </c>
    </row>
    <row r="13286" ht="19.5" spans="1:10">
      <c r="A13286" s="72" t="s">
        <v>13048</v>
      </c>
      <c r="B13286" s="66">
        <v>0.92</v>
      </c>
      <c r="C13286" s="66">
        <v>0.08</v>
      </c>
      <c r="J13286" s="49">
        <f t="shared" si="416"/>
        <v>2.31782013602751</v>
      </c>
    </row>
    <row r="13287" ht="19.5" spans="1:10">
      <c r="A13287" s="72" t="s">
        <v>13049</v>
      </c>
      <c r="B13287" s="66">
        <v>0.91</v>
      </c>
      <c r="C13287" s="66">
        <v>0.09</v>
      </c>
      <c r="J13287" s="49">
        <f t="shared" si="416"/>
        <v>2.5154422590851</v>
      </c>
    </row>
    <row r="13288" ht="19.5" spans="1:10">
      <c r="A13288" s="72" t="s">
        <v>13050</v>
      </c>
      <c r="B13288" s="66">
        <v>0.9</v>
      </c>
      <c r="C13288" s="66">
        <v>0.1</v>
      </c>
      <c r="J13288" s="49">
        <f t="shared" si="416"/>
        <v>2.70289327993994</v>
      </c>
    </row>
    <row r="13289" ht="19.5" spans="1:10">
      <c r="A13289" s="72" t="s">
        <v>13051</v>
      </c>
      <c r="B13289" s="66">
        <v>0.89</v>
      </c>
      <c r="C13289" s="66">
        <v>0.11</v>
      </c>
      <c r="J13289" s="49">
        <f t="shared" si="416"/>
        <v>2.88109206638082</v>
      </c>
    </row>
    <row r="13290" ht="19.5" spans="1:10">
      <c r="A13290" s="72" t="s">
        <v>13052</v>
      </c>
      <c r="B13290" s="66">
        <v>0.88</v>
      </c>
      <c r="C13290" s="66">
        <v>0.12</v>
      </c>
      <c r="J13290" s="49">
        <f t="shared" si="416"/>
        <v>3.05078756603719</v>
      </c>
    </row>
    <row r="13291" ht="19.5" spans="1:10">
      <c r="A13291" s="72" t="s">
        <v>13053</v>
      </c>
      <c r="B13291" s="66">
        <v>0.87</v>
      </c>
      <c r="C13291" s="66">
        <v>0.13</v>
      </c>
      <c r="J13291" s="49">
        <f t="shared" si="416"/>
        <v>3.21260145060882</v>
      </c>
    </row>
    <row r="13292" ht="19.5" spans="1:10">
      <c r="A13292" s="72" t="s">
        <v>13054</v>
      </c>
      <c r="B13292" s="66">
        <v>0.86</v>
      </c>
      <c r="C13292" s="66">
        <v>0.14</v>
      </c>
      <c r="J13292" s="49">
        <f t="shared" si="416"/>
        <v>3.36705755758654</v>
      </c>
    </row>
    <row r="13293" ht="19.5" spans="1:10">
      <c r="A13293" s="72" t="s">
        <v>13055</v>
      </c>
      <c r="B13293" s="66">
        <v>0.85</v>
      </c>
      <c r="C13293" s="66">
        <v>0.15</v>
      </c>
      <c r="J13293" s="49">
        <f t="shared" si="416"/>
        <v>3.51460287470845</v>
      </c>
    </row>
    <row r="13294" ht="19.5" spans="1:10">
      <c r="A13294" s="72" t="s">
        <v>13056</v>
      </c>
      <c r="B13294" s="66">
        <v>0.84</v>
      </c>
      <c r="C13294" s="66">
        <v>0.16</v>
      </c>
      <c r="J13294" s="49">
        <f t="shared" si="416"/>
        <v>3.65562290152584</v>
      </c>
    </row>
    <row r="13295" ht="19.5" spans="1:10">
      <c r="A13295" s="72" t="s">
        <v>13057</v>
      </c>
      <c r="B13295" s="66">
        <v>0.83</v>
      </c>
      <c r="C13295" s="66">
        <v>0.17</v>
      </c>
      <c r="J13295" s="49">
        <f t="shared" si="416"/>
        <v>3.79045315340201</v>
      </c>
    </row>
    <row r="13296" ht="19.5" spans="1:10">
      <c r="A13296" s="72" t="s">
        <v>13058</v>
      </c>
      <c r="B13296" s="66">
        <v>0.82</v>
      </c>
      <c r="C13296" s="66">
        <v>0.18</v>
      </c>
      <c r="J13296" s="49">
        <f t="shared" si="416"/>
        <v>3.9193879470649</v>
      </c>
    </row>
    <row r="13297" ht="19.5" spans="1:10">
      <c r="A13297" s="72" t="s">
        <v>13059</v>
      </c>
      <c r="B13297" s="66">
        <v>0.81</v>
      </c>
      <c r="C13297" s="66">
        <v>0.19</v>
      </c>
      <c r="J13297" s="49">
        <f t="shared" si="416"/>
        <v>4.04268722543746</v>
      </c>
    </row>
    <row r="13298" ht="19.5" spans="1:10">
      <c r="A13298" s="72" t="s">
        <v>13060</v>
      </c>
      <c r="B13298" s="66">
        <v>0.8</v>
      </c>
      <c r="C13298" s="66">
        <v>0.2</v>
      </c>
      <c r="J13298" s="49">
        <f t="shared" si="416"/>
        <v>4.16058193924041</v>
      </c>
    </row>
    <row r="13299" ht="19.5" spans="1:10">
      <c r="A13299" s="72" t="s">
        <v>13061</v>
      </c>
      <c r="B13299" s="66">
        <v>0.79</v>
      </c>
      <c r="C13299" s="66">
        <v>0.21</v>
      </c>
      <c r="J13299" s="49">
        <f t="shared" si="416"/>
        <v>4.27327834706015</v>
      </c>
    </row>
    <row r="13300" ht="19.5" spans="1:10">
      <c r="A13300" s="72" t="s">
        <v>13062</v>
      </c>
      <c r="B13300" s="66">
        <v>0.78</v>
      </c>
      <c r="C13300" s="66">
        <v>0.22</v>
      </c>
      <c r="J13300" s="49">
        <f t="shared" si="416"/>
        <v>4.38096149189829</v>
      </c>
    </row>
    <row r="13301" ht="19.5" spans="1:10">
      <c r="A13301" s="72" t="s">
        <v>13063</v>
      </c>
      <c r="B13301" s="66">
        <v>0.77</v>
      </c>
      <c r="C13301" s="66">
        <v>0.23</v>
      </c>
      <c r="J13301" s="49">
        <f t="shared" si="416"/>
        <v>4.48379804163966</v>
      </c>
    </row>
    <row r="13302" ht="19.5" spans="1:10">
      <c r="A13302" s="72" t="s">
        <v>13064</v>
      </c>
      <c r="B13302" s="66">
        <v>0.76</v>
      </c>
      <c r="C13302" s="66">
        <v>0.24</v>
      </c>
      <c r="J13302" s="49">
        <f t="shared" si="416"/>
        <v>4.58193863184115</v>
      </c>
    </row>
    <row r="13303" ht="19.5" spans="1:10">
      <c r="A13303" s="72" t="s">
        <v>13065</v>
      </c>
      <c r="B13303" s="66">
        <v>0.75</v>
      </c>
      <c r="C13303" s="66">
        <v>0.25</v>
      </c>
      <c r="J13303" s="49">
        <f t="shared" si="416"/>
        <v>4.67551981454903</v>
      </c>
    </row>
    <row r="13304" ht="19.5" spans="1:10">
      <c r="A13304" s="72" t="s">
        <v>13066</v>
      </c>
      <c r="B13304" s="66">
        <v>0.74</v>
      </c>
      <c r="C13304" s="66">
        <v>0.26</v>
      </c>
      <c r="J13304" s="49">
        <f t="shared" si="416"/>
        <v>4.76466569189552</v>
      </c>
    </row>
    <row r="13305" ht="19.5" spans="1:10">
      <c r="A13305" s="72" t="s">
        <v>13067</v>
      </c>
      <c r="B13305" s="66">
        <v>0.73</v>
      </c>
      <c r="C13305" s="66">
        <v>0.27</v>
      </c>
      <c r="J13305" s="49">
        <f t="shared" si="416"/>
        <v>4.8494892950017</v>
      </c>
    </row>
    <row r="13306" ht="19.5" spans="1:10">
      <c r="A13306" s="72" t="s">
        <v>13068</v>
      </c>
      <c r="B13306" s="66">
        <v>0.72</v>
      </c>
      <c r="C13306" s="66">
        <v>0.28</v>
      </c>
      <c r="J13306" s="49">
        <f t="shared" si="416"/>
        <v>4.93009375522414</v>
      </c>
    </row>
    <row r="13307" ht="19.5" spans="1:10">
      <c r="A13307" s="72" t="s">
        <v>13069</v>
      </c>
      <c r="B13307" s="66">
        <v>0.71</v>
      </c>
      <c r="C13307" s="66">
        <v>0.29</v>
      </c>
      <c r="J13307" s="49">
        <f t="shared" si="416"/>
        <v>5.00657330466973</v>
      </c>
    </row>
    <row r="13308" ht="19.5" spans="1:10">
      <c r="A13308" s="72" t="s">
        <v>13070</v>
      </c>
      <c r="B13308" s="66">
        <v>0.7</v>
      </c>
      <c r="C13308" s="66">
        <v>0.3</v>
      </c>
      <c r="J13308" s="49">
        <f t="shared" si="416"/>
        <v>5.07901413523496</v>
      </c>
    </row>
    <row r="13309" ht="19.5" spans="1:10">
      <c r="A13309" s="72" t="s">
        <v>13071</v>
      </c>
      <c r="B13309" s="66">
        <v>0.69</v>
      </c>
      <c r="C13309" s="66">
        <v>0.31</v>
      </c>
      <c r="J13309" s="49">
        <f t="shared" si="416"/>
        <v>5.14749513954794</v>
      </c>
    </row>
    <row r="13310" ht="19.5" spans="1:10">
      <c r="A13310" s="72" t="s">
        <v>13072</v>
      </c>
      <c r="B13310" s="66">
        <v>0.68</v>
      </c>
      <c r="C13310" s="66">
        <v>0.32</v>
      </c>
      <c r="J13310" s="49">
        <f t="shared" si="416"/>
        <v>5.21208855264113</v>
      </c>
    </row>
    <row r="13311" ht="19.5" spans="1:10">
      <c r="A13311" s="72" t="s">
        <v>13073</v>
      </c>
      <c r="B13311" s="66">
        <v>0.67</v>
      </c>
      <c r="C13311" s="66">
        <v>0.33</v>
      </c>
      <c r="J13311" s="49">
        <f t="shared" ref="J13311:J13342" si="417">-8.314472*(B13311*LN(B13311)+C13311*LN(C13311))</f>
        <v>5.27286050962734</v>
      </c>
    </row>
    <row r="13312" ht="19.5" spans="1:10">
      <c r="A13312" s="72" t="s">
        <v>13074</v>
      </c>
      <c r="B13312" s="66">
        <v>0.66</v>
      </c>
      <c r="C13312" s="66">
        <v>0.34</v>
      </c>
      <c r="J13312" s="49">
        <f t="shared" si="417"/>
        <v>5.32987153184949</v>
      </c>
    </row>
    <row r="13313" ht="19.5" spans="1:10">
      <c r="A13313" s="72" t="s">
        <v>13075</v>
      </c>
      <c r="B13313" s="66">
        <v>0.65</v>
      </c>
      <c r="C13313" s="66">
        <v>0.35</v>
      </c>
      <c r="J13313" s="49">
        <f t="shared" si="417"/>
        <v>5.38317695174756</v>
      </c>
    </row>
    <row r="13314" ht="19.5" spans="1:10">
      <c r="A13314" s="72" t="s">
        <v>13076</v>
      </c>
      <c r="B13314" s="66">
        <v>0.64</v>
      </c>
      <c r="C13314" s="66">
        <v>0.36</v>
      </c>
      <c r="J13314" s="49">
        <f t="shared" si="417"/>
        <v>5.43282728490278</v>
      </c>
    </row>
    <row r="13315" ht="19.5" spans="1:10">
      <c r="A13315" s="72" t="s">
        <v>13077</v>
      </c>
      <c r="B13315" s="66">
        <v>0.63</v>
      </c>
      <c r="C13315" s="66">
        <v>0.37</v>
      </c>
      <c r="J13315" s="49">
        <f t="shared" si="417"/>
        <v>5.47886855628027</v>
      </c>
    </row>
    <row r="13316" ht="19.5" spans="1:10">
      <c r="A13316" s="72" t="s">
        <v>13078</v>
      </c>
      <c r="B13316" s="66">
        <v>0.62</v>
      </c>
      <c r="C13316" s="66">
        <v>0.38</v>
      </c>
      <c r="J13316" s="49">
        <f t="shared" si="417"/>
        <v>5.52134258652173</v>
      </c>
    </row>
    <row r="13317" ht="19.5" spans="1:10">
      <c r="A13317" s="72" t="s">
        <v>13079</v>
      </c>
      <c r="B13317" s="66">
        <v>0.61</v>
      </c>
      <c r="C13317" s="66">
        <v>0.39</v>
      </c>
      <c r="J13317" s="49">
        <f t="shared" si="417"/>
        <v>5.56028724318294</v>
      </c>
    </row>
    <row r="13318" ht="19.5" spans="1:10">
      <c r="A13318" s="72" t="s">
        <v>13080</v>
      </c>
      <c r="B13318" s="66">
        <v>0.6</v>
      </c>
      <c r="C13318" s="66">
        <v>0.4</v>
      </c>
      <c r="J13318" s="49">
        <f t="shared" si="417"/>
        <v>5.59573666102179</v>
      </c>
    </row>
    <row r="13319" ht="19.5" spans="1:10">
      <c r="A13319" s="72" t="s">
        <v>13081</v>
      </c>
      <c r="B13319" s="66">
        <v>0.59</v>
      </c>
      <c r="C13319" s="66">
        <v>0.41</v>
      </c>
      <c r="J13319" s="49">
        <f t="shared" si="417"/>
        <v>5.62772143478844</v>
      </c>
    </row>
    <row r="13320" ht="19.5" spans="1:10">
      <c r="A13320" s="72" t="s">
        <v>13082</v>
      </c>
      <c r="B13320" s="66">
        <v>0.58</v>
      </c>
      <c r="C13320" s="66">
        <v>0.42</v>
      </c>
      <c r="J13320" s="49">
        <f t="shared" si="417"/>
        <v>5.65626878742166</v>
      </c>
    </row>
    <row r="13321" ht="19.5" spans="1:10">
      <c r="A13321" s="72" t="s">
        <v>13083</v>
      </c>
      <c r="B13321" s="66">
        <v>0.57</v>
      </c>
      <c r="C13321" s="66">
        <v>0.43</v>
      </c>
      <c r="J13321" s="49">
        <f t="shared" si="417"/>
        <v>5.68140271609482</v>
      </c>
    </row>
    <row r="13322" ht="19.5" spans="1:10">
      <c r="A13322" s="72" t="s">
        <v>13084</v>
      </c>
      <c r="B13322" s="66">
        <v>0.56</v>
      </c>
      <c r="C13322" s="66">
        <v>0.44</v>
      </c>
      <c r="J13322" s="49">
        <f t="shared" si="417"/>
        <v>5.70314411816395</v>
      </c>
    </row>
    <row r="13323" ht="19.5" spans="1:10">
      <c r="A13323" s="72" t="s">
        <v>13085</v>
      </c>
      <c r="B13323" s="66">
        <v>0.55</v>
      </c>
      <c r="C13323" s="66">
        <v>0.45</v>
      </c>
      <c r="J13323" s="49">
        <f t="shared" si="417"/>
        <v>5.72151089873485</v>
      </c>
    </row>
    <row r="13324" ht="19.5" spans="1:10">
      <c r="A13324" s="72" t="s">
        <v>13086</v>
      </c>
      <c r="B13324" s="66">
        <v>0.54</v>
      </c>
      <c r="C13324" s="66">
        <v>0.46</v>
      </c>
      <c r="J13324" s="49">
        <f t="shared" si="417"/>
        <v>5.73651806127713</v>
      </c>
    </row>
    <row r="13325" ht="19.5" spans="1:10">
      <c r="A13325" s="72" t="s">
        <v>13087</v>
      </c>
      <c r="B13325" s="66">
        <v>0.53</v>
      </c>
      <c r="C13325" s="66">
        <v>0.47</v>
      </c>
      <c r="J13325" s="49">
        <f t="shared" si="417"/>
        <v>5.74817778245919</v>
      </c>
    </row>
    <row r="13326" ht="19.5" spans="1:10">
      <c r="A13326" s="72" t="s">
        <v>13088</v>
      </c>
      <c r="B13326" s="66">
        <v>0.52</v>
      </c>
      <c r="C13326" s="66">
        <v>0.48</v>
      </c>
      <c r="J13326" s="49">
        <f t="shared" si="417"/>
        <v>5.75649947215441</v>
      </c>
    </row>
    <row r="13327" ht="19.5" spans="1:10">
      <c r="A13327" s="72" t="s">
        <v>13089</v>
      </c>
      <c r="B13327" s="66">
        <v>0.51</v>
      </c>
      <c r="C13327" s="66">
        <v>0.49</v>
      </c>
      <c r="J13327" s="49">
        <f t="shared" si="417"/>
        <v>5.76148981936724</v>
      </c>
    </row>
    <row r="13328" ht="19.5" spans="1:10">
      <c r="A13328" s="72" t="s">
        <v>13090</v>
      </c>
      <c r="B13328" s="66">
        <v>0.5</v>
      </c>
      <c r="C13328" s="66">
        <v>0.5</v>
      </c>
      <c r="J13328" s="49">
        <f t="shared" si="417"/>
        <v>5.76315282464461</v>
      </c>
    </row>
    <row r="13329" ht="19.5" spans="1:10">
      <c r="A13329" s="72" t="s">
        <v>13091</v>
      </c>
      <c r="B13329" s="66">
        <v>0.49</v>
      </c>
      <c r="C13329" s="66">
        <v>0.51</v>
      </c>
      <c r="J13329" s="49">
        <f t="shared" si="417"/>
        <v>5.76148981936724</v>
      </c>
    </row>
    <row r="13330" ht="19.5" spans="1:10">
      <c r="A13330" s="72" t="s">
        <v>13092</v>
      </c>
      <c r="B13330" s="66">
        <v>0.48</v>
      </c>
      <c r="C13330" s="66">
        <v>0.52</v>
      </c>
      <c r="J13330" s="49">
        <f t="shared" si="417"/>
        <v>5.75649947215441</v>
      </c>
    </row>
    <row r="13331" ht="19.5" spans="1:10">
      <c r="A13331" s="72" t="s">
        <v>13093</v>
      </c>
      <c r="B13331" s="66">
        <v>0.47</v>
      </c>
      <c r="C13331" s="66">
        <v>0.53</v>
      </c>
      <c r="J13331" s="49">
        <f t="shared" si="417"/>
        <v>5.74817778245919</v>
      </c>
    </row>
    <row r="13332" ht="19.5" spans="1:10">
      <c r="A13332" s="72" t="s">
        <v>13094</v>
      </c>
      <c r="B13332" s="66">
        <v>0.46</v>
      </c>
      <c r="C13332" s="66">
        <v>0.54</v>
      </c>
      <c r="J13332" s="49">
        <f t="shared" si="417"/>
        <v>5.73651806127713</v>
      </c>
    </row>
    <row r="13333" ht="19.5" spans="1:10">
      <c r="A13333" s="72" t="s">
        <v>13095</v>
      </c>
      <c r="B13333" s="66">
        <v>0.45</v>
      </c>
      <c r="C13333" s="66">
        <v>0.55</v>
      </c>
      <c r="J13333" s="49">
        <f t="shared" si="417"/>
        <v>5.72151089873485</v>
      </c>
    </row>
    <row r="13334" ht="19.5" spans="1:10">
      <c r="A13334" s="72" t="s">
        <v>13096</v>
      </c>
      <c r="B13334" s="66">
        <v>0.44</v>
      </c>
      <c r="C13334" s="66">
        <v>0.56</v>
      </c>
      <c r="J13334" s="49">
        <f t="shared" si="417"/>
        <v>5.70314411816395</v>
      </c>
    </row>
    <row r="13335" ht="19.5" spans="1:10">
      <c r="A13335" s="72" t="s">
        <v>13097</v>
      </c>
      <c r="B13335" s="66">
        <v>0.429999999999999</v>
      </c>
      <c r="C13335" s="66">
        <v>0.57</v>
      </c>
      <c r="J13335" s="49">
        <f t="shared" si="417"/>
        <v>5.68140271609482</v>
      </c>
    </row>
    <row r="13336" ht="19.5" spans="1:10">
      <c r="A13336" s="72" t="s">
        <v>13098</v>
      </c>
      <c r="B13336" s="66">
        <v>0.419999999999999</v>
      </c>
      <c r="C13336" s="66">
        <v>0.58</v>
      </c>
      <c r="J13336" s="49">
        <f t="shared" si="417"/>
        <v>5.65626878742165</v>
      </c>
    </row>
    <row r="13337" ht="19.5" spans="1:10">
      <c r="A13337" s="72" t="s">
        <v>13099</v>
      </c>
      <c r="B13337" s="66">
        <v>0.409999999999999</v>
      </c>
      <c r="C13337" s="66">
        <v>0.59</v>
      </c>
      <c r="J13337" s="49">
        <f t="shared" si="417"/>
        <v>5.62772143478844</v>
      </c>
    </row>
    <row r="13338" ht="19.5" spans="1:10">
      <c r="A13338" s="72" t="s">
        <v>13100</v>
      </c>
      <c r="B13338" s="66">
        <v>0.399999999999999</v>
      </c>
      <c r="C13338" s="66">
        <v>0.6</v>
      </c>
      <c r="J13338" s="49">
        <f t="shared" si="417"/>
        <v>5.59573666102179</v>
      </c>
    </row>
    <row r="13339" ht="19.5" spans="1:10">
      <c r="A13339" s="72" t="s">
        <v>13101</v>
      </c>
      <c r="B13339" s="66">
        <v>0.389999999999999</v>
      </c>
      <c r="C13339" s="66">
        <v>0.61</v>
      </c>
      <c r="J13339" s="49">
        <f t="shared" si="417"/>
        <v>5.56028724318294</v>
      </c>
    </row>
    <row r="13340" ht="19.5" spans="1:10">
      <c r="A13340" s="72" t="s">
        <v>13102</v>
      </c>
      <c r="B13340" s="66">
        <v>0.379999999999999</v>
      </c>
      <c r="C13340" s="66">
        <v>0.62</v>
      </c>
      <c r="J13340" s="49">
        <f t="shared" si="417"/>
        <v>5.52134258652173</v>
      </c>
    </row>
    <row r="13341" ht="19.5" spans="1:10">
      <c r="A13341" s="72" t="s">
        <v>13103</v>
      </c>
      <c r="B13341" s="66">
        <v>0.369999999999999</v>
      </c>
      <c r="C13341" s="66">
        <v>0.63</v>
      </c>
      <c r="J13341" s="49">
        <f t="shared" si="417"/>
        <v>5.47886855628026</v>
      </c>
    </row>
    <row r="13342" ht="19.5" spans="1:10">
      <c r="A13342" s="72" t="s">
        <v>13104</v>
      </c>
      <c r="B13342" s="66">
        <v>0.359999999999999</v>
      </c>
      <c r="C13342" s="66">
        <v>0.64</v>
      </c>
      <c r="J13342" s="49">
        <f t="shared" si="417"/>
        <v>5.43282728490278</v>
      </c>
    </row>
    <row r="13343" ht="19.5" spans="1:10">
      <c r="A13343" s="72" t="s">
        <v>13105</v>
      </c>
      <c r="B13343" s="66">
        <v>0.349999999999999</v>
      </c>
      <c r="C13343" s="66">
        <v>0.65</v>
      </c>
      <c r="J13343" s="49">
        <f t="shared" ref="J13343:J13377" si="418">-8.314472*(B13343*LN(B13343)+C13343*LN(C13343))</f>
        <v>5.38317695174756</v>
      </c>
    </row>
    <row r="13344" ht="19.5" spans="1:10">
      <c r="A13344" s="72" t="s">
        <v>13106</v>
      </c>
      <c r="B13344" s="66">
        <v>0.339999999999999</v>
      </c>
      <c r="C13344" s="66">
        <v>0.66</v>
      </c>
      <c r="J13344" s="49">
        <f t="shared" si="418"/>
        <v>5.32987153184949</v>
      </c>
    </row>
    <row r="13345" ht="19.5" spans="1:10">
      <c r="A13345" s="72" t="s">
        <v>13107</v>
      </c>
      <c r="B13345" s="66">
        <v>0.329999999999999</v>
      </c>
      <c r="C13345" s="66">
        <v>0.67</v>
      </c>
      <c r="J13345" s="49">
        <f t="shared" si="418"/>
        <v>5.27286050962733</v>
      </c>
    </row>
    <row r="13346" ht="19.5" spans="1:10">
      <c r="A13346" s="72" t="s">
        <v>13108</v>
      </c>
      <c r="B13346" s="66">
        <v>0.319999999999999</v>
      </c>
      <c r="C13346" s="66">
        <v>0.68</v>
      </c>
      <c r="J13346" s="49">
        <f t="shared" si="418"/>
        <v>5.21208855264112</v>
      </c>
    </row>
    <row r="13347" ht="19.5" spans="1:10">
      <c r="A13347" s="72" t="s">
        <v>13109</v>
      </c>
      <c r="B13347" s="66">
        <v>0.309999999999999</v>
      </c>
      <c r="C13347" s="66">
        <v>0.69</v>
      </c>
      <c r="J13347" s="49">
        <f t="shared" si="418"/>
        <v>5.14749513954794</v>
      </c>
    </row>
    <row r="13348" ht="19.5" spans="1:10">
      <c r="A13348" s="72" t="s">
        <v>13110</v>
      </c>
      <c r="B13348" s="66">
        <v>0.299999999999999</v>
      </c>
      <c r="C13348" s="66">
        <v>0.7</v>
      </c>
      <c r="J13348" s="49">
        <f t="shared" si="418"/>
        <v>5.07901413523495</v>
      </c>
    </row>
    <row r="13349" ht="19.5" spans="1:10">
      <c r="A13349" s="72" t="s">
        <v>13111</v>
      </c>
      <c r="B13349" s="66">
        <v>0.289999999999999</v>
      </c>
      <c r="C13349" s="66">
        <v>0.71</v>
      </c>
      <c r="J13349" s="49">
        <f t="shared" si="418"/>
        <v>5.00657330466972</v>
      </c>
    </row>
    <row r="13350" ht="19.5" spans="1:10">
      <c r="A13350" s="72" t="s">
        <v>13112</v>
      </c>
      <c r="B13350" s="66">
        <v>0.279999999999999</v>
      </c>
      <c r="C13350" s="66">
        <v>0.72</v>
      </c>
      <c r="J13350" s="49">
        <f t="shared" si="418"/>
        <v>4.93009375522413</v>
      </c>
    </row>
    <row r="13351" ht="19.5" spans="1:10">
      <c r="A13351" s="72" t="s">
        <v>13113</v>
      </c>
      <c r="B13351" s="66">
        <v>0.269999999999999</v>
      </c>
      <c r="C13351" s="66">
        <v>0.73</v>
      </c>
      <c r="J13351" s="49">
        <f t="shared" si="418"/>
        <v>4.84948929500169</v>
      </c>
    </row>
    <row r="13352" ht="19.5" spans="1:10">
      <c r="A13352" s="72" t="s">
        <v>13114</v>
      </c>
      <c r="B13352" s="66">
        <v>0.259999999999999</v>
      </c>
      <c r="C13352" s="66">
        <v>0.74</v>
      </c>
      <c r="J13352" s="49">
        <f t="shared" si="418"/>
        <v>4.76466569189551</v>
      </c>
    </row>
    <row r="13353" ht="19.5" spans="1:10">
      <c r="A13353" s="72" t="s">
        <v>13115</v>
      </c>
      <c r="B13353" s="66">
        <v>0.249999999999999</v>
      </c>
      <c r="C13353" s="66">
        <v>0.75</v>
      </c>
      <c r="J13353" s="49">
        <f t="shared" si="418"/>
        <v>4.67551981454903</v>
      </c>
    </row>
    <row r="13354" ht="19.5" spans="1:10">
      <c r="A13354" s="72" t="s">
        <v>13116</v>
      </c>
      <c r="B13354" s="66">
        <v>0.239999999999999</v>
      </c>
      <c r="C13354" s="66">
        <v>0.76</v>
      </c>
      <c r="J13354" s="49">
        <f t="shared" si="418"/>
        <v>4.58193863184114</v>
      </c>
    </row>
    <row r="13355" ht="19.5" spans="1:10">
      <c r="A13355" s="72" t="s">
        <v>13117</v>
      </c>
      <c r="B13355" s="66">
        <v>0.229999999999999</v>
      </c>
      <c r="C13355" s="66">
        <v>0.77</v>
      </c>
      <c r="J13355" s="49">
        <f t="shared" si="418"/>
        <v>4.48379804163966</v>
      </c>
    </row>
    <row r="13356" ht="19.5" spans="1:10">
      <c r="A13356" s="72" t="s">
        <v>13118</v>
      </c>
      <c r="B13356" s="66">
        <v>0.219999999999999</v>
      </c>
      <c r="C13356" s="66">
        <v>0.78</v>
      </c>
      <c r="J13356" s="49">
        <f t="shared" si="418"/>
        <v>4.38096149189829</v>
      </c>
    </row>
    <row r="13357" ht="19.5" spans="1:10">
      <c r="A13357" s="72" t="s">
        <v>13119</v>
      </c>
      <c r="B13357" s="66">
        <v>0.209999999999999</v>
      </c>
      <c r="C13357" s="66">
        <v>0.79</v>
      </c>
      <c r="J13357" s="49">
        <f t="shared" si="418"/>
        <v>4.27327834706014</v>
      </c>
    </row>
    <row r="13358" ht="19.5" spans="1:10">
      <c r="A13358" s="72" t="s">
        <v>13120</v>
      </c>
      <c r="B13358" s="66">
        <v>0.199999999999999</v>
      </c>
      <c r="C13358" s="66">
        <v>0.8</v>
      </c>
      <c r="J13358" s="49">
        <f t="shared" si="418"/>
        <v>4.1605819392404</v>
      </c>
    </row>
    <row r="13359" ht="19.5" spans="1:10">
      <c r="A13359" s="72" t="s">
        <v>13121</v>
      </c>
      <c r="B13359" s="66">
        <v>0.189999999999999</v>
      </c>
      <c r="C13359" s="66">
        <v>0.81</v>
      </c>
      <c r="J13359" s="49">
        <f t="shared" si="418"/>
        <v>4.04268722543745</v>
      </c>
    </row>
    <row r="13360" ht="19.5" spans="1:10">
      <c r="A13360" s="72" t="s">
        <v>13122</v>
      </c>
      <c r="B13360" s="66">
        <v>0.179999999999999</v>
      </c>
      <c r="C13360" s="66">
        <v>0.820000000000001</v>
      </c>
      <c r="J13360" s="49">
        <f t="shared" si="418"/>
        <v>3.91938794706489</v>
      </c>
    </row>
    <row r="13361" ht="19.5" spans="1:10">
      <c r="A13361" s="72" t="s">
        <v>13123</v>
      </c>
      <c r="B13361" s="66">
        <v>0.169999999999999</v>
      </c>
      <c r="C13361" s="66">
        <v>0.830000000000001</v>
      </c>
      <c r="J13361" s="49">
        <f t="shared" si="418"/>
        <v>3.790453153402</v>
      </c>
    </row>
    <row r="13362" ht="19.5" spans="1:10">
      <c r="A13362" s="72" t="s">
        <v>13124</v>
      </c>
      <c r="B13362" s="66">
        <v>0.159999999999999</v>
      </c>
      <c r="C13362" s="66">
        <v>0.840000000000001</v>
      </c>
      <c r="J13362" s="49">
        <f t="shared" si="418"/>
        <v>3.65562290152583</v>
      </c>
    </row>
    <row r="13363" ht="19.5" spans="1:10">
      <c r="A13363" s="72" t="s">
        <v>13125</v>
      </c>
      <c r="B13363" s="66">
        <v>0.149999999999999</v>
      </c>
      <c r="C13363" s="66">
        <v>0.850000000000001</v>
      </c>
      <c r="J13363" s="49">
        <f t="shared" si="418"/>
        <v>3.51460287470844</v>
      </c>
    </row>
    <row r="13364" ht="19.5" spans="1:10">
      <c r="A13364" s="72" t="s">
        <v>13126</v>
      </c>
      <c r="B13364" s="66">
        <v>0.139999999999999</v>
      </c>
      <c r="C13364" s="66">
        <v>0.860000000000001</v>
      </c>
      <c r="J13364" s="49">
        <f t="shared" si="418"/>
        <v>3.36705755758652</v>
      </c>
    </row>
    <row r="13365" ht="19.5" spans="1:10">
      <c r="A13365" s="72" t="s">
        <v>13127</v>
      </c>
      <c r="B13365" s="66">
        <v>0.129999999999999</v>
      </c>
      <c r="C13365" s="66">
        <v>0.870000000000001</v>
      </c>
      <c r="J13365" s="49">
        <f t="shared" si="418"/>
        <v>3.21260145060881</v>
      </c>
    </row>
    <row r="13366" ht="19.5" spans="1:10">
      <c r="A13366" s="72" t="s">
        <v>13128</v>
      </c>
      <c r="B13366" s="66">
        <v>0.119999999999999</v>
      </c>
      <c r="C13366" s="66">
        <v>0.880000000000001</v>
      </c>
      <c r="J13366" s="49">
        <f t="shared" si="418"/>
        <v>3.05078756603718</v>
      </c>
    </row>
    <row r="13367" ht="19.5" spans="1:10">
      <c r="A13367" s="72" t="s">
        <v>13129</v>
      </c>
      <c r="B13367" s="66">
        <v>0.109999999999999</v>
      </c>
      <c r="C13367" s="66">
        <v>0.890000000000001</v>
      </c>
      <c r="J13367" s="49">
        <f t="shared" si="418"/>
        <v>2.8810920663808</v>
      </c>
    </row>
    <row r="13368" ht="19.5" spans="1:10">
      <c r="A13368" s="72" t="s">
        <v>13130</v>
      </c>
      <c r="B13368" s="66">
        <v>0.0999999999999992</v>
      </c>
      <c r="C13368" s="66">
        <v>0.900000000000001</v>
      </c>
      <c r="J13368" s="49">
        <f t="shared" si="418"/>
        <v>2.70289327993993</v>
      </c>
    </row>
    <row r="13369" ht="19.5" spans="1:10">
      <c r="A13369" s="72" t="s">
        <v>13131</v>
      </c>
      <c r="B13369" s="66">
        <v>0.0899999999999992</v>
      </c>
      <c r="C13369" s="66">
        <v>0.910000000000001</v>
      </c>
      <c r="J13369" s="49">
        <f t="shared" si="418"/>
        <v>2.51544225908509</v>
      </c>
    </row>
    <row r="13370" ht="19.5" spans="1:10">
      <c r="A13370" s="72" t="s">
        <v>13132</v>
      </c>
      <c r="B13370" s="66">
        <v>0.0799999999999992</v>
      </c>
      <c r="C13370" s="66">
        <v>0.920000000000001</v>
      </c>
      <c r="J13370" s="49">
        <f t="shared" si="418"/>
        <v>2.3178201360275</v>
      </c>
    </row>
    <row r="13371" ht="19.5" spans="1:10">
      <c r="A13371" s="72" t="s">
        <v>13133</v>
      </c>
      <c r="B13371" s="66">
        <v>0.0699999999999992</v>
      </c>
      <c r="C13371" s="66">
        <v>0.930000000000001</v>
      </c>
      <c r="J13371" s="49">
        <f t="shared" si="418"/>
        <v>2.10887392228987</v>
      </c>
    </row>
    <row r="13372" ht="19.5" spans="1:10">
      <c r="A13372" s="72" t="s">
        <v>13134</v>
      </c>
      <c r="B13372" s="66">
        <v>0.0599999999999992</v>
      </c>
      <c r="C13372" s="66">
        <v>0.940000000000001</v>
      </c>
      <c r="J13372" s="49">
        <f t="shared" si="418"/>
        <v>1.88711511074063</v>
      </c>
    </row>
    <row r="13373" ht="19.5" spans="1:10">
      <c r="A13373" s="72" t="s">
        <v>13135</v>
      </c>
      <c r="B13373" s="66">
        <v>0.0499999999999992</v>
      </c>
      <c r="C13373" s="66">
        <v>0.950000000000001</v>
      </c>
      <c r="J13373" s="49">
        <f t="shared" si="418"/>
        <v>1.65054943237242</v>
      </c>
    </row>
    <row r="13374" ht="19.5" spans="1:10">
      <c r="A13374" s="72" t="s">
        <v>13136</v>
      </c>
      <c r="B13374" s="66">
        <v>0.0399999999999991</v>
      </c>
      <c r="C13374" s="66">
        <v>0.960000000000001</v>
      </c>
      <c r="J13374" s="49">
        <f t="shared" si="418"/>
        <v>1.39636691389962</v>
      </c>
    </row>
    <row r="13375" ht="19.5" spans="1:10">
      <c r="A13375" s="72" t="s">
        <v>13137</v>
      </c>
      <c r="B13375" s="66">
        <v>0.0299999999999991</v>
      </c>
      <c r="C13375" s="66">
        <v>0.970000000000001</v>
      </c>
      <c r="J13375" s="49">
        <f t="shared" si="418"/>
        <v>1.12030998454994</v>
      </c>
    </row>
    <row r="13376" ht="19.5" spans="1:10">
      <c r="A13376" s="72" t="s">
        <v>13138</v>
      </c>
      <c r="B13376" s="66">
        <v>0.0199999999999991</v>
      </c>
      <c r="C13376" s="66">
        <v>0.980000000000001</v>
      </c>
      <c r="J13376" s="49">
        <f t="shared" si="418"/>
        <v>0.815143462269133</v>
      </c>
    </row>
    <row r="13377" ht="19.5" spans="1:10">
      <c r="A13377" s="72" t="s">
        <v>13139</v>
      </c>
      <c r="B13377" s="66">
        <v>0.00999999999999912</v>
      </c>
      <c r="C13377" s="66">
        <v>0.990000000000001</v>
      </c>
      <c r="J13377" s="49">
        <f t="shared" si="418"/>
        <v>0.465623189350385</v>
      </c>
    </row>
    <row r="13378" ht="19.5" spans="1:10">
      <c r="A13378" s="72" t="s">
        <v>13140</v>
      </c>
      <c r="B13378" s="66">
        <v>0</v>
      </c>
      <c r="C13378" s="66">
        <v>1</v>
      </c>
      <c r="J13378" s="49">
        <f>-8.314472*(C13378*LN(C13378))</f>
        <v>0</v>
      </c>
    </row>
    <row r="13379" s="47" customFormat="1" spans="1:10">
      <c r="A13379" s="80"/>
      <c r="B13379" s="81"/>
      <c r="C13379" s="81"/>
      <c r="D13379" s="81"/>
      <c r="E13379" s="81"/>
      <c r="F13379" s="81"/>
      <c r="G13379" s="81"/>
      <c r="H13379" s="81"/>
      <c r="I13379" s="81"/>
      <c r="J13379" s="86"/>
    </row>
    <row r="13380" ht="19.5" spans="1:10">
      <c r="A13380" s="72" t="s">
        <v>13141</v>
      </c>
      <c r="B13380" s="66">
        <v>1</v>
      </c>
      <c r="C13380" s="66">
        <v>0</v>
      </c>
      <c r="J13380" s="49">
        <f>-8.314472*(B13380*LN(B13380))</f>
        <v>0</v>
      </c>
    </row>
    <row r="13381" ht="19.5" spans="1:10">
      <c r="A13381" s="72" t="s">
        <v>13142</v>
      </c>
      <c r="B13381" s="66">
        <v>0.99</v>
      </c>
      <c r="C13381" s="66">
        <v>0.01</v>
      </c>
      <c r="J13381" s="49">
        <f t="shared" ref="J13381:J13412" si="419">-8.314472*(B13381*LN(B13381)+C13381*LN(C13381))</f>
        <v>0.465623189350416</v>
      </c>
    </row>
    <row r="13382" ht="19.5" spans="1:10">
      <c r="A13382" s="72" t="s">
        <v>13143</v>
      </c>
      <c r="B13382" s="66">
        <v>0.98</v>
      </c>
      <c r="C13382" s="66">
        <v>0.02</v>
      </c>
      <c r="J13382" s="49">
        <f t="shared" si="419"/>
        <v>0.81514346226916</v>
      </c>
    </row>
    <row r="13383" ht="19.5" spans="1:10">
      <c r="A13383" s="72" t="s">
        <v>13144</v>
      </c>
      <c r="B13383" s="66">
        <v>0.97</v>
      </c>
      <c r="C13383" s="66">
        <v>0.03</v>
      </c>
      <c r="J13383" s="49">
        <f t="shared" si="419"/>
        <v>1.12030998454996</v>
      </c>
    </row>
    <row r="13384" ht="19.5" spans="1:10">
      <c r="A13384" s="72" t="s">
        <v>13145</v>
      </c>
      <c r="B13384" s="66">
        <v>0.96</v>
      </c>
      <c r="C13384" s="66">
        <v>0.04</v>
      </c>
      <c r="J13384" s="49">
        <f t="shared" si="419"/>
        <v>1.39636691389964</v>
      </c>
    </row>
    <row r="13385" ht="19.5" spans="1:10">
      <c r="A13385" s="72" t="s">
        <v>13146</v>
      </c>
      <c r="B13385" s="66">
        <v>0.95</v>
      </c>
      <c r="C13385" s="66">
        <v>0.05</v>
      </c>
      <c r="J13385" s="49">
        <f t="shared" si="419"/>
        <v>1.65054943237244</v>
      </c>
    </row>
    <row r="13386" ht="19.5" spans="1:10">
      <c r="A13386" s="72" t="s">
        <v>13147</v>
      </c>
      <c r="B13386" s="66">
        <v>0.94</v>
      </c>
      <c r="C13386" s="66">
        <v>0.06</v>
      </c>
      <c r="J13386" s="49">
        <f t="shared" si="419"/>
        <v>1.88711511074065</v>
      </c>
    </row>
    <row r="13387" ht="19.5" spans="1:10">
      <c r="A13387" s="72" t="s">
        <v>13148</v>
      </c>
      <c r="B13387" s="66">
        <v>0.93</v>
      </c>
      <c r="C13387" s="66">
        <v>0.07</v>
      </c>
      <c r="J13387" s="49">
        <f t="shared" si="419"/>
        <v>2.10887392228989</v>
      </c>
    </row>
    <row r="13388" ht="19.5" spans="1:10">
      <c r="A13388" s="72" t="s">
        <v>13149</v>
      </c>
      <c r="B13388" s="66">
        <v>0.92</v>
      </c>
      <c r="C13388" s="66">
        <v>0.08</v>
      </c>
      <c r="J13388" s="49">
        <f t="shared" si="419"/>
        <v>2.31782013602751</v>
      </c>
    </row>
    <row r="13389" ht="19.5" spans="1:10">
      <c r="A13389" s="72" t="s">
        <v>13150</v>
      </c>
      <c r="B13389" s="66">
        <v>0.91</v>
      </c>
      <c r="C13389" s="66">
        <v>0.09</v>
      </c>
      <c r="J13389" s="49">
        <f t="shared" si="419"/>
        <v>2.5154422590851</v>
      </c>
    </row>
    <row r="13390" ht="19.5" spans="1:10">
      <c r="A13390" s="72" t="s">
        <v>13151</v>
      </c>
      <c r="B13390" s="66">
        <v>0.9</v>
      </c>
      <c r="C13390" s="66">
        <v>0.1</v>
      </c>
      <c r="J13390" s="49">
        <f t="shared" si="419"/>
        <v>2.70289327993994</v>
      </c>
    </row>
    <row r="13391" ht="19.5" spans="1:10">
      <c r="A13391" s="72" t="s">
        <v>13152</v>
      </c>
      <c r="B13391" s="66">
        <v>0.89</v>
      </c>
      <c r="C13391" s="66">
        <v>0.11</v>
      </c>
      <c r="J13391" s="49">
        <f t="shared" si="419"/>
        <v>2.88109206638082</v>
      </c>
    </row>
    <row r="13392" ht="19.5" spans="1:10">
      <c r="A13392" s="72" t="s">
        <v>13153</v>
      </c>
      <c r="B13392" s="66">
        <v>0.88</v>
      </c>
      <c r="C13392" s="66">
        <v>0.12</v>
      </c>
      <c r="J13392" s="49">
        <f t="shared" si="419"/>
        <v>3.05078756603719</v>
      </c>
    </row>
    <row r="13393" ht="19.5" spans="1:10">
      <c r="A13393" s="72" t="s">
        <v>13154</v>
      </c>
      <c r="B13393" s="66">
        <v>0.87</v>
      </c>
      <c r="C13393" s="66">
        <v>0.13</v>
      </c>
      <c r="J13393" s="49">
        <f t="shared" si="419"/>
        <v>3.21260145060882</v>
      </c>
    </row>
    <row r="13394" ht="19.5" spans="1:10">
      <c r="A13394" s="72" t="s">
        <v>13155</v>
      </c>
      <c r="B13394" s="66">
        <v>0.86</v>
      </c>
      <c r="C13394" s="66">
        <v>0.14</v>
      </c>
      <c r="J13394" s="49">
        <f t="shared" si="419"/>
        <v>3.36705755758654</v>
      </c>
    </row>
    <row r="13395" ht="19.5" spans="1:10">
      <c r="A13395" s="72" t="s">
        <v>13156</v>
      </c>
      <c r="B13395" s="66">
        <v>0.85</v>
      </c>
      <c r="C13395" s="66">
        <v>0.15</v>
      </c>
      <c r="J13395" s="49">
        <f t="shared" si="419"/>
        <v>3.51460287470845</v>
      </c>
    </row>
    <row r="13396" ht="19.5" spans="1:10">
      <c r="A13396" s="72" t="s">
        <v>13157</v>
      </c>
      <c r="B13396" s="66">
        <v>0.84</v>
      </c>
      <c r="C13396" s="66">
        <v>0.16</v>
      </c>
      <c r="J13396" s="49">
        <f t="shared" si="419"/>
        <v>3.65562290152584</v>
      </c>
    </row>
    <row r="13397" ht="19.5" spans="1:10">
      <c r="A13397" s="72" t="s">
        <v>13158</v>
      </c>
      <c r="B13397" s="66">
        <v>0.83</v>
      </c>
      <c r="C13397" s="66">
        <v>0.17</v>
      </c>
      <c r="J13397" s="49">
        <f t="shared" si="419"/>
        <v>3.79045315340201</v>
      </c>
    </row>
    <row r="13398" ht="19.5" spans="1:10">
      <c r="A13398" s="72" t="s">
        <v>13159</v>
      </c>
      <c r="B13398" s="66">
        <v>0.82</v>
      </c>
      <c r="C13398" s="66">
        <v>0.18</v>
      </c>
      <c r="J13398" s="49">
        <f t="shared" si="419"/>
        <v>3.9193879470649</v>
      </c>
    </row>
    <row r="13399" ht="19.5" spans="1:10">
      <c r="A13399" s="72" t="s">
        <v>13160</v>
      </c>
      <c r="B13399" s="66">
        <v>0.81</v>
      </c>
      <c r="C13399" s="66">
        <v>0.19</v>
      </c>
      <c r="J13399" s="49">
        <f t="shared" si="419"/>
        <v>4.04268722543746</v>
      </c>
    </row>
    <row r="13400" ht="19.5" spans="1:10">
      <c r="A13400" s="72" t="s">
        <v>13161</v>
      </c>
      <c r="B13400" s="66">
        <v>0.8</v>
      </c>
      <c r="C13400" s="66">
        <v>0.2</v>
      </c>
      <c r="J13400" s="49">
        <f t="shared" si="419"/>
        <v>4.16058193924041</v>
      </c>
    </row>
    <row r="13401" ht="19.5" spans="1:10">
      <c r="A13401" s="72" t="s">
        <v>13162</v>
      </c>
      <c r="B13401" s="66">
        <v>0.79</v>
      </c>
      <c r="C13401" s="66">
        <v>0.21</v>
      </c>
      <c r="J13401" s="49">
        <f t="shared" si="419"/>
        <v>4.27327834706015</v>
      </c>
    </row>
    <row r="13402" ht="19.5" spans="1:10">
      <c r="A13402" s="72" t="s">
        <v>13163</v>
      </c>
      <c r="B13402" s="66">
        <v>0.78</v>
      </c>
      <c r="C13402" s="66">
        <v>0.22</v>
      </c>
      <c r="J13402" s="49">
        <f t="shared" si="419"/>
        <v>4.38096149189829</v>
      </c>
    </row>
    <row r="13403" ht="19.5" spans="1:10">
      <c r="A13403" s="72" t="s">
        <v>13164</v>
      </c>
      <c r="B13403" s="66">
        <v>0.77</v>
      </c>
      <c r="C13403" s="66">
        <v>0.23</v>
      </c>
      <c r="J13403" s="49">
        <f t="shared" si="419"/>
        <v>4.48379804163966</v>
      </c>
    </row>
    <row r="13404" ht="19.5" spans="1:10">
      <c r="A13404" s="72" t="s">
        <v>13165</v>
      </c>
      <c r="B13404" s="66">
        <v>0.76</v>
      </c>
      <c r="C13404" s="66">
        <v>0.24</v>
      </c>
      <c r="J13404" s="49">
        <f t="shared" si="419"/>
        <v>4.58193863184115</v>
      </c>
    </row>
    <row r="13405" ht="19.5" spans="1:10">
      <c r="A13405" s="72" t="s">
        <v>13166</v>
      </c>
      <c r="B13405" s="66">
        <v>0.75</v>
      </c>
      <c r="C13405" s="66">
        <v>0.25</v>
      </c>
      <c r="J13405" s="49">
        <f t="shared" si="419"/>
        <v>4.67551981454903</v>
      </c>
    </row>
    <row r="13406" ht="19.5" spans="1:10">
      <c r="A13406" s="72" t="s">
        <v>13167</v>
      </c>
      <c r="B13406" s="66">
        <v>0.74</v>
      </c>
      <c r="C13406" s="66">
        <v>0.26</v>
      </c>
      <c r="J13406" s="49">
        <f t="shared" si="419"/>
        <v>4.76466569189552</v>
      </c>
    </row>
    <row r="13407" ht="19.5" spans="1:10">
      <c r="A13407" s="72" t="s">
        <v>13168</v>
      </c>
      <c r="B13407" s="66">
        <v>0.73</v>
      </c>
      <c r="C13407" s="66">
        <v>0.27</v>
      </c>
      <c r="J13407" s="49">
        <f t="shared" si="419"/>
        <v>4.8494892950017</v>
      </c>
    </row>
    <row r="13408" ht="19.5" spans="1:10">
      <c r="A13408" s="72" t="s">
        <v>13169</v>
      </c>
      <c r="B13408" s="66">
        <v>0.72</v>
      </c>
      <c r="C13408" s="66">
        <v>0.28</v>
      </c>
      <c r="J13408" s="49">
        <f t="shared" si="419"/>
        <v>4.93009375522414</v>
      </c>
    </row>
    <row r="13409" ht="19.5" spans="1:10">
      <c r="A13409" s="72" t="s">
        <v>13170</v>
      </c>
      <c r="B13409" s="66">
        <v>0.71</v>
      </c>
      <c r="C13409" s="66">
        <v>0.29</v>
      </c>
      <c r="J13409" s="49">
        <f t="shared" si="419"/>
        <v>5.00657330466973</v>
      </c>
    </row>
    <row r="13410" ht="19.5" spans="1:10">
      <c r="A13410" s="72" t="s">
        <v>13171</v>
      </c>
      <c r="B13410" s="66">
        <v>0.7</v>
      </c>
      <c r="C13410" s="66">
        <v>0.3</v>
      </c>
      <c r="J13410" s="49">
        <f t="shared" si="419"/>
        <v>5.07901413523496</v>
      </c>
    </row>
    <row r="13411" ht="19.5" spans="1:10">
      <c r="A13411" s="72" t="s">
        <v>13172</v>
      </c>
      <c r="B13411" s="66">
        <v>0.69</v>
      </c>
      <c r="C13411" s="66">
        <v>0.31</v>
      </c>
      <c r="J13411" s="49">
        <f t="shared" si="419"/>
        <v>5.14749513954794</v>
      </c>
    </row>
    <row r="13412" ht="19.5" spans="1:10">
      <c r="A13412" s="72" t="s">
        <v>13173</v>
      </c>
      <c r="B13412" s="66">
        <v>0.68</v>
      </c>
      <c r="C13412" s="66">
        <v>0.32</v>
      </c>
      <c r="J13412" s="49">
        <f t="shared" si="419"/>
        <v>5.21208855264113</v>
      </c>
    </row>
    <row r="13413" ht="19.5" spans="1:10">
      <c r="A13413" s="72" t="s">
        <v>13174</v>
      </c>
      <c r="B13413" s="66">
        <v>0.67</v>
      </c>
      <c r="C13413" s="66">
        <v>0.33</v>
      </c>
      <c r="J13413" s="49">
        <f t="shared" ref="J13413:J13444" si="420">-8.314472*(B13413*LN(B13413)+C13413*LN(C13413))</f>
        <v>5.27286050962734</v>
      </c>
    </row>
    <row r="13414" ht="19.5" spans="1:10">
      <c r="A13414" s="72" t="s">
        <v>13175</v>
      </c>
      <c r="B13414" s="66">
        <v>0.66</v>
      </c>
      <c r="C13414" s="66">
        <v>0.34</v>
      </c>
      <c r="J13414" s="49">
        <f t="shared" si="420"/>
        <v>5.32987153184949</v>
      </c>
    </row>
    <row r="13415" ht="19.5" spans="1:10">
      <c r="A13415" s="72" t="s">
        <v>13176</v>
      </c>
      <c r="B13415" s="66">
        <v>0.65</v>
      </c>
      <c r="C13415" s="66">
        <v>0.35</v>
      </c>
      <c r="J13415" s="49">
        <f t="shared" si="420"/>
        <v>5.38317695174756</v>
      </c>
    </row>
    <row r="13416" ht="19.5" spans="1:10">
      <c r="A13416" s="72" t="s">
        <v>13177</v>
      </c>
      <c r="B13416" s="66">
        <v>0.64</v>
      </c>
      <c r="C13416" s="66">
        <v>0.36</v>
      </c>
      <c r="J13416" s="49">
        <f t="shared" si="420"/>
        <v>5.43282728490278</v>
      </c>
    </row>
    <row r="13417" ht="19.5" spans="1:10">
      <c r="A13417" s="72" t="s">
        <v>13178</v>
      </c>
      <c r="B13417" s="66">
        <v>0.63</v>
      </c>
      <c r="C13417" s="66">
        <v>0.37</v>
      </c>
      <c r="J13417" s="49">
        <f t="shared" si="420"/>
        <v>5.47886855628027</v>
      </c>
    </row>
    <row r="13418" ht="19.5" spans="1:10">
      <c r="A13418" s="72" t="s">
        <v>13179</v>
      </c>
      <c r="B13418" s="66">
        <v>0.62</v>
      </c>
      <c r="C13418" s="66">
        <v>0.38</v>
      </c>
      <c r="J13418" s="49">
        <f t="shared" si="420"/>
        <v>5.52134258652173</v>
      </c>
    </row>
    <row r="13419" ht="19.5" spans="1:10">
      <c r="A13419" s="72" t="s">
        <v>13180</v>
      </c>
      <c r="B13419" s="66">
        <v>0.61</v>
      </c>
      <c r="C13419" s="66">
        <v>0.39</v>
      </c>
      <c r="J13419" s="49">
        <f t="shared" si="420"/>
        <v>5.56028724318294</v>
      </c>
    </row>
    <row r="13420" ht="19.5" spans="1:10">
      <c r="A13420" s="72" t="s">
        <v>13181</v>
      </c>
      <c r="B13420" s="66">
        <v>0.6</v>
      </c>
      <c r="C13420" s="66">
        <v>0.4</v>
      </c>
      <c r="J13420" s="49">
        <f t="shared" si="420"/>
        <v>5.59573666102179</v>
      </c>
    </row>
    <row r="13421" ht="19.5" spans="1:10">
      <c r="A13421" s="72" t="s">
        <v>13182</v>
      </c>
      <c r="B13421" s="66">
        <v>0.59</v>
      </c>
      <c r="C13421" s="66">
        <v>0.41</v>
      </c>
      <c r="J13421" s="49">
        <f t="shared" si="420"/>
        <v>5.62772143478844</v>
      </c>
    </row>
    <row r="13422" ht="19.5" spans="1:10">
      <c r="A13422" s="72" t="s">
        <v>13183</v>
      </c>
      <c r="B13422" s="66">
        <v>0.58</v>
      </c>
      <c r="C13422" s="66">
        <v>0.42</v>
      </c>
      <c r="J13422" s="49">
        <f t="shared" si="420"/>
        <v>5.65626878742166</v>
      </c>
    </row>
    <row r="13423" ht="19.5" spans="1:10">
      <c r="A13423" s="72" t="s">
        <v>13184</v>
      </c>
      <c r="B13423" s="66">
        <v>0.57</v>
      </c>
      <c r="C13423" s="66">
        <v>0.43</v>
      </c>
      <c r="J13423" s="49">
        <f t="shared" si="420"/>
        <v>5.68140271609482</v>
      </c>
    </row>
    <row r="13424" ht="19.5" spans="1:10">
      <c r="A13424" s="72" t="s">
        <v>13185</v>
      </c>
      <c r="B13424" s="66">
        <v>0.56</v>
      </c>
      <c r="C13424" s="66">
        <v>0.44</v>
      </c>
      <c r="J13424" s="49">
        <f t="shared" si="420"/>
        <v>5.70314411816395</v>
      </c>
    </row>
    <row r="13425" ht="19.5" spans="1:10">
      <c r="A13425" s="72" t="s">
        <v>13186</v>
      </c>
      <c r="B13425" s="66">
        <v>0.55</v>
      </c>
      <c r="C13425" s="66">
        <v>0.45</v>
      </c>
      <c r="J13425" s="49">
        <f t="shared" si="420"/>
        <v>5.72151089873485</v>
      </c>
    </row>
    <row r="13426" ht="19.5" spans="1:10">
      <c r="A13426" s="72" t="s">
        <v>13187</v>
      </c>
      <c r="B13426" s="66">
        <v>0.54</v>
      </c>
      <c r="C13426" s="66">
        <v>0.46</v>
      </c>
      <c r="J13426" s="49">
        <f t="shared" si="420"/>
        <v>5.73651806127713</v>
      </c>
    </row>
    <row r="13427" ht="19.5" spans="1:10">
      <c r="A13427" s="72" t="s">
        <v>13188</v>
      </c>
      <c r="B13427" s="66">
        <v>0.53</v>
      </c>
      <c r="C13427" s="66">
        <v>0.47</v>
      </c>
      <c r="J13427" s="49">
        <f t="shared" si="420"/>
        <v>5.74817778245919</v>
      </c>
    </row>
    <row r="13428" ht="19.5" spans="1:10">
      <c r="A13428" s="72" t="s">
        <v>13189</v>
      </c>
      <c r="B13428" s="66">
        <v>0.52</v>
      </c>
      <c r="C13428" s="66">
        <v>0.48</v>
      </c>
      <c r="J13428" s="49">
        <f t="shared" si="420"/>
        <v>5.75649947215441</v>
      </c>
    </row>
    <row r="13429" ht="19.5" spans="1:10">
      <c r="A13429" s="72" t="s">
        <v>13190</v>
      </c>
      <c r="B13429" s="66">
        <v>0.51</v>
      </c>
      <c r="C13429" s="66">
        <v>0.49</v>
      </c>
      <c r="J13429" s="49">
        <f t="shared" si="420"/>
        <v>5.76148981936724</v>
      </c>
    </row>
    <row r="13430" ht="19.5" spans="1:10">
      <c r="A13430" s="72" t="s">
        <v>13191</v>
      </c>
      <c r="B13430" s="66">
        <v>0.5</v>
      </c>
      <c r="C13430" s="66">
        <v>0.5</v>
      </c>
      <c r="J13430" s="49">
        <f t="shared" si="420"/>
        <v>5.76315282464461</v>
      </c>
    </row>
    <row r="13431" ht="19.5" spans="1:10">
      <c r="A13431" s="72" t="s">
        <v>13192</v>
      </c>
      <c r="B13431" s="66">
        <v>0.49</v>
      </c>
      <c r="C13431" s="66">
        <v>0.51</v>
      </c>
      <c r="J13431" s="49">
        <f t="shared" si="420"/>
        <v>5.76148981936724</v>
      </c>
    </row>
    <row r="13432" ht="19.5" spans="1:10">
      <c r="A13432" s="72" t="s">
        <v>13193</v>
      </c>
      <c r="B13432" s="66">
        <v>0.48</v>
      </c>
      <c r="C13432" s="66">
        <v>0.52</v>
      </c>
      <c r="J13432" s="49">
        <f t="shared" si="420"/>
        <v>5.75649947215441</v>
      </c>
    </row>
    <row r="13433" ht="19.5" spans="1:10">
      <c r="A13433" s="72" t="s">
        <v>13194</v>
      </c>
      <c r="B13433" s="66">
        <v>0.47</v>
      </c>
      <c r="C13433" s="66">
        <v>0.53</v>
      </c>
      <c r="J13433" s="49">
        <f t="shared" si="420"/>
        <v>5.74817778245919</v>
      </c>
    </row>
    <row r="13434" ht="19.5" spans="1:10">
      <c r="A13434" s="72" t="s">
        <v>13195</v>
      </c>
      <c r="B13434" s="66">
        <v>0.46</v>
      </c>
      <c r="C13434" s="66">
        <v>0.54</v>
      </c>
      <c r="J13434" s="49">
        <f t="shared" si="420"/>
        <v>5.73651806127713</v>
      </c>
    </row>
    <row r="13435" ht="19.5" spans="1:10">
      <c r="A13435" s="72" t="s">
        <v>13196</v>
      </c>
      <c r="B13435" s="66">
        <v>0.45</v>
      </c>
      <c r="C13435" s="66">
        <v>0.55</v>
      </c>
      <c r="J13435" s="49">
        <f t="shared" si="420"/>
        <v>5.72151089873485</v>
      </c>
    </row>
    <row r="13436" ht="19.5" spans="1:10">
      <c r="A13436" s="72" t="s">
        <v>13197</v>
      </c>
      <c r="B13436" s="66">
        <v>0.44</v>
      </c>
      <c r="C13436" s="66">
        <v>0.56</v>
      </c>
      <c r="J13436" s="49">
        <f t="shared" si="420"/>
        <v>5.70314411816395</v>
      </c>
    </row>
    <row r="13437" ht="19.5" spans="1:10">
      <c r="A13437" s="72" t="s">
        <v>13198</v>
      </c>
      <c r="B13437" s="66">
        <v>0.429999999999999</v>
      </c>
      <c r="C13437" s="66">
        <v>0.57</v>
      </c>
      <c r="J13437" s="49">
        <f t="shared" si="420"/>
        <v>5.68140271609482</v>
      </c>
    </row>
    <row r="13438" ht="19.5" spans="1:10">
      <c r="A13438" s="72" t="s">
        <v>13199</v>
      </c>
      <c r="B13438" s="66">
        <v>0.419999999999999</v>
      </c>
      <c r="C13438" s="66">
        <v>0.58</v>
      </c>
      <c r="J13438" s="49">
        <f t="shared" si="420"/>
        <v>5.65626878742165</v>
      </c>
    </row>
    <row r="13439" ht="19.5" spans="1:10">
      <c r="A13439" s="72" t="s">
        <v>13200</v>
      </c>
      <c r="B13439" s="66">
        <v>0.409999999999999</v>
      </c>
      <c r="C13439" s="66">
        <v>0.59</v>
      </c>
      <c r="J13439" s="49">
        <f t="shared" si="420"/>
        <v>5.62772143478844</v>
      </c>
    </row>
    <row r="13440" ht="19.5" spans="1:10">
      <c r="A13440" s="72" t="s">
        <v>13201</v>
      </c>
      <c r="B13440" s="66">
        <v>0.399999999999999</v>
      </c>
      <c r="C13440" s="66">
        <v>0.6</v>
      </c>
      <c r="J13440" s="49">
        <f t="shared" si="420"/>
        <v>5.59573666102179</v>
      </c>
    </row>
    <row r="13441" ht="19.5" spans="1:10">
      <c r="A13441" s="72" t="s">
        <v>13202</v>
      </c>
      <c r="B13441" s="66">
        <v>0.389999999999999</v>
      </c>
      <c r="C13441" s="66">
        <v>0.61</v>
      </c>
      <c r="J13441" s="49">
        <f t="shared" si="420"/>
        <v>5.56028724318294</v>
      </c>
    </row>
    <row r="13442" ht="19.5" spans="1:10">
      <c r="A13442" s="72" t="s">
        <v>13203</v>
      </c>
      <c r="B13442" s="66">
        <v>0.379999999999999</v>
      </c>
      <c r="C13442" s="66">
        <v>0.62</v>
      </c>
      <c r="J13442" s="49">
        <f t="shared" si="420"/>
        <v>5.52134258652173</v>
      </c>
    </row>
    <row r="13443" ht="19.5" spans="1:10">
      <c r="A13443" s="72" t="s">
        <v>13204</v>
      </c>
      <c r="B13443" s="66">
        <v>0.369999999999999</v>
      </c>
      <c r="C13443" s="66">
        <v>0.63</v>
      </c>
      <c r="J13443" s="49">
        <f t="shared" si="420"/>
        <v>5.47886855628026</v>
      </c>
    </row>
    <row r="13444" ht="19.5" spans="1:10">
      <c r="A13444" s="72" t="s">
        <v>13205</v>
      </c>
      <c r="B13444" s="66">
        <v>0.359999999999999</v>
      </c>
      <c r="C13444" s="66">
        <v>0.64</v>
      </c>
      <c r="J13444" s="49">
        <f t="shared" si="420"/>
        <v>5.43282728490278</v>
      </c>
    </row>
    <row r="13445" ht="19.5" spans="1:10">
      <c r="A13445" s="72" t="s">
        <v>13206</v>
      </c>
      <c r="B13445" s="66">
        <v>0.349999999999999</v>
      </c>
      <c r="C13445" s="66">
        <v>0.65</v>
      </c>
      <c r="J13445" s="49">
        <f t="shared" ref="J13445:J13479" si="421">-8.314472*(B13445*LN(B13445)+C13445*LN(C13445))</f>
        <v>5.38317695174756</v>
      </c>
    </row>
    <row r="13446" ht="19.5" spans="1:10">
      <c r="A13446" s="72" t="s">
        <v>13207</v>
      </c>
      <c r="B13446" s="66">
        <v>0.339999999999999</v>
      </c>
      <c r="C13446" s="66">
        <v>0.66</v>
      </c>
      <c r="J13446" s="49">
        <f t="shared" si="421"/>
        <v>5.32987153184949</v>
      </c>
    </row>
    <row r="13447" ht="19.5" spans="1:10">
      <c r="A13447" s="72" t="s">
        <v>13208</v>
      </c>
      <c r="B13447" s="66">
        <v>0.329999999999999</v>
      </c>
      <c r="C13447" s="66">
        <v>0.67</v>
      </c>
      <c r="J13447" s="49">
        <f t="shared" si="421"/>
        <v>5.27286050962733</v>
      </c>
    </row>
    <row r="13448" ht="19.5" spans="1:10">
      <c r="A13448" s="72" t="s">
        <v>13209</v>
      </c>
      <c r="B13448" s="66">
        <v>0.319999999999999</v>
      </c>
      <c r="C13448" s="66">
        <v>0.68</v>
      </c>
      <c r="J13448" s="49">
        <f t="shared" si="421"/>
        <v>5.21208855264112</v>
      </c>
    </row>
    <row r="13449" ht="19.5" spans="1:10">
      <c r="A13449" s="72" t="s">
        <v>13210</v>
      </c>
      <c r="B13449" s="66">
        <v>0.309999999999999</v>
      </c>
      <c r="C13449" s="66">
        <v>0.69</v>
      </c>
      <c r="J13449" s="49">
        <f t="shared" si="421"/>
        <v>5.14749513954794</v>
      </c>
    </row>
    <row r="13450" ht="19.5" spans="1:10">
      <c r="A13450" s="72" t="s">
        <v>13211</v>
      </c>
      <c r="B13450" s="66">
        <v>0.299999999999999</v>
      </c>
      <c r="C13450" s="66">
        <v>0.7</v>
      </c>
      <c r="J13450" s="49">
        <f t="shared" si="421"/>
        <v>5.07901413523495</v>
      </c>
    </row>
    <row r="13451" ht="19.5" spans="1:10">
      <c r="A13451" s="72" t="s">
        <v>13212</v>
      </c>
      <c r="B13451" s="66">
        <v>0.289999999999999</v>
      </c>
      <c r="C13451" s="66">
        <v>0.71</v>
      </c>
      <c r="J13451" s="49">
        <f t="shared" si="421"/>
        <v>5.00657330466972</v>
      </c>
    </row>
    <row r="13452" ht="19.5" spans="1:10">
      <c r="A13452" s="72" t="s">
        <v>13213</v>
      </c>
      <c r="B13452" s="66">
        <v>0.279999999999999</v>
      </c>
      <c r="C13452" s="66">
        <v>0.72</v>
      </c>
      <c r="J13452" s="49">
        <f t="shared" si="421"/>
        <v>4.93009375522413</v>
      </c>
    </row>
    <row r="13453" ht="19.5" spans="1:10">
      <c r="A13453" s="72" t="s">
        <v>13214</v>
      </c>
      <c r="B13453" s="66">
        <v>0.269999999999999</v>
      </c>
      <c r="C13453" s="66">
        <v>0.73</v>
      </c>
      <c r="J13453" s="49">
        <f t="shared" si="421"/>
        <v>4.84948929500169</v>
      </c>
    </row>
    <row r="13454" ht="19.5" spans="1:10">
      <c r="A13454" s="72" t="s">
        <v>13215</v>
      </c>
      <c r="B13454" s="66">
        <v>0.259999999999999</v>
      </c>
      <c r="C13454" s="66">
        <v>0.74</v>
      </c>
      <c r="J13454" s="49">
        <f t="shared" si="421"/>
        <v>4.76466569189551</v>
      </c>
    </row>
    <row r="13455" ht="19.5" spans="1:10">
      <c r="A13455" s="72" t="s">
        <v>13216</v>
      </c>
      <c r="B13455" s="66">
        <v>0.249999999999999</v>
      </c>
      <c r="C13455" s="66">
        <v>0.75</v>
      </c>
      <c r="J13455" s="49">
        <f t="shared" si="421"/>
        <v>4.67551981454903</v>
      </c>
    </row>
    <row r="13456" ht="19.5" spans="1:10">
      <c r="A13456" s="72" t="s">
        <v>13217</v>
      </c>
      <c r="B13456" s="66">
        <v>0.239999999999999</v>
      </c>
      <c r="C13456" s="66">
        <v>0.76</v>
      </c>
      <c r="J13456" s="49">
        <f t="shared" si="421"/>
        <v>4.58193863184114</v>
      </c>
    </row>
    <row r="13457" ht="19.5" spans="1:10">
      <c r="A13457" s="72" t="s">
        <v>13218</v>
      </c>
      <c r="B13457" s="66">
        <v>0.229999999999999</v>
      </c>
      <c r="C13457" s="66">
        <v>0.77</v>
      </c>
      <c r="J13457" s="49">
        <f t="shared" si="421"/>
        <v>4.48379804163966</v>
      </c>
    </row>
    <row r="13458" ht="19.5" spans="1:10">
      <c r="A13458" s="72" t="s">
        <v>13219</v>
      </c>
      <c r="B13458" s="66">
        <v>0.219999999999999</v>
      </c>
      <c r="C13458" s="66">
        <v>0.78</v>
      </c>
      <c r="J13458" s="49">
        <f t="shared" si="421"/>
        <v>4.38096149189829</v>
      </c>
    </row>
    <row r="13459" ht="19.5" spans="1:10">
      <c r="A13459" s="72" t="s">
        <v>13220</v>
      </c>
      <c r="B13459" s="66">
        <v>0.209999999999999</v>
      </c>
      <c r="C13459" s="66">
        <v>0.79</v>
      </c>
      <c r="J13459" s="49">
        <f t="shared" si="421"/>
        <v>4.27327834706014</v>
      </c>
    </row>
    <row r="13460" ht="19.5" spans="1:10">
      <c r="A13460" s="72" t="s">
        <v>13221</v>
      </c>
      <c r="B13460" s="66">
        <v>0.199999999999999</v>
      </c>
      <c r="C13460" s="66">
        <v>0.8</v>
      </c>
      <c r="J13460" s="49">
        <f t="shared" si="421"/>
        <v>4.1605819392404</v>
      </c>
    </row>
    <row r="13461" ht="19.5" spans="1:10">
      <c r="A13461" s="72" t="s">
        <v>13222</v>
      </c>
      <c r="B13461" s="66">
        <v>0.189999999999999</v>
      </c>
      <c r="C13461" s="66">
        <v>0.81</v>
      </c>
      <c r="J13461" s="49">
        <f t="shared" si="421"/>
        <v>4.04268722543745</v>
      </c>
    </row>
    <row r="13462" ht="19.5" spans="1:10">
      <c r="A13462" s="72" t="s">
        <v>13223</v>
      </c>
      <c r="B13462" s="66">
        <v>0.179999999999999</v>
      </c>
      <c r="C13462" s="66">
        <v>0.820000000000001</v>
      </c>
      <c r="J13462" s="49">
        <f t="shared" si="421"/>
        <v>3.91938794706489</v>
      </c>
    </row>
    <row r="13463" ht="19.5" spans="1:10">
      <c r="A13463" s="72" t="s">
        <v>13224</v>
      </c>
      <c r="B13463" s="66">
        <v>0.169999999999999</v>
      </c>
      <c r="C13463" s="66">
        <v>0.830000000000001</v>
      </c>
      <c r="J13463" s="49">
        <f t="shared" si="421"/>
        <v>3.790453153402</v>
      </c>
    </row>
    <row r="13464" ht="19.5" spans="1:10">
      <c r="A13464" s="72" t="s">
        <v>13225</v>
      </c>
      <c r="B13464" s="66">
        <v>0.159999999999999</v>
      </c>
      <c r="C13464" s="66">
        <v>0.840000000000001</v>
      </c>
      <c r="J13464" s="49">
        <f t="shared" si="421"/>
        <v>3.65562290152583</v>
      </c>
    </row>
    <row r="13465" ht="19.5" spans="1:10">
      <c r="A13465" s="72" t="s">
        <v>13226</v>
      </c>
      <c r="B13465" s="66">
        <v>0.149999999999999</v>
      </c>
      <c r="C13465" s="66">
        <v>0.850000000000001</v>
      </c>
      <c r="J13465" s="49">
        <f t="shared" si="421"/>
        <v>3.51460287470844</v>
      </c>
    </row>
    <row r="13466" ht="19.5" spans="1:10">
      <c r="A13466" s="72" t="s">
        <v>13227</v>
      </c>
      <c r="B13466" s="66">
        <v>0.139999999999999</v>
      </c>
      <c r="C13466" s="66">
        <v>0.860000000000001</v>
      </c>
      <c r="J13466" s="49">
        <f t="shared" si="421"/>
        <v>3.36705755758652</v>
      </c>
    </row>
    <row r="13467" ht="19.5" spans="1:10">
      <c r="A13467" s="72" t="s">
        <v>13228</v>
      </c>
      <c r="B13467" s="66">
        <v>0.129999999999999</v>
      </c>
      <c r="C13467" s="66">
        <v>0.870000000000001</v>
      </c>
      <c r="J13467" s="49">
        <f t="shared" si="421"/>
        <v>3.21260145060881</v>
      </c>
    </row>
    <row r="13468" ht="19.5" spans="1:10">
      <c r="A13468" s="72" t="s">
        <v>13229</v>
      </c>
      <c r="B13468" s="66">
        <v>0.119999999999999</v>
      </c>
      <c r="C13468" s="66">
        <v>0.880000000000001</v>
      </c>
      <c r="J13468" s="49">
        <f t="shared" si="421"/>
        <v>3.05078756603718</v>
      </c>
    </row>
    <row r="13469" ht="19.5" spans="1:10">
      <c r="A13469" s="72" t="s">
        <v>13230</v>
      </c>
      <c r="B13469" s="66">
        <v>0.109999999999999</v>
      </c>
      <c r="C13469" s="66">
        <v>0.890000000000001</v>
      </c>
      <c r="J13469" s="49">
        <f t="shared" si="421"/>
        <v>2.8810920663808</v>
      </c>
    </row>
    <row r="13470" ht="19.5" spans="1:10">
      <c r="A13470" s="72" t="s">
        <v>13231</v>
      </c>
      <c r="B13470" s="66">
        <v>0.0999999999999992</v>
      </c>
      <c r="C13470" s="66">
        <v>0.900000000000001</v>
      </c>
      <c r="J13470" s="49">
        <f t="shared" si="421"/>
        <v>2.70289327993993</v>
      </c>
    </row>
    <row r="13471" ht="19.5" spans="1:10">
      <c r="A13471" s="72" t="s">
        <v>13232</v>
      </c>
      <c r="B13471" s="66">
        <v>0.0899999999999992</v>
      </c>
      <c r="C13471" s="66">
        <v>0.910000000000001</v>
      </c>
      <c r="J13471" s="49">
        <f t="shared" si="421"/>
        <v>2.51544225908509</v>
      </c>
    </row>
    <row r="13472" ht="19.5" spans="1:10">
      <c r="A13472" s="72" t="s">
        <v>13233</v>
      </c>
      <c r="B13472" s="66">
        <v>0.0799999999999992</v>
      </c>
      <c r="C13472" s="66">
        <v>0.920000000000001</v>
      </c>
      <c r="J13472" s="49">
        <f t="shared" si="421"/>
        <v>2.3178201360275</v>
      </c>
    </row>
    <row r="13473" ht="19.5" spans="1:10">
      <c r="A13473" s="72" t="s">
        <v>13234</v>
      </c>
      <c r="B13473" s="66">
        <v>0.0699999999999992</v>
      </c>
      <c r="C13473" s="66">
        <v>0.930000000000001</v>
      </c>
      <c r="J13473" s="49">
        <f t="shared" si="421"/>
        <v>2.10887392228987</v>
      </c>
    </row>
    <row r="13474" ht="19.5" spans="1:10">
      <c r="A13474" s="72" t="s">
        <v>13235</v>
      </c>
      <c r="B13474" s="66">
        <v>0.0599999999999992</v>
      </c>
      <c r="C13474" s="66">
        <v>0.940000000000001</v>
      </c>
      <c r="J13474" s="49">
        <f t="shared" si="421"/>
        <v>1.88711511074063</v>
      </c>
    </row>
    <row r="13475" ht="19.5" spans="1:10">
      <c r="A13475" s="72" t="s">
        <v>13236</v>
      </c>
      <c r="B13475" s="66">
        <v>0.0499999999999992</v>
      </c>
      <c r="C13475" s="66">
        <v>0.950000000000001</v>
      </c>
      <c r="J13475" s="49">
        <f t="shared" si="421"/>
        <v>1.65054943237242</v>
      </c>
    </row>
    <row r="13476" ht="19.5" spans="1:10">
      <c r="A13476" s="72" t="s">
        <v>13237</v>
      </c>
      <c r="B13476" s="66">
        <v>0.0399999999999991</v>
      </c>
      <c r="C13476" s="66">
        <v>0.960000000000001</v>
      </c>
      <c r="J13476" s="49">
        <f t="shared" si="421"/>
        <v>1.39636691389962</v>
      </c>
    </row>
    <row r="13477" ht="19.5" spans="1:10">
      <c r="A13477" s="72" t="s">
        <v>13238</v>
      </c>
      <c r="B13477" s="66">
        <v>0.0299999999999991</v>
      </c>
      <c r="C13477" s="66">
        <v>0.970000000000001</v>
      </c>
      <c r="J13477" s="49">
        <f t="shared" si="421"/>
        <v>1.12030998454994</v>
      </c>
    </row>
    <row r="13478" ht="19.5" spans="1:10">
      <c r="A13478" s="72" t="s">
        <v>13239</v>
      </c>
      <c r="B13478" s="66">
        <v>0.0199999999999991</v>
      </c>
      <c r="C13478" s="66">
        <v>0.980000000000001</v>
      </c>
      <c r="J13478" s="49">
        <f t="shared" si="421"/>
        <v>0.815143462269133</v>
      </c>
    </row>
    <row r="13479" ht="19.5" spans="1:10">
      <c r="A13479" s="72" t="s">
        <v>13240</v>
      </c>
      <c r="B13479" s="66">
        <v>0.00999999999999912</v>
      </c>
      <c r="C13479" s="66">
        <v>0.990000000000001</v>
      </c>
      <c r="J13479" s="49">
        <f t="shared" si="421"/>
        <v>0.465623189350385</v>
      </c>
    </row>
    <row r="13480" ht="19.5" spans="1:10">
      <c r="A13480" s="72" t="s">
        <v>13241</v>
      </c>
      <c r="B13480" s="66">
        <v>0</v>
      </c>
      <c r="C13480" s="66">
        <v>1</v>
      </c>
      <c r="J13480" s="49">
        <f>-8.314472*(C13480*LN(C13480))</f>
        <v>0</v>
      </c>
    </row>
    <row r="13481" s="47" customFormat="1" spans="1:10">
      <c r="A13481" s="80"/>
      <c r="B13481" s="81"/>
      <c r="C13481" s="81"/>
      <c r="D13481" s="81"/>
      <c r="E13481" s="81"/>
      <c r="F13481" s="81"/>
      <c r="G13481" s="81"/>
      <c r="H13481" s="81"/>
      <c r="I13481" s="81"/>
      <c r="J13481" s="86"/>
    </row>
    <row r="13482" ht="19.5" spans="1:10">
      <c r="A13482" s="72" t="s">
        <v>13242</v>
      </c>
      <c r="B13482" s="66">
        <v>1</v>
      </c>
      <c r="C13482" s="66">
        <v>0</v>
      </c>
      <c r="J13482" s="49">
        <f>-8.314472*(B13482*LN(B13482))</f>
        <v>0</v>
      </c>
    </row>
    <row r="13483" ht="19.5" spans="1:10">
      <c r="A13483" s="72" t="s">
        <v>13243</v>
      </c>
      <c r="B13483" s="66">
        <v>0.99</v>
      </c>
      <c r="C13483" s="66">
        <v>0.01</v>
      </c>
      <c r="J13483" s="49">
        <f t="shared" ref="J13483:J13514" si="422">-8.314472*(B13483*LN(B13483)+C13483*LN(C13483))</f>
        <v>0.465623189350416</v>
      </c>
    </row>
    <row r="13484" ht="19.5" spans="1:10">
      <c r="A13484" s="72" t="s">
        <v>13244</v>
      </c>
      <c r="B13484" s="66">
        <v>0.98</v>
      </c>
      <c r="C13484" s="66">
        <v>0.02</v>
      </c>
      <c r="J13484" s="49">
        <f t="shared" si="422"/>
        <v>0.81514346226916</v>
      </c>
    </row>
    <row r="13485" ht="19.5" spans="1:10">
      <c r="A13485" s="72" t="s">
        <v>13245</v>
      </c>
      <c r="B13485" s="66">
        <v>0.97</v>
      </c>
      <c r="C13485" s="66">
        <v>0.03</v>
      </c>
      <c r="J13485" s="49">
        <f t="shared" si="422"/>
        <v>1.12030998454996</v>
      </c>
    </row>
    <row r="13486" ht="19.5" spans="1:10">
      <c r="A13486" s="72" t="s">
        <v>13246</v>
      </c>
      <c r="B13486" s="66">
        <v>0.96</v>
      </c>
      <c r="C13486" s="66">
        <v>0.04</v>
      </c>
      <c r="J13486" s="49">
        <f t="shared" si="422"/>
        <v>1.39636691389964</v>
      </c>
    </row>
    <row r="13487" ht="19.5" spans="1:10">
      <c r="A13487" s="72" t="s">
        <v>13247</v>
      </c>
      <c r="B13487" s="66">
        <v>0.95</v>
      </c>
      <c r="C13487" s="66">
        <v>0.05</v>
      </c>
      <c r="J13487" s="49">
        <f t="shared" si="422"/>
        <v>1.65054943237244</v>
      </c>
    </row>
    <row r="13488" ht="19.5" spans="1:10">
      <c r="A13488" s="72" t="s">
        <v>13248</v>
      </c>
      <c r="B13488" s="66">
        <v>0.94</v>
      </c>
      <c r="C13488" s="66">
        <v>0.06</v>
      </c>
      <c r="J13488" s="49">
        <f t="shared" si="422"/>
        <v>1.88711511074065</v>
      </c>
    </row>
    <row r="13489" ht="19.5" spans="1:10">
      <c r="A13489" s="72" t="s">
        <v>13249</v>
      </c>
      <c r="B13489" s="66">
        <v>0.93</v>
      </c>
      <c r="C13489" s="66">
        <v>0.07</v>
      </c>
      <c r="J13489" s="49">
        <f t="shared" si="422"/>
        <v>2.10887392228989</v>
      </c>
    </row>
    <row r="13490" ht="19.5" spans="1:10">
      <c r="A13490" s="72" t="s">
        <v>13250</v>
      </c>
      <c r="B13490" s="66">
        <v>0.92</v>
      </c>
      <c r="C13490" s="66">
        <v>0.08</v>
      </c>
      <c r="J13490" s="49">
        <f t="shared" si="422"/>
        <v>2.31782013602751</v>
      </c>
    </row>
    <row r="13491" ht="19.5" spans="1:10">
      <c r="A13491" s="72" t="s">
        <v>13251</v>
      </c>
      <c r="B13491" s="66">
        <v>0.91</v>
      </c>
      <c r="C13491" s="66">
        <v>0.09</v>
      </c>
      <c r="J13491" s="49">
        <f t="shared" si="422"/>
        <v>2.5154422590851</v>
      </c>
    </row>
    <row r="13492" ht="19.5" spans="1:10">
      <c r="A13492" s="72" t="s">
        <v>13252</v>
      </c>
      <c r="B13492" s="66">
        <v>0.9</v>
      </c>
      <c r="C13492" s="66">
        <v>0.1</v>
      </c>
      <c r="J13492" s="49">
        <f t="shared" si="422"/>
        <v>2.70289327993994</v>
      </c>
    </row>
    <row r="13493" ht="19.5" spans="1:10">
      <c r="A13493" s="72" t="s">
        <v>13253</v>
      </c>
      <c r="B13493" s="66">
        <v>0.89</v>
      </c>
      <c r="C13493" s="66">
        <v>0.11</v>
      </c>
      <c r="J13493" s="49">
        <f t="shared" si="422"/>
        <v>2.88109206638082</v>
      </c>
    </row>
    <row r="13494" ht="19.5" spans="1:10">
      <c r="A13494" s="72" t="s">
        <v>13254</v>
      </c>
      <c r="B13494" s="66">
        <v>0.88</v>
      </c>
      <c r="C13494" s="66">
        <v>0.12</v>
      </c>
      <c r="J13494" s="49">
        <f t="shared" si="422"/>
        <v>3.05078756603719</v>
      </c>
    </row>
    <row r="13495" ht="19.5" spans="1:10">
      <c r="A13495" s="72" t="s">
        <v>13255</v>
      </c>
      <c r="B13495" s="66">
        <v>0.87</v>
      </c>
      <c r="C13495" s="66">
        <v>0.13</v>
      </c>
      <c r="J13495" s="49">
        <f t="shared" si="422"/>
        <v>3.21260145060882</v>
      </c>
    </row>
    <row r="13496" ht="19.5" spans="1:10">
      <c r="A13496" s="72" t="s">
        <v>13256</v>
      </c>
      <c r="B13496" s="66">
        <v>0.86</v>
      </c>
      <c r="C13496" s="66">
        <v>0.14</v>
      </c>
      <c r="J13496" s="49">
        <f t="shared" si="422"/>
        <v>3.36705755758654</v>
      </c>
    </row>
    <row r="13497" ht="19.5" spans="1:10">
      <c r="A13497" s="72" t="s">
        <v>13257</v>
      </c>
      <c r="B13497" s="66">
        <v>0.85</v>
      </c>
      <c r="C13497" s="66">
        <v>0.15</v>
      </c>
      <c r="J13497" s="49">
        <f t="shared" si="422"/>
        <v>3.51460287470845</v>
      </c>
    </row>
    <row r="13498" ht="19.5" spans="1:10">
      <c r="A13498" s="72" t="s">
        <v>13258</v>
      </c>
      <c r="B13498" s="66">
        <v>0.84</v>
      </c>
      <c r="C13498" s="66">
        <v>0.16</v>
      </c>
      <c r="J13498" s="49">
        <f t="shared" si="422"/>
        <v>3.65562290152584</v>
      </c>
    </row>
    <row r="13499" ht="19.5" spans="1:10">
      <c r="A13499" s="72" t="s">
        <v>13259</v>
      </c>
      <c r="B13499" s="66">
        <v>0.83</v>
      </c>
      <c r="C13499" s="66">
        <v>0.17</v>
      </c>
      <c r="J13499" s="49">
        <f t="shared" si="422"/>
        <v>3.79045315340201</v>
      </c>
    </row>
    <row r="13500" ht="19.5" spans="1:10">
      <c r="A13500" s="72" t="s">
        <v>13260</v>
      </c>
      <c r="B13500" s="66">
        <v>0.82</v>
      </c>
      <c r="C13500" s="66">
        <v>0.18</v>
      </c>
      <c r="J13500" s="49">
        <f t="shared" si="422"/>
        <v>3.9193879470649</v>
      </c>
    </row>
    <row r="13501" ht="19.5" spans="1:10">
      <c r="A13501" s="72" t="s">
        <v>13261</v>
      </c>
      <c r="B13501" s="66">
        <v>0.81</v>
      </c>
      <c r="C13501" s="66">
        <v>0.19</v>
      </c>
      <c r="J13501" s="49">
        <f t="shared" si="422"/>
        <v>4.04268722543746</v>
      </c>
    </row>
    <row r="13502" ht="19.5" spans="1:10">
      <c r="A13502" s="72" t="s">
        <v>13262</v>
      </c>
      <c r="B13502" s="66">
        <v>0.8</v>
      </c>
      <c r="C13502" s="66">
        <v>0.2</v>
      </c>
      <c r="J13502" s="49">
        <f t="shared" si="422"/>
        <v>4.16058193924041</v>
      </c>
    </row>
    <row r="13503" ht="19.5" spans="1:10">
      <c r="A13503" s="72" t="s">
        <v>13263</v>
      </c>
      <c r="B13503" s="66">
        <v>0.79</v>
      </c>
      <c r="C13503" s="66">
        <v>0.21</v>
      </c>
      <c r="J13503" s="49">
        <f t="shared" si="422"/>
        <v>4.27327834706015</v>
      </c>
    </row>
    <row r="13504" ht="19.5" spans="1:10">
      <c r="A13504" s="72" t="s">
        <v>13264</v>
      </c>
      <c r="B13504" s="66">
        <v>0.78</v>
      </c>
      <c r="C13504" s="66">
        <v>0.22</v>
      </c>
      <c r="J13504" s="49">
        <f t="shared" si="422"/>
        <v>4.38096149189829</v>
      </c>
    </row>
    <row r="13505" ht="19.5" spans="1:10">
      <c r="A13505" s="72" t="s">
        <v>13265</v>
      </c>
      <c r="B13505" s="66">
        <v>0.77</v>
      </c>
      <c r="C13505" s="66">
        <v>0.23</v>
      </c>
      <c r="J13505" s="49">
        <f t="shared" si="422"/>
        <v>4.48379804163966</v>
      </c>
    </row>
    <row r="13506" ht="19.5" spans="1:10">
      <c r="A13506" s="72" t="s">
        <v>13266</v>
      </c>
      <c r="B13506" s="66">
        <v>0.76</v>
      </c>
      <c r="C13506" s="66">
        <v>0.24</v>
      </c>
      <c r="J13506" s="49">
        <f t="shared" si="422"/>
        <v>4.58193863184115</v>
      </c>
    </row>
    <row r="13507" ht="19.5" spans="1:10">
      <c r="A13507" s="72" t="s">
        <v>13267</v>
      </c>
      <c r="B13507" s="66">
        <v>0.75</v>
      </c>
      <c r="C13507" s="66">
        <v>0.25</v>
      </c>
      <c r="J13507" s="49">
        <f t="shared" si="422"/>
        <v>4.67551981454903</v>
      </c>
    </row>
    <row r="13508" ht="19.5" spans="1:10">
      <c r="A13508" s="72" t="s">
        <v>13268</v>
      </c>
      <c r="B13508" s="66">
        <v>0.74</v>
      </c>
      <c r="C13508" s="66">
        <v>0.26</v>
      </c>
      <c r="J13508" s="49">
        <f t="shared" si="422"/>
        <v>4.76466569189552</v>
      </c>
    </row>
    <row r="13509" ht="19.5" spans="1:10">
      <c r="A13509" s="72" t="s">
        <v>13269</v>
      </c>
      <c r="B13509" s="66">
        <v>0.73</v>
      </c>
      <c r="C13509" s="66">
        <v>0.27</v>
      </c>
      <c r="J13509" s="49">
        <f t="shared" si="422"/>
        <v>4.8494892950017</v>
      </c>
    </row>
    <row r="13510" ht="19.5" spans="1:10">
      <c r="A13510" s="72" t="s">
        <v>13270</v>
      </c>
      <c r="B13510" s="66">
        <v>0.72</v>
      </c>
      <c r="C13510" s="66">
        <v>0.28</v>
      </c>
      <c r="J13510" s="49">
        <f t="shared" si="422"/>
        <v>4.93009375522414</v>
      </c>
    </row>
    <row r="13511" ht="19.5" spans="1:10">
      <c r="A13511" s="72" t="s">
        <v>13271</v>
      </c>
      <c r="B13511" s="66">
        <v>0.71</v>
      </c>
      <c r="C13511" s="66">
        <v>0.29</v>
      </c>
      <c r="J13511" s="49">
        <f t="shared" si="422"/>
        <v>5.00657330466973</v>
      </c>
    </row>
    <row r="13512" ht="19.5" spans="1:10">
      <c r="A13512" s="72" t="s">
        <v>13272</v>
      </c>
      <c r="B13512" s="66">
        <v>0.7</v>
      </c>
      <c r="C13512" s="66">
        <v>0.3</v>
      </c>
      <c r="J13512" s="49">
        <f t="shared" si="422"/>
        <v>5.07901413523496</v>
      </c>
    </row>
    <row r="13513" ht="19.5" spans="1:10">
      <c r="A13513" s="72" t="s">
        <v>13273</v>
      </c>
      <c r="B13513" s="66">
        <v>0.69</v>
      </c>
      <c r="C13513" s="66">
        <v>0.31</v>
      </c>
      <c r="J13513" s="49">
        <f t="shared" si="422"/>
        <v>5.14749513954794</v>
      </c>
    </row>
    <row r="13514" ht="19.5" spans="1:10">
      <c r="A13514" s="72" t="s">
        <v>13274</v>
      </c>
      <c r="B13514" s="66">
        <v>0.68</v>
      </c>
      <c r="C13514" s="66">
        <v>0.32</v>
      </c>
      <c r="J13514" s="49">
        <f t="shared" si="422"/>
        <v>5.21208855264113</v>
      </c>
    </row>
    <row r="13515" ht="19.5" spans="1:10">
      <c r="A13515" s="72" t="s">
        <v>13275</v>
      </c>
      <c r="B13515" s="66">
        <v>0.67</v>
      </c>
      <c r="C13515" s="66">
        <v>0.33</v>
      </c>
      <c r="J13515" s="49">
        <f t="shared" ref="J13515:J13546" si="423">-8.314472*(B13515*LN(B13515)+C13515*LN(C13515))</f>
        <v>5.27286050962734</v>
      </c>
    </row>
    <row r="13516" ht="19.5" spans="1:10">
      <c r="A13516" s="72" t="s">
        <v>13276</v>
      </c>
      <c r="B13516" s="66">
        <v>0.66</v>
      </c>
      <c r="C13516" s="66">
        <v>0.34</v>
      </c>
      <c r="J13516" s="49">
        <f t="shared" si="423"/>
        <v>5.32987153184949</v>
      </c>
    </row>
    <row r="13517" ht="19.5" spans="1:10">
      <c r="A13517" s="72" t="s">
        <v>13277</v>
      </c>
      <c r="B13517" s="66">
        <v>0.65</v>
      </c>
      <c r="C13517" s="66">
        <v>0.35</v>
      </c>
      <c r="J13517" s="49">
        <f t="shared" si="423"/>
        <v>5.38317695174756</v>
      </c>
    </row>
    <row r="13518" ht="19.5" spans="1:10">
      <c r="A13518" s="72" t="s">
        <v>13278</v>
      </c>
      <c r="B13518" s="66">
        <v>0.64</v>
      </c>
      <c r="C13518" s="66">
        <v>0.36</v>
      </c>
      <c r="J13518" s="49">
        <f t="shared" si="423"/>
        <v>5.43282728490278</v>
      </c>
    </row>
    <row r="13519" ht="19.5" spans="1:10">
      <c r="A13519" s="72" t="s">
        <v>13279</v>
      </c>
      <c r="B13519" s="66">
        <v>0.63</v>
      </c>
      <c r="C13519" s="66">
        <v>0.37</v>
      </c>
      <c r="J13519" s="49">
        <f t="shared" si="423"/>
        <v>5.47886855628027</v>
      </c>
    </row>
    <row r="13520" ht="19.5" spans="1:10">
      <c r="A13520" s="72" t="s">
        <v>13280</v>
      </c>
      <c r="B13520" s="66">
        <v>0.62</v>
      </c>
      <c r="C13520" s="66">
        <v>0.38</v>
      </c>
      <c r="J13520" s="49">
        <f t="shared" si="423"/>
        <v>5.52134258652173</v>
      </c>
    </row>
    <row r="13521" ht="19.5" spans="1:10">
      <c r="A13521" s="72" t="s">
        <v>13281</v>
      </c>
      <c r="B13521" s="66">
        <v>0.61</v>
      </c>
      <c r="C13521" s="66">
        <v>0.39</v>
      </c>
      <c r="J13521" s="49">
        <f t="shared" si="423"/>
        <v>5.56028724318294</v>
      </c>
    </row>
    <row r="13522" ht="19.5" spans="1:10">
      <c r="A13522" s="72" t="s">
        <v>13282</v>
      </c>
      <c r="B13522" s="66">
        <v>0.6</v>
      </c>
      <c r="C13522" s="66">
        <v>0.4</v>
      </c>
      <c r="J13522" s="49">
        <f t="shared" si="423"/>
        <v>5.59573666102179</v>
      </c>
    </row>
    <row r="13523" ht="19.5" spans="1:10">
      <c r="A13523" s="72" t="s">
        <v>13283</v>
      </c>
      <c r="B13523" s="66">
        <v>0.59</v>
      </c>
      <c r="C13523" s="66">
        <v>0.41</v>
      </c>
      <c r="J13523" s="49">
        <f t="shared" si="423"/>
        <v>5.62772143478844</v>
      </c>
    </row>
    <row r="13524" ht="19.5" spans="1:10">
      <c r="A13524" s="72" t="s">
        <v>13284</v>
      </c>
      <c r="B13524" s="66">
        <v>0.58</v>
      </c>
      <c r="C13524" s="66">
        <v>0.42</v>
      </c>
      <c r="J13524" s="49">
        <f t="shared" si="423"/>
        <v>5.65626878742166</v>
      </c>
    </row>
    <row r="13525" ht="19.5" spans="1:10">
      <c r="A13525" s="72" t="s">
        <v>13285</v>
      </c>
      <c r="B13525" s="66">
        <v>0.57</v>
      </c>
      <c r="C13525" s="66">
        <v>0.43</v>
      </c>
      <c r="J13525" s="49">
        <f t="shared" si="423"/>
        <v>5.68140271609482</v>
      </c>
    </row>
    <row r="13526" ht="19.5" spans="1:10">
      <c r="A13526" s="72" t="s">
        <v>13286</v>
      </c>
      <c r="B13526" s="66">
        <v>0.56</v>
      </c>
      <c r="C13526" s="66">
        <v>0.44</v>
      </c>
      <c r="J13526" s="49">
        <f t="shared" si="423"/>
        <v>5.70314411816395</v>
      </c>
    </row>
    <row r="13527" ht="19.5" spans="1:10">
      <c r="A13527" s="72" t="s">
        <v>13287</v>
      </c>
      <c r="B13527" s="66">
        <v>0.55</v>
      </c>
      <c r="C13527" s="66">
        <v>0.45</v>
      </c>
      <c r="J13527" s="49">
        <f t="shared" si="423"/>
        <v>5.72151089873485</v>
      </c>
    </row>
    <row r="13528" ht="19.5" spans="1:10">
      <c r="A13528" s="72" t="s">
        <v>13288</v>
      </c>
      <c r="B13528" s="66">
        <v>0.54</v>
      </c>
      <c r="C13528" s="66">
        <v>0.46</v>
      </c>
      <c r="J13528" s="49">
        <f t="shared" si="423"/>
        <v>5.73651806127713</v>
      </c>
    </row>
    <row r="13529" ht="19.5" spans="1:10">
      <c r="A13529" s="72" t="s">
        <v>13289</v>
      </c>
      <c r="B13529" s="66">
        <v>0.53</v>
      </c>
      <c r="C13529" s="66">
        <v>0.47</v>
      </c>
      <c r="J13529" s="49">
        <f t="shared" si="423"/>
        <v>5.74817778245919</v>
      </c>
    </row>
    <row r="13530" ht="19.5" spans="1:10">
      <c r="A13530" s="72" t="s">
        <v>13290</v>
      </c>
      <c r="B13530" s="66">
        <v>0.52</v>
      </c>
      <c r="C13530" s="66">
        <v>0.48</v>
      </c>
      <c r="J13530" s="49">
        <f t="shared" si="423"/>
        <v>5.75649947215441</v>
      </c>
    </row>
    <row r="13531" ht="19.5" spans="1:10">
      <c r="A13531" s="72" t="s">
        <v>13291</v>
      </c>
      <c r="B13531" s="66">
        <v>0.51</v>
      </c>
      <c r="C13531" s="66">
        <v>0.49</v>
      </c>
      <c r="J13531" s="49">
        <f t="shared" si="423"/>
        <v>5.76148981936724</v>
      </c>
    </row>
    <row r="13532" ht="19.5" spans="1:10">
      <c r="A13532" s="72" t="s">
        <v>13292</v>
      </c>
      <c r="B13532" s="66">
        <v>0.5</v>
      </c>
      <c r="C13532" s="66">
        <v>0.5</v>
      </c>
      <c r="J13532" s="49">
        <f t="shared" si="423"/>
        <v>5.76315282464461</v>
      </c>
    </row>
    <row r="13533" ht="19.5" spans="1:10">
      <c r="A13533" s="72" t="s">
        <v>13293</v>
      </c>
      <c r="B13533" s="66">
        <v>0.49</v>
      </c>
      <c r="C13533" s="66">
        <v>0.51</v>
      </c>
      <c r="J13533" s="49">
        <f t="shared" si="423"/>
        <v>5.76148981936724</v>
      </c>
    </row>
    <row r="13534" ht="19.5" spans="1:10">
      <c r="A13534" s="72" t="s">
        <v>13294</v>
      </c>
      <c r="B13534" s="66">
        <v>0.48</v>
      </c>
      <c r="C13534" s="66">
        <v>0.52</v>
      </c>
      <c r="J13534" s="49">
        <f t="shared" si="423"/>
        <v>5.75649947215441</v>
      </c>
    </row>
    <row r="13535" ht="19.5" spans="1:10">
      <c r="A13535" s="72" t="s">
        <v>13295</v>
      </c>
      <c r="B13535" s="66">
        <v>0.47</v>
      </c>
      <c r="C13535" s="66">
        <v>0.53</v>
      </c>
      <c r="J13535" s="49">
        <f t="shared" si="423"/>
        <v>5.74817778245919</v>
      </c>
    </row>
    <row r="13536" ht="19.5" spans="1:10">
      <c r="A13536" s="72" t="s">
        <v>13296</v>
      </c>
      <c r="B13536" s="66">
        <v>0.46</v>
      </c>
      <c r="C13536" s="66">
        <v>0.54</v>
      </c>
      <c r="J13536" s="49">
        <f t="shared" si="423"/>
        <v>5.73651806127713</v>
      </c>
    </row>
    <row r="13537" ht="19.5" spans="1:10">
      <c r="A13537" s="72" t="s">
        <v>13297</v>
      </c>
      <c r="B13537" s="66">
        <v>0.45</v>
      </c>
      <c r="C13537" s="66">
        <v>0.55</v>
      </c>
      <c r="J13537" s="49">
        <f t="shared" si="423"/>
        <v>5.72151089873485</v>
      </c>
    </row>
    <row r="13538" ht="19.5" spans="1:10">
      <c r="A13538" s="72" t="s">
        <v>13298</v>
      </c>
      <c r="B13538" s="66">
        <v>0.44</v>
      </c>
      <c r="C13538" s="66">
        <v>0.56</v>
      </c>
      <c r="J13538" s="49">
        <f t="shared" si="423"/>
        <v>5.70314411816395</v>
      </c>
    </row>
    <row r="13539" ht="19.5" spans="1:10">
      <c r="A13539" s="72" t="s">
        <v>13299</v>
      </c>
      <c r="B13539" s="66">
        <v>0.429999999999999</v>
      </c>
      <c r="C13539" s="66">
        <v>0.57</v>
      </c>
      <c r="J13539" s="49">
        <f t="shared" si="423"/>
        <v>5.68140271609482</v>
      </c>
    </row>
    <row r="13540" ht="19.5" spans="1:10">
      <c r="A13540" s="72" t="s">
        <v>13300</v>
      </c>
      <c r="B13540" s="66">
        <v>0.419999999999999</v>
      </c>
      <c r="C13540" s="66">
        <v>0.58</v>
      </c>
      <c r="J13540" s="49">
        <f t="shared" si="423"/>
        <v>5.65626878742165</v>
      </c>
    </row>
    <row r="13541" ht="19.5" spans="1:10">
      <c r="A13541" s="72" t="s">
        <v>13301</v>
      </c>
      <c r="B13541" s="66">
        <v>0.409999999999999</v>
      </c>
      <c r="C13541" s="66">
        <v>0.59</v>
      </c>
      <c r="J13541" s="49">
        <f t="shared" si="423"/>
        <v>5.62772143478844</v>
      </c>
    </row>
    <row r="13542" ht="19.5" spans="1:10">
      <c r="A13542" s="72" t="s">
        <v>13302</v>
      </c>
      <c r="B13542" s="66">
        <v>0.399999999999999</v>
      </c>
      <c r="C13542" s="66">
        <v>0.6</v>
      </c>
      <c r="J13542" s="49">
        <f t="shared" si="423"/>
        <v>5.59573666102179</v>
      </c>
    </row>
    <row r="13543" ht="19.5" spans="1:10">
      <c r="A13543" s="72" t="s">
        <v>13303</v>
      </c>
      <c r="B13543" s="66">
        <v>0.389999999999999</v>
      </c>
      <c r="C13543" s="66">
        <v>0.61</v>
      </c>
      <c r="J13543" s="49">
        <f t="shared" si="423"/>
        <v>5.56028724318294</v>
      </c>
    </row>
    <row r="13544" ht="19.5" spans="1:10">
      <c r="A13544" s="72" t="s">
        <v>13304</v>
      </c>
      <c r="B13544" s="66">
        <v>0.379999999999999</v>
      </c>
      <c r="C13544" s="66">
        <v>0.62</v>
      </c>
      <c r="J13544" s="49">
        <f t="shared" si="423"/>
        <v>5.52134258652173</v>
      </c>
    </row>
    <row r="13545" ht="19.5" spans="1:10">
      <c r="A13545" s="72" t="s">
        <v>13305</v>
      </c>
      <c r="B13545" s="66">
        <v>0.369999999999999</v>
      </c>
      <c r="C13545" s="66">
        <v>0.63</v>
      </c>
      <c r="J13545" s="49">
        <f t="shared" si="423"/>
        <v>5.47886855628026</v>
      </c>
    </row>
    <row r="13546" ht="19.5" spans="1:10">
      <c r="A13546" s="72" t="s">
        <v>13306</v>
      </c>
      <c r="B13546" s="66">
        <v>0.359999999999999</v>
      </c>
      <c r="C13546" s="66">
        <v>0.64</v>
      </c>
      <c r="J13546" s="49">
        <f t="shared" si="423"/>
        <v>5.43282728490278</v>
      </c>
    </row>
    <row r="13547" ht="19.5" spans="1:10">
      <c r="A13547" s="72" t="s">
        <v>13307</v>
      </c>
      <c r="B13547" s="66">
        <v>0.349999999999999</v>
      </c>
      <c r="C13547" s="66">
        <v>0.65</v>
      </c>
      <c r="J13547" s="49">
        <f t="shared" ref="J13547:J13581" si="424">-8.314472*(B13547*LN(B13547)+C13547*LN(C13547))</f>
        <v>5.38317695174756</v>
      </c>
    </row>
    <row r="13548" ht="19.5" spans="1:10">
      <c r="A13548" s="72" t="s">
        <v>13308</v>
      </c>
      <c r="B13548" s="66">
        <v>0.339999999999999</v>
      </c>
      <c r="C13548" s="66">
        <v>0.66</v>
      </c>
      <c r="J13548" s="49">
        <f t="shared" si="424"/>
        <v>5.32987153184949</v>
      </c>
    </row>
    <row r="13549" ht="19.5" spans="1:10">
      <c r="A13549" s="72" t="s">
        <v>13309</v>
      </c>
      <c r="B13549" s="66">
        <v>0.329999999999999</v>
      </c>
      <c r="C13549" s="66">
        <v>0.67</v>
      </c>
      <c r="J13549" s="49">
        <f t="shared" si="424"/>
        <v>5.27286050962733</v>
      </c>
    </row>
    <row r="13550" ht="19.5" spans="1:10">
      <c r="A13550" s="72" t="s">
        <v>13310</v>
      </c>
      <c r="B13550" s="66">
        <v>0.319999999999999</v>
      </c>
      <c r="C13550" s="66">
        <v>0.68</v>
      </c>
      <c r="J13550" s="49">
        <f t="shared" si="424"/>
        <v>5.21208855264112</v>
      </c>
    </row>
    <row r="13551" ht="19.5" spans="1:10">
      <c r="A13551" s="72" t="s">
        <v>13311</v>
      </c>
      <c r="B13551" s="66">
        <v>0.309999999999999</v>
      </c>
      <c r="C13551" s="66">
        <v>0.69</v>
      </c>
      <c r="J13551" s="49">
        <f t="shared" si="424"/>
        <v>5.14749513954794</v>
      </c>
    </row>
    <row r="13552" ht="19.5" spans="1:10">
      <c r="A13552" s="72" t="s">
        <v>13312</v>
      </c>
      <c r="B13552" s="66">
        <v>0.299999999999999</v>
      </c>
      <c r="C13552" s="66">
        <v>0.7</v>
      </c>
      <c r="J13552" s="49">
        <f t="shared" si="424"/>
        <v>5.07901413523495</v>
      </c>
    </row>
    <row r="13553" ht="19.5" spans="1:10">
      <c r="A13553" s="72" t="s">
        <v>13313</v>
      </c>
      <c r="B13553" s="66">
        <v>0.289999999999999</v>
      </c>
      <c r="C13553" s="66">
        <v>0.71</v>
      </c>
      <c r="J13553" s="49">
        <f t="shared" si="424"/>
        <v>5.00657330466972</v>
      </c>
    </row>
    <row r="13554" ht="19.5" spans="1:10">
      <c r="A13554" s="72" t="s">
        <v>13314</v>
      </c>
      <c r="B13554" s="66">
        <v>0.279999999999999</v>
      </c>
      <c r="C13554" s="66">
        <v>0.72</v>
      </c>
      <c r="J13554" s="49">
        <f t="shared" si="424"/>
        <v>4.93009375522413</v>
      </c>
    </row>
    <row r="13555" ht="19.5" spans="1:10">
      <c r="A13555" s="72" t="s">
        <v>13315</v>
      </c>
      <c r="B13555" s="66">
        <v>0.269999999999999</v>
      </c>
      <c r="C13555" s="66">
        <v>0.73</v>
      </c>
      <c r="J13555" s="49">
        <f t="shared" si="424"/>
        <v>4.84948929500169</v>
      </c>
    </row>
    <row r="13556" ht="19.5" spans="1:10">
      <c r="A13556" s="72" t="s">
        <v>13316</v>
      </c>
      <c r="B13556" s="66">
        <v>0.259999999999999</v>
      </c>
      <c r="C13556" s="66">
        <v>0.74</v>
      </c>
      <c r="J13556" s="49">
        <f t="shared" si="424"/>
        <v>4.76466569189551</v>
      </c>
    </row>
    <row r="13557" ht="19.5" spans="1:10">
      <c r="A13557" s="72" t="s">
        <v>13317</v>
      </c>
      <c r="B13557" s="66">
        <v>0.249999999999999</v>
      </c>
      <c r="C13557" s="66">
        <v>0.75</v>
      </c>
      <c r="J13557" s="49">
        <f t="shared" si="424"/>
        <v>4.67551981454903</v>
      </c>
    </row>
    <row r="13558" ht="19.5" spans="1:10">
      <c r="A13558" s="72" t="s">
        <v>13318</v>
      </c>
      <c r="B13558" s="66">
        <v>0.239999999999999</v>
      </c>
      <c r="C13558" s="66">
        <v>0.76</v>
      </c>
      <c r="J13558" s="49">
        <f t="shared" si="424"/>
        <v>4.58193863184114</v>
      </c>
    </row>
    <row r="13559" ht="19.5" spans="1:10">
      <c r="A13559" s="72" t="s">
        <v>13319</v>
      </c>
      <c r="B13559" s="66">
        <v>0.229999999999999</v>
      </c>
      <c r="C13559" s="66">
        <v>0.77</v>
      </c>
      <c r="J13559" s="49">
        <f t="shared" si="424"/>
        <v>4.48379804163966</v>
      </c>
    </row>
    <row r="13560" ht="19.5" spans="1:10">
      <c r="A13560" s="72" t="s">
        <v>13320</v>
      </c>
      <c r="B13560" s="66">
        <v>0.219999999999999</v>
      </c>
      <c r="C13560" s="66">
        <v>0.78</v>
      </c>
      <c r="J13560" s="49">
        <f t="shared" si="424"/>
        <v>4.38096149189829</v>
      </c>
    </row>
    <row r="13561" ht="19.5" spans="1:10">
      <c r="A13561" s="72" t="s">
        <v>13321</v>
      </c>
      <c r="B13561" s="66">
        <v>0.209999999999999</v>
      </c>
      <c r="C13561" s="66">
        <v>0.79</v>
      </c>
      <c r="J13561" s="49">
        <f t="shared" si="424"/>
        <v>4.27327834706014</v>
      </c>
    </row>
    <row r="13562" ht="19.5" spans="1:10">
      <c r="A13562" s="72" t="s">
        <v>13322</v>
      </c>
      <c r="B13562" s="66">
        <v>0.199999999999999</v>
      </c>
      <c r="C13562" s="66">
        <v>0.8</v>
      </c>
      <c r="J13562" s="49">
        <f t="shared" si="424"/>
        <v>4.1605819392404</v>
      </c>
    </row>
    <row r="13563" ht="19.5" spans="1:10">
      <c r="A13563" s="72" t="s">
        <v>13323</v>
      </c>
      <c r="B13563" s="66">
        <v>0.189999999999999</v>
      </c>
      <c r="C13563" s="66">
        <v>0.81</v>
      </c>
      <c r="J13563" s="49">
        <f t="shared" si="424"/>
        <v>4.04268722543745</v>
      </c>
    </row>
    <row r="13564" ht="19.5" spans="1:10">
      <c r="A13564" s="72" t="s">
        <v>13324</v>
      </c>
      <c r="B13564" s="66">
        <v>0.179999999999999</v>
      </c>
      <c r="C13564" s="66">
        <v>0.820000000000001</v>
      </c>
      <c r="J13564" s="49">
        <f t="shared" si="424"/>
        <v>3.91938794706489</v>
      </c>
    </row>
    <row r="13565" ht="19.5" spans="1:10">
      <c r="A13565" s="72" t="s">
        <v>13325</v>
      </c>
      <c r="B13565" s="66">
        <v>0.169999999999999</v>
      </c>
      <c r="C13565" s="66">
        <v>0.830000000000001</v>
      </c>
      <c r="J13565" s="49">
        <f t="shared" si="424"/>
        <v>3.790453153402</v>
      </c>
    </row>
    <row r="13566" ht="19.5" spans="1:10">
      <c r="A13566" s="72" t="s">
        <v>13326</v>
      </c>
      <c r="B13566" s="66">
        <v>0.159999999999999</v>
      </c>
      <c r="C13566" s="66">
        <v>0.840000000000001</v>
      </c>
      <c r="J13566" s="49">
        <f t="shared" si="424"/>
        <v>3.65562290152583</v>
      </c>
    </row>
    <row r="13567" ht="19.5" spans="1:10">
      <c r="A13567" s="72" t="s">
        <v>13327</v>
      </c>
      <c r="B13567" s="66">
        <v>0.149999999999999</v>
      </c>
      <c r="C13567" s="66">
        <v>0.850000000000001</v>
      </c>
      <c r="J13567" s="49">
        <f t="shared" si="424"/>
        <v>3.51460287470844</v>
      </c>
    </row>
    <row r="13568" ht="19.5" spans="1:10">
      <c r="A13568" s="72" t="s">
        <v>13328</v>
      </c>
      <c r="B13568" s="66">
        <v>0.139999999999999</v>
      </c>
      <c r="C13568" s="66">
        <v>0.860000000000001</v>
      </c>
      <c r="J13568" s="49">
        <f t="shared" si="424"/>
        <v>3.36705755758652</v>
      </c>
    </row>
    <row r="13569" ht="19.5" spans="1:10">
      <c r="A13569" s="72" t="s">
        <v>13329</v>
      </c>
      <c r="B13569" s="66">
        <v>0.129999999999999</v>
      </c>
      <c r="C13569" s="66">
        <v>0.870000000000001</v>
      </c>
      <c r="J13569" s="49">
        <f t="shared" si="424"/>
        <v>3.21260145060881</v>
      </c>
    </row>
    <row r="13570" ht="19.5" spans="1:10">
      <c r="A13570" s="72" t="s">
        <v>13330</v>
      </c>
      <c r="B13570" s="66">
        <v>0.119999999999999</v>
      </c>
      <c r="C13570" s="66">
        <v>0.880000000000001</v>
      </c>
      <c r="J13570" s="49">
        <f t="shared" si="424"/>
        <v>3.05078756603718</v>
      </c>
    </row>
    <row r="13571" ht="19.5" spans="1:10">
      <c r="A13571" s="72" t="s">
        <v>13331</v>
      </c>
      <c r="B13571" s="66">
        <v>0.109999999999999</v>
      </c>
      <c r="C13571" s="66">
        <v>0.890000000000001</v>
      </c>
      <c r="J13571" s="49">
        <f t="shared" si="424"/>
        <v>2.8810920663808</v>
      </c>
    </row>
    <row r="13572" ht="19.5" spans="1:10">
      <c r="A13572" s="72" t="s">
        <v>13332</v>
      </c>
      <c r="B13572" s="66">
        <v>0.0999999999999992</v>
      </c>
      <c r="C13572" s="66">
        <v>0.900000000000001</v>
      </c>
      <c r="J13572" s="49">
        <f t="shared" si="424"/>
        <v>2.70289327993993</v>
      </c>
    </row>
    <row r="13573" ht="19.5" spans="1:10">
      <c r="A13573" s="72" t="s">
        <v>13333</v>
      </c>
      <c r="B13573" s="66">
        <v>0.0899999999999992</v>
      </c>
      <c r="C13573" s="66">
        <v>0.910000000000001</v>
      </c>
      <c r="J13573" s="49">
        <f t="shared" si="424"/>
        <v>2.51544225908509</v>
      </c>
    </row>
    <row r="13574" ht="19.5" spans="1:10">
      <c r="A13574" s="72" t="s">
        <v>13334</v>
      </c>
      <c r="B13574" s="66">
        <v>0.0799999999999992</v>
      </c>
      <c r="C13574" s="66">
        <v>0.920000000000001</v>
      </c>
      <c r="J13574" s="49">
        <f t="shared" si="424"/>
        <v>2.3178201360275</v>
      </c>
    </row>
    <row r="13575" ht="19.5" spans="1:10">
      <c r="A13575" s="72" t="s">
        <v>13335</v>
      </c>
      <c r="B13575" s="66">
        <v>0.0699999999999992</v>
      </c>
      <c r="C13575" s="66">
        <v>0.930000000000001</v>
      </c>
      <c r="J13575" s="49">
        <f t="shared" si="424"/>
        <v>2.10887392228987</v>
      </c>
    </row>
    <row r="13576" ht="19.5" spans="1:10">
      <c r="A13576" s="72" t="s">
        <v>13336</v>
      </c>
      <c r="B13576" s="66">
        <v>0.0599999999999992</v>
      </c>
      <c r="C13576" s="66">
        <v>0.940000000000001</v>
      </c>
      <c r="J13576" s="49">
        <f t="shared" si="424"/>
        <v>1.88711511074063</v>
      </c>
    </row>
    <row r="13577" ht="19.5" spans="1:10">
      <c r="A13577" s="72" t="s">
        <v>13337</v>
      </c>
      <c r="B13577" s="66">
        <v>0.0499999999999992</v>
      </c>
      <c r="C13577" s="66">
        <v>0.950000000000001</v>
      </c>
      <c r="J13577" s="49">
        <f t="shared" si="424"/>
        <v>1.65054943237242</v>
      </c>
    </row>
    <row r="13578" ht="19.5" spans="1:10">
      <c r="A13578" s="72" t="s">
        <v>13338</v>
      </c>
      <c r="B13578" s="66">
        <v>0.0399999999999991</v>
      </c>
      <c r="C13578" s="66">
        <v>0.960000000000001</v>
      </c>
      <c r="J13578" s="49">
        <f t="shared" si="424"/>
        <v>1.39636691389962</v>
      </c>
    </row>
    <row r="13579" ht="19.5" spans="1:10">
      <c r="A13579" s="72" t="s">
        <v>13339</v>
      </c>
      <c r="B13579" s="66">
        <v>0.0299999999999991</v>
      </c>
      <c r="C13579" s="66">
        <v>0.970000000000001</v>
      </c>
      <c r="J13579" s="49">
        <f t="shared" si="424"/>
        <v>1.12030998454994</v>
      </c>
    </row>
    <row r="13580" ht="19.5" spans="1:10">
      <c r="A13580" s="72" t="s">
        <v>13340</v>
      </c>
      <c r="B13580" s="66">
        <v>0.0199999999999991</v>
      </c>
      <c r="C13580" s="66">
        <v>0.980000000000001</v>
      </c>
      <c r="J13580" s="49">
        <f t="shared" si="424"/>
        <v>0.815143462269133</v>
      </c>
    </row>
    <row r="13581" ht="19.5" spans="1:10">
      <c r="A13581" s="72" t="s">
        <v>13341</v>
      </c>
      <c r="B13581" s="66">
        <v>0.00999999999999912</v>
      </c>
      <c r="C13581" s="66">
        <v>0.990000000000001</v>
      </c>
      <c r="J13581" s="49">
        <f t="shared" si="424"/>
        <v>0.465623189350385</v>
      </c>
    </row>
    <row r="13582" ht="19.5" spans="1:10">
      <c r="A13582" s="72" t="s">
        <v>13342</v>
      </c>
      <c r="B13582" s="66">
        <v>0</v>
      </c>
      <c r="C13582" s="66">
        <v>1</v>
      </c>
      <c r="J13582" s="49">
        <f>-8.314472*(C13582*LN(C13582))</f>
        <v>0</v>
      </c>
    </row>
    <row r="13583" s="47" customFormat="1" spans="1:10">
      <c r="A13583" s="80"/>
      <c r="B13583" s="81"/>
      <c r="C13583" s="81"/>
      <c r="D13583" s="81"/>
      <c r="E13583" s="81"/>
      <c r="F13583" s="81"/>
      <c r="G13583" s="81"/>
      <c r="H13583" s="81"/>
      <c r="I13583" s="81"/>
      <c r="J13583" s="86"/>
    </row>
    <row r="13584" ht="19.5" spans="1:10">
      <c r="A13584" s="72" t="s">
        <v>13343</v>
      </c>
      <c r="B13584" s="66">
        <v>0.199999999999999</v>
      </c>
      <c r="C13584" s="66">
        <v>0.8</v>
      </c>
      <c r="J13584" s="49">
        <f>-8.314472*(B13584*LN(B13584)+C13584*LN(C13584))</f>
        <v>4.1605819392404</v>
      </c>
    </row>
    <row r="13585" ht="19.5" spans="1:10">
      <c r="A13585" s="72" t="s">
        <v>13344</v>
      </c>
      <c r="B13585" s="66">
        <v>0.189999999999999</v>
      </c>
      <c r="C13585" s="66">
        <v>0.81</v>
      </c>
      <c r="J13585" s="49">
        <f t="shared" ref="J13585:J13604" si="425">-8.314472*(B13585*LN(B13585)+C13585*LN(C13585))</f>
        <v>4.04268722543745</v>
      </c>
    </row>
    <row r="13586" ht="19.5" spans="1:10">
      <c r="A13586" s="72" t="s">
        <v>13345</v>
      </c>
      <c r="B13586" s="66">
        <v>0.179999999999999</v>
      </c>
      <c r="C13586" s="66">
        <v>0.820000000000001</v>
      </c>
      <c r="J13586" s="49">
        <f t="shared" si="425"/>
        <v>3.91938794706489</v>
      </c>
    </row>
    <row r="13587" ht="19.5" spans="1:10">
      <c r="A13587" s="72" t="s">
        <v>13346</v>
      </c>
      <c r="B13587" s="66">
        <v>0.169999999999999</v>
      </c>
      <c r="C13587" s="66">
        <v>0.830000000000001</v>
      </c>
      <c r="J13587" s="49">
        <f t="shared" si="425"/>
        <v>3.790453153402</v>
      </c>
    </row>
    <row r="13588" ht="19.5" spans="1:10">
      <c r="A13588" s="72" t="s">
        <v>13347</v>
      </c>
      <c r="B13588" s="66">
        <v>0.159999999999999</v>
      </c>
      <c r="C13588" s="66">
        <v>0.840000000000001</v>
      </c>
      <c r="J13588" s="49">
        <f t="shared" si="425"/>
        <v>3.65562290152583</v>
      </c>
    </row>
    <row r="13589" ht="19.5" spans="1:10">
      <c r="A13589" s="72" t="s">
        <v>13348</v>
      </c>
      <c r="B13589" s="66">
        <v>0.149999999999999</v>
      </c>
      <c r="C13589" s="66">
        <v>0.850000000000001</v>
      </c>
      <c r="J13589" s="49">
        <f t="shared" si="425"/>
        <v>3.51460287470844</v>
      </c>
    </row>
    <row r="13590" ht="19.5" spans="1:10">
      <c r="A13590" s="72" t="s">
        <v>13349</v>
      </c>
      <c r="B13590" s="66">
        <v>0.139999999999999</v>
      </c>
      <c r="C13590" s="66">
        <v>0.860000000000001</v>
      </c>
      <c r="J13590" s="49">
        <f t="shared" si="425"/>
        <v>3.36705755758652</v>
      </c>
    </row>
    <row r="13591" ht="19.5" spans="1:10">
      <c r="A13591" s="72" t="s">
        <v>13350</v>
      </c>
      <c r="B13591" s="66">
        <v>0.129999999999999</v>
      </c>
      <c r="C13591" s="66">
        <v>0.870000000000001</v>
      </c>
      <c r="J13591" s="49">
        <f t="shared" si="425"/>
        <v>3.21260145060881</v>
      </c>
    </row>
    <row r="13592" ht="19.5" spans="1:10">
      <c r="A13592" s="72" t="s">
        <v>13351</v>
      </c>
      <c r="B13592" s="66">
        <v>0.119999999999999</v>
      </c>
      <c r="C13592" s="66">
        <v>0.880000000000001</v>
      </c>
      <c r="J13592" s="49">
        <f t="shared" si="425"/>
        <v>3.05078756603718</v>
      </c>
    </row>
    <row r="13593" ht="19.5" spans="1:10">
      <c r="A13593" s="72" t="s">
        <v>13352</v>
      </c>
      <c r="B13593" s="66">
        <v>0.109999999999999</v>
      </c>
      <c r="C13593" s="66">
        <v>0.890000000000001</v>
      </c>
      <c r="J13593" s="49">
        <f t="shared" si="425"/>
        <v>2.8810920663808</v>
      </c>
    </row>
    <row r="13594" ht="19.5" spans="1:10">
      <c r="A13594" s="72" t="s">
        <v>13353</v>
      </c>
      <c r="B13594" s="66">
        <v>0.0999999999999992</v>
      </c>
      <c r="C13594" s="66">
        <v>0.900000000000001</v>
      </c>
      <c r="J13594" s="49">
        <f t="shared" si="425"/>
        <v>2.70289327993993</v>
      </c>
    </row>
    <row r="13595" ht="19.5" spans="1:10">
      <c r="A13595" s="72" t="s">
        <v>13354</v>
      </c>
      <c r="B13595" s="66">
        <v>0.0899999999999992</v>
      </c>
      <c r="C13595" s="66">
        <v>0.910000000000001</v>
      </c>
      <c r="J13595" s="49">
        <f t="shared" si="425"/>
        <v>2.51544225908509</v>
      </c>
    </row>
    <row r="13596" ht="19.5" spans="1:10">
      <c r="A13596" s="72" t="s">
        <v>13355</v>
      </c>
      <c r="B13596" s="66">
        <v>0.0799999999999992</v>
      </c>
      <c r="C13596" s="66">
        <v>0.920000000000001</v>
      </c>
      <c r="J13596" s="49">
        <f t="shared" si="425"/>
        <v>2.3178201360275</v>
      </c>
    </row>
    <row r="13597" ht="19.5" spans="1:10">
      <c r="A13597" s="72" t="s">
        <v>13356</v>
      </c>
      <c r="B13597" s="66">
        <v>0.0699999999999992</v>
      </c>
      <c r="C13597" s="66">
        <v>0.930000000000001</v>
      </c>
      <c r="J13597" s="49">
        <f t="shared" si="425"/>
        <v>2.10887392228987</v>
      </c>
    </row>
    <row r="13598" ht="19.5" spans="1:10">
      <c r="A13598" s="72" t="s">
        <v>13357</v>
      </c>
      <c r="B13598" s="66">
        <v>0.0599999999999992</v>
      </c>
      <c r="C13598" s="66">
        <v>0.940000000000001</v>
      </c>
      <c r="J13598" s="49">
        <f t="shared" si="425"/>
        <v>1.88711511074063</v>
      </c>
    </row>
    <row r="13599" ht="19.5" spans="1:10">
      <c r="A13599" s="72" t="s">
        <v>13358</v>
      </c>
      <c r="B13599" s="66">
        <v>0.0499999999999992</v>
      </c>
      <c r="C13599" s="66">
        <v>0.950000000000001</v>
      </c>
      <c r="J13599" s="49">
        <f t="shared" si="425"/>
        <v>1.65054943237242</v>
      </c>
    </row>
    <row r="13600" ht="19.5" spans="1:10">
      <c r="A13600" s="72" t="s">
        <v>13359</v>
      </c>
      <c r="B13600" s="66">
        <v>0.0399999999999991</v>
      </c>
      <c r="C13600" s="66">
        <v>0.960000000000001</v>
      </c>
      <c r="J13600" s="49">
        <f t="shared" si="425"/>
        <v>1.39636691389962</v>
      </c>
    </row>
    <row r="13601" ht="19.5" spans="1:10">
      <c r="A13601" s="72" t="s">
        <v>13360</v>
      </c>
      <c r="B13601" s="66">
        <v>0.0299999999999991</v>
      </c>
      <c r="C13601" s="66">
        <v>0.970000000000001</v>
      </c>
      <c r="J13601" s="49">
        <f t="shared" si="425"/>
        <v>1.12030998454994</v>
      </c>
    </row>
    <row r="13602" ht="19.5" spans="1:10">
      <c r="A13602" s="72" t="s">
        <v>13361</v>
      </c>
      <c r="B13602" s="66">
        <v>0.0199999999999991</v>
      </c>
      <c r="C13602" s="66">
        <v>0.980000000000001</v>
      </c>
      <c r="J13602" s="49">
        <f t="shared" si="425"/>
        <v>0.815143462269133</v>
      </c>
    </row>
    <row r="13603" ht="19.5" spans="1:10">
      <c r="A13603" s="72" t="s">
        <v>13362</v>
      </c>
      <c r="B13603" s="66">
        <v>0.00999999999999912</v>
      </c>
      <c r="C13603" s="66">
        <v>0.990000000000001</v>
      </c>
      <c r="J13603" s="49">
        <f t="shared" si="425"/>
        <v>0.465623189350385</v>
      </c>
    </row>
    <row r="13604" ht="19.5" spans="1:10">
      <c r="A13604" s="72" t="s">
        <v>13363</v>
      </c>
      <c r="B13604" s="66">
        <v>0</v>
      </c>
      <c r="C13604" s="66">
        <v>1</v>
      </c>
      <c r="J13604" s="49">
        <f>-8.314472*(C13604*LN(C13604))</f>
        <v>0</v>
      </c>
    </row>
    <row r="13605" s="47" customFormat="1" spans="1:10">
      <c r="A13605" s="80"/>
      <c r="B13605" s="81"/>
      <c r="C13605" s="81"/>
      <c r="D13605" s="81"/>
      <c r="E13605" s="81"/>
      <c r="F13605" s="81"/>
      <c r="G13605" s="81"/>
      <c r="H13605" s="81"/>
      <c r="I13605" s="81"/>
      <c r="J13605" s="86"/>
    </row>
    <row r="13606" ht="19.5" spans="1:10">
      <c r="A13606" s="72" t="s">
        <v>13364</v>
      </c>
      <c r="B13606" s="66">
        <v>0.199999999999999</v>
      </c>
      <c r="C13606" s="66">
        <v>0.8</v>
      </c>
      <c r="J13606" s="49">
        <f>-8.314472*(B13606*LN(B13606)+C13606*LN(C13606))</f>
        <v>4.1605819392404</v>
      </c>
    </row>
    <row r="13607" ht="19.5" spans="1:10">
      <c r="A13607" s="72" t="s">
        <v>13365</v>
      </c>
      <c r="B13607" s="66">
        <v>0.189999999999999</v>
      </c>
      <c r="C13607" s="66">
        <v>0.81</v>
      </c>
      <c r="J13607" s="49">
        <f t="shared" ref="J13607:J13626" si="426">-8.314472*(B13607*LN(B13607)+C13607*LN(C13607))</f>
        <v>4.04268722543745</v>
      </c>
    </row>
    <row r="13608" ht="19.5" spans="1:10">
      <c r="A13608" s="72" t="s">
        <v>13366</v>
      </c>
      <c r="B13608" s="66">
        <v>0.179999999999999</v>
      </c>
      <c r="C13608" s="66">
        <v>0.820000000000001</v>
      </c>
      <c r="J13608" s="49">
        <f t="shared" si="426"/>
        <v>3.91938794706489</v>
      </c>
    </row>
    <row r="13609" ht="19.5" spans="1:10">
      <c r="A13609" s="72" t="s">
        <v>13367</v>
      </c>
      <c r="B13609" s="66">
        <v>0.169999999999999</v>
      </c>
      <c r="C13609" s="66">
        <v>0.830000000000001</v>
      </c>
      <c r="J13609" s="49">
        <f t="shared" si="426"/>
        <v>3.790453153402</v>
      </c>
    </row>
    <row r="13610" ht="19.5" spans="1:10">
      <c r="A13610" s="72" t="s">
        <v>13368</v>
      </c>
      <c r="B13610" s="66">
        <v>0.159999999999999</v>
      </c>
      <c r="C13610" s="66">
        <v>0.840000000000001</v>
      </c>
      <c r="J13610" s="49">
        <f t="shared" si="426"/>
        <v>3.65562290152583</v>
      </c>
    </row>
    <row r="13611" ht="19.5" spans="1:10">
      <c r="A13611" s="72" t="s">
        <v>13369</v>
      </c>
      <c r="B13611" s="66">
        <v>0.149999999999999</v>
      </c>
      <c r="C13611" s="66">
        <v>0.850000000000001</v>
      </c>
      <c r="J13611" s="49">
        <f t="shared" si="426"/>
        <v>3.51460287470844</v>
      </c>
    </row>
    <row r="13612" ht="19.5" spans="1:10">
      <c r="A13612" s="72" t="s">
        <v>13370</v>
      </c>
      <c r="B13612" s="66">
        <v>0.139999999999999</v>
      </c>
      <c r="C13612" s="66">
        <v>0.860000000000001</v>
      </c>
      <c r="J13612" s="49">
        <f t="shared" si="426"/>
        <v>3.36705755758652</v>
      </c>
    </row>
    <row r="13613" ht="19.5" spans="1:10">
      <c r="A13613" s="72" t="s">
        <v>13371</v>
      </c>
      <c r="B13613" s="66">
        <v>0.129999999999999</v>
      </c>
      <c r="C13613" s="66">
        <v>0.870000000000001</v>
      </c>
      <c r="J13613" s="49">
        <f t="shared" si="426"/>
        <v>3.21260145060881</v>
      </c>
    </row>
    <row r="13614" ht="19.5" spans="1:10">
      <c r="A13614" s="72" t="s">
        <v>13372</v>
      </c>
      <c r="B13614" s="66">
        <v>0.119999999999999</v>
      </c>
      <c r="C13614" s="66">
        <v>0.880000000000001</v>
      </c>
      <c r="J13614" s="49">
        <f t="shared" si="426"/>
        <v>3.05078756603718</v>
      </c>
    </row>
    <row r="13615" ht="19.5" spans="1:10">
      <c r="A13615" s="72" t="s">
        <v>13373</v>
      </c>
      <c r="B13615" s="66">
        <v>0.109999999999999</v>
      </c>
      <c r="C13615" s="66">
        <v>0.890000000000001</v>
      </c>
      <c r="J13615" s="49">
        <f t="shared" si="426"/>
        <v>2.8810920663808</v>
      </c>
    </row>
    <row r="13616" ht="19.5" spans="1:10">
      <c r="A13616" s="72" t="s">
        <v>13374</v>
      </c>
      <c r="B13616" s="66">
        <v>0.0999999999999992</v>
      </c>
      <c r="C13616" s="66">
        <v>0.900000000000001</v>
      </c>
      <c r="J13616" s="49">
        <f t="shared" si="426"/>
        <v>2.70289327993993</v>
      </c>
    </row>
    <row r="13617" ht="19.5" spans="1:10">
      <c r="A13617" s="72" t="s">
        <v>13375</v>
      </c>
      <c r="B13617" s="66">
        <v>0.0899999999999992</v>
      </c>
      <c r="C13617" s="66">
        <v>0.910000000000001</v>
      </c>
      <c r="J13617" s="49">
        <f t="shared" si="426"/>
        <v>2.51544225908509</v>
      </c>
    </row>
    <row r="13618" ht="19.5" spans="1:10">
      <c r="A13618" s="72" t="s">
        <v>13376</v>
      </c>
      <c r="B13618" s="66">
        <v>0.0799999999999992</v>
      </c>
      <c r="C13618" s="66">
        <v>0.920000000000001</v>
      </c>
      <c r="J13618" s="49">
        <f t="shared" si="426"/>
        <v>2.3178201360275</v>
      </c>
    </row>
    <row r="13619" ht="19.5" spans="1:10">
      <c r="A13619" s="72" t="s">
        <v>13377</v>
      </c>
      <c r="B13619" s="66">
        <v>0.0699999999999992</v>
      </c>
      <c r="C13619" s="66">
        <v>0.930000000000001</v>
      </c>
      <c r="J13619" s="49">
        <f t="shared" si="426"/>
        <v>2.10887392228987</v>
      </c>
    </row>
    <row r="13620" ht="19.5" spans="1:10">
      <c r="A13620" s="72" t="s">
        <v>13378</v>
      </c>
      <c r="B13620" s="66">
        <v>0.0599999999999992</v>
      </c>
      <c r="C13620" s="66">
        <v>0.940000000000001</v>
      </c>
      <c r="J13620" s="49">
        <f t="shared" si="426"/>
        <v>1.88711511074063</v>
      </c>
    </row>
    <row r="13621" ht="19.5" spans="1:10">
      <c r="A13621" s="72" t="s">
        <v>13379</v>
      </c>
      <c r="B13621" s="66">
        <v>0.0499999999999992</v>
      </c>
      <c r="C13621" s="66">
        <v>0.950000000000001</v>
      </c>
      <c r="J13621" s="49">
        <f t="shared" si="426"/>
        <v>1.65054943237242</v>
      </c>
    </row>
    <row r="13622" ht="19.5" spans="1:10">
      <c r="A13622" s="72" t="s">
        <v>13380</v>
      </c>
      <c r="B13622" s="66">
        <v>0.0399999999999991</v>
      </c>
      <c r="C13622" s="66">
        <v>0.960000000000001</v>
      </c>
      <c r="J13622" s="49">
        <f t="shared" si="426"/>
        <v>1.39636691389962</v>
      </c>
    </row>
    <row r="13623" ht="19.5" spans="1:10">
      <c r="A13623" s="72" t="s">
        <v>13381</v>
      </c>
      <c r="B13623" s="66">
        <v>0.0299999999999991</v>
      </c>
      <c r="C13623" s="66">
        <v>0.970000000000001</v>
      </c>
      <c r="J13623" s="49">
        <f t="shared" si="426"/>
        <v>1.12030998454994</v>
      </c>
    </row>
    <row r="13624" ht="19.5" spans="1:10">
      <c r="A13624" s="72" t="s">
        <v>13382</v>
      </c>
      <c r="B13624" s="66">
        <v>0.0199999999999991</v>
      </c>
      <c r="C13624" s="66">
        <v>0.980000000000001</v>
      </c>
      <c r="J13624" s="49">
        <f t="shared" si="426"/>
        <v>0.815143462269133</v>
      </c>
    </row>
    <row r="13625" ht="19.5" spans="1:10">
      <c r="A13625" s="72" t="s">
        <v>13383</v>
      </c>
      <c r="B13625" s="66">
        <v>0.00999999999999912</v>
      </c>
      <c r="C13625" s="66">
        <v>0.990000000000001</v>
      </c>
      <c r="J13625" s="49">
        <f t="shared" si="426"/>
        <v>0.465623189350385</v>
      </c>
    </row>
    <row r="13626" ht="19.5" spans="1:10">
      <c r="A13626" s="72" t="s">
        <v>13384</v>
      </c>
      <c r="B13626" s="66">
        <v>0</v>
      </c>
      <c r="C13626" s="66">
        <v>1</v>
      </c>
      <c r="J13626" s="49">
        <f>-8.314472*(C13626*LN(C13626))</f>
        <v>0</v>
      </c>
    </row>
    <row r="13627" s="47" customFormat="1" spans="1:10">
      <c r="A13627" s="80"/>
      <c r="B13627" s="81"/>
      <c r="C13627" s="81"/>
      <c r="D13627" s="81"/>
      <c r="E13627" s="81"/>
      <c r="F13627" s="81"/>
      <c r="G13627" s="81"/>
      <c r="H13627" s="81"/>
      <c r="I13627" s="81"/>
      <c r="J13627" s="86"/>
    </row>
    <row r="13628" ht="17.5" spans="1:10">
      <c r="A13628" s="98" t="s">
        <v>13385</v>
      </c>
      <c r="B13628" s="99">
        <v>0.8</v>
      </c>
      <c r="C13628" s="99">
        <v>0.2</v>
      </c>
      <c r="D13628" s="99">
        <v>0</v>
      </c>
      <c r="J13628" s="49">
        <f>-8.314472*(B13628*LN(B13628)+C13628*LN(C13628))</f>
        <v>4.1605819392404</v>
      </c>
    </row>
    <row r="13629" ht="17.5" spans="1:10">
      <c r="A13629" s="98" t="s">
        <v>13386</v>
      </c>
      <c r="B13629" s="99">
        <v>0.792</v>
      </c>
      <c r="C13629" s="99">
        <v>0.198</v>
      </c>
      <c r="D13629" s="99">
        <v>0.01</v>
      </c>
      <c r="J13629" s="49">
        <f t="shared" ref="J13629:J13660" si="427">-8.314472*(B13629*LN(B13629)+C13629*LN(C13629)+D13629*LN(D13629))</f>
        <v>4.58459930919842</v>
      </c>
    </row>
    <row r="13630" ht="17.5" spans="1:10">
      <c r="A13630" s="98" t="s">
        <v>13387</v>
      </c>
      <c r="B13630" s="99">
        <v>0.784</v>
      </c>
      <c r="C13630" s="99">
        <v>0.196</v>
      </c>
      <c r="D13630" s="99">
        <v>0.02</v>
      </c>
      <c r="J13630" s="49">
        <f t="shared" si="427"/>
        <v>4.89251376272476</v>
      </c>
    </row>
    <row r="13631" ht="17.5" spans="1:10">
      <c r="A13631" s="98" t="s">
        <v>13388</v>
      </c>
      <c r="B13631" s="99">
        <v>0.776</v>
      </c>
      <c r="C13631" s="99">
        <v>0.194</v>
      </c>
      <c r="D13631" s="99">
        <v>0.03</v>
      </c>
      <c r="J13631" s="49">
        <f t="shared" si="427"/>
        <v>5.15607446561315</v>
      </c>
    </row>
    <row r="13632" ht="17.5" spans="1:10">
      <c r="A13632" s="98" t="s">
        <v>13389</v>
      </c>
      <c r="B13632" s="99">
        <v>0.768</v>
      </c>
      <c r="C13632" s="99">
        <v>0.192</v>
      </c>
      <c r="D13632" s="99">
        <v>0.04</v>
      </c>
      <c r="J13632" s="49">
        <f t="shared" si="427"/>
        <v>5.39052557557043</v>
      </c>
    </row>
    <row r="13633" ht="17.5" spans="1:10">
      <c r="A13633" s="98" t="s">
        <v>13390</v>
      </c>
      <c r="B13633" s="99">
        <v>0.76</v>
      </c>
      <c r="C13633" s="99">
        <v>0.19</v>
      </c>
      <c r="D13633" s="99">
        <v>0.05</v>
      </c>
      <c r="J13633" s="49">
        <f t="shared" si="427"/>
        <v>5.60310227465083</v>
      </c>
    </row>
    <row r="13634" ht="17.5" spans="1:10">
      <c r="A13634" s="98" t="s">
        <v>13391</v>
      </c>
      <c r="B13634" s="99">
        <v>0.752</v>
      </c>
      <c r="C13634" s="99">
        <v>0.188</v>
      </c>
      <c r="D13634" s="99">
        <v>0.06</v>
      </c>
      <c r="J13634" s="49">
        <f t="shared" si="427"/>
        <v>5.79806213362662</v>
      </c>
    </row>
    <row r="13635" ht="17.5" spans="1:10">
      <c r="A13635" s="98" t="s">
        <v>13392</v>
      </c>
      <c r="B13635" s="99">
        <v>0.744</v>
      </c>
      <c r="C13635" s="99">
        <v>0.186</v>
      </c>
      <c r="D13635" s="99">
        <v>0.07</v>
      </c>
      <c r="J13635" s="49">
        <f t="shared" si="427"/>
        <v>5.97821512578347</v>
      </c>
    </row>
    <row r="13636" ht="17.5" spans="1:10">
      <c r="A13636" s="98" t="s">
        <v>13393</v>
      </c>
      <c r="B13636" s="99">
        <v>0.736</v>
      </c>
      <c r="C13636" s="99">
        <v>0.184</v>
      </c>
      <c r="D13636" s="99">
        <v>0.08</v>
      </c>
      <c r="J13636" s="49">
        <f t="shared" si="427"/>
        <v>6.14555552012868</v>
      </c>
    </row>
    <row r="13637" ht="17.5" spans="1:10">
      <c r="A13637" s="98" t="s">
        <v>13394</v>
      </c>
      <c r="B13637" s="99">
        <v>0.728</v>
      </c>
      <c r="C13637" s="99">
        <v>0.182</v>
      </c>
      <c r="D13637" s="99">
        <v>0.09</v>
      </c>
      <c r="J13637" s="49">
        <f t="shared" si="427"/>
        <v>6.30157182379387</v>
      </c>
    </row>
    <row r="13638" ht="17.5" spans="1:10">
      <c r="A13638" s="98" t="s">
        <v>13395</v>
      </c>
      <c r="B13638" s="99">
        <v>0.72</v>
      </c>
      <c r="C13638" s="99">
        <v>0.18</v>
      </c>
      <c r="D13638" s="99">
        <v>0.1</v>
      </c>
      <c r="J13638" s="49">
        <f t="shared" si="427"/>
        <v>6.44741702525631</v>
      </c>
    </row>
    <row r="13639" ht="17.5" spans="1:10">
      <c r="A13639" s="98" t="s">
        <v>13396</v>
      </c>
      <c r="B13639" s="99">
        <v>0.712</v>
      </c>
      <c r="C13639" s="99">
        <v>0.178</v>
      </c>
      <c r="D13639" s="99">
        <v>0.11</v>
      </c>
      <c r="J13639" s="49">
        <f t="shared" si="427"/>
        <v>6.58400999230478</v>
      </c>
    </row>
    <row r="13640" ht="17.5" spans="1:10">
      <c r="A13640" s="98" t="s">
        <v>13397</v>
      </c>
      <c r="B13640" s="99">
        <v>0.704</v>
      </c>
      <c r="C13640" s="99">
        <v>0.176</v>
      </c>
      <c r="D13640" s="99">
        <v>0.12</v>
      </c>
      <c r="J13640" s="49">
        <f t="shared" si="427"/>
        <v>6.71209967256874</v>
      </c>
    </row>
    <row r="13641" ht="17.5" spans="1:10">
      <c r="A13641" s="98" t="s">
        <v>13398</v>
      </c>
      <c r="B13641" s="99">
        <v>0.696</v>
      </c>
      <c r="C13641" s="99">
        <v>0.174</v>
      </c>
      <c r="D13641" s="99">
        <v>0.13</v>
      </c>
      <c r="J13641" s="49">
        <f t="shared" si="427"/>
        <v>6.83230773774797</v>
      </c>
    </row>
    <row r="13642" ht="17.5" spans="1:10">
      <c r="A13642" s="98" t="s">
        <v>13399</v>
      </c>
      <c r="B13642" s="99">
        <v>0.688</v>
      </c>
      <c r="C13642" s="99">
        <v>0.172</v>
      </c>
      <c r="D13642" s="99">
        <v>0.14</v>
      </c>
      <c r="J13642" s="49">
        <f t="shared" si="427"/>
        <v>6.94515802533328</v>
      </c>
    </row>
    <row r="13643" ht="17.5" spans="1:10">
      <c r="A13643" s="98" t="s">
        <v>13400</v>
      </c>
      <c r="B13643" s="99">
        <v>0.68</v>
      </c>
      <c r="C13643" s="99">
        <v>0.17</v>
      </c>
      <c r="D13643" s="99">
        <v>0.15</v>
      </c>
      <c r="J13643" s="49">
        <f t="shared" si="427"/>
        <v>7.05109752306279</v>
      </c>
    </row>
    <row r="13644" ht="17.5" spans="1:10">
      <c r="A13644" s="98" t="s">
        <v>13401</v>
      </c>
      <c r="B13644" s="99">
        <v>0.672</v>
      </c>
      <c r="C13644" s="99">
        <v>0.168</v>
      </c>
      <c r="D13644" s="99">
        <v>0.16</v>
      </c>
      <c r="J13644" s="49">
        <f t="shared" si="427"/>
        <v>7.15051173048778</v>
      </c>
    </row>
    <row r="13645" ht="17.5" spans="1:10">
      <c r="A13645" s="98" t="s">
        <v>13402</v>
      </c>
      <c r="B13645" s="99">
        <v>0.664</v>
      </c>
      <c r="C13645" s="99">
        <v>0.166</v>
      </c>
      <c r="D13645" s="99">
        <v>0.17</v>
      </c>
      <c r="J13645" s="49">
        <f t="shared" si="427"/>
        <v>7.24373616297154</v>
      </c>
    </row>
    <row r="13646" ht="17.5" spans="1:10">
      <c r="A13646" s="98" t="s">
        <v>13403</v>
      </c>
      <c r="B13646" s="99">
        <v>0.656</v>
      </c>
      <c r="C13646" s="99">
        <v>0.164</v>
      </c>
      <c r="D13646" s="99">
        <v>0.18</v>
      </c>
      <c r="J13646" s="49">
        <f t="shared" si="427"/>
        <v>7.33106513724203</v>
      </c>
    </row>
    <row r="13647" ht="17.5" spans="1:10">
      <c r="A13647" s="98" t="s">
        <v>13404</v>
      </c>
      <c r="B13647" s="99">
        <v>0.648</v>
      </c>
      <c r="C13647" s="99">
        <v>0.162</v>
      </c>
      <c r="D13647" s="99">
        <v>0.19</v>
      </c>
      <c r="J13647" s="49">
        <f t="shared" si="427"/>
        <v>7.41275859622219</v>
      </c>
    </row>
    <row r="13648" ht="17.5" spans="1:10">
      <c r="A13648" s="98" t="s">
        <v>13405</v>
      </c>
      <c r="B13648" s="99">
        <v>0.64</v>
      </c>
      <c r="C13648" s="99">
        <v>0.16</v>
      </c>
      <c r="D13648" s="99">
        <v>0.2</v>
      </c>
      <c r="J13648" s="49">
        <f t="shared" si="427"/>
        <v>7.48904749063273</v>
      </c>
    </row>
    <row r="13649" ht="17.5" spans="1:10">
      <c r="A13649" s="98" t="s">
        <v>13406</v>
      </c>
      <c r="B13649" s="99">
        <v>0.632</v>
      </c>
      <c r="C13649" s="99">
        <v>0.158</v>
      </c>
      <c r="D13649" s="99">
        <v>0.21</v>
      </c>
      <c r="J13649" s="49">
        <f t="shared" si="427"/>
        <v>7.56013807906007</v>
      </c>
    </row>
    <row r="13650" ht="17.5" spans="1:10">
      <c r="A13650" s="98" t="s">
        <v>13407</v>
      </c>
      <c r="B13650" s="99">
        <v>0.624</v>
      </c>
      <c r="C13650" s="99">
        <v>0.156</v>
      </c>
      <c r="D13650" s="99">
        <v>0.22</v>
      </c>
      <c r="J13650" s="49">
        <f t="shared" si="427"/>
        <v>7.62621540450581</v>
      </c>
    </row>
    <row r="13651" ht="17.5" spans="1:10">
      <c r="A13651" s="98" t="s">
        <v>13408</v>
      </c>
      <c r="B13651" s="99">
        <v>0.616</v>
      </c>
      <c r="C13651" s="99">
        <v>0.154</v>
      </c>
      <c r="D13651" s="99">
        <v>0.23</v>
      </c>
      <c r="J13651" s="49">
        <f t="shared" si="427"/>
        <v>7.68744613485478</v>
      </c>
    </row>
    <row r="13652" ht="17.5" spans="1:10">
      <c r="A13652" s="98" t="s">
        <v>13409</v>
      </c>
      <c r="B13652" s="99">
        <v>0.608</v>
      </c>
      <c r="C13652" s="99">
        <v>0.152</v>
      </c>
      <c r="D13652" s="99">
        <v>0.24</v>
      </c>
      <c r="J13652" s="49">
        <f t="shared" si="427"/>
        <v>7.74398090566386</v>
      </c>
    </row>
    <row r="13653" ht="17.5" spans="1:10">
      <c r="A13653" s="98" t="s">
        <v>13410</v>
      </c>
      <c r="B13653" s="99">
        <v>0.6</v>
      </c>
      <c r="C13653" s="99">
        <v>0.15</v>
      </c>
      <c r="D13653" s="99">
        <v>0.25</v>
      </c>
      <c r="J13653" s="49">
        <f t="shared" si="427"/>
        <v>7.79595626897934</v>
      </c>
    </row>
    <row r="13654" ht="17.5" spans="1:10">
      <c r="A13654" s="98" t="s">
        <v>13411</v>
      </c>
      <c r="B13654" s="99">
        <v>0.592</v>
      </c>
      <c r="C13654" s="99">
        <v>0.148</v>
      </c>
      <c r="D13654" s="99">
        <v>0.26</v>
      </c>
      <c r="J13654" s="49">
        <f t="shared" si="427"/>
        <v>7.84349632693342</v>
      </c>
    </row>
    <row r="13655" ht="17.5" spans="1:10">
      <c r="A13655" s="98" t="s">
        <v>13412</v>
      </c>
      <c r="B13655" s="99">
        <v>0.584</v>
      </c>
      <c r="C13655" s="99">
        <v>0.146</v>
      </c>
      <c r="D13655" s="99">
        <v>0.27</v>
      </c>
      <c r="J13655" s="49">
        <f t="shared" si="427"/>
        <v>7.88671411064719</v>
      </c>
    </row>
    <row r="13656" ht="17.5" spans="1:10">
      <c r="A13656" s="98" t="s">
        <v>13413</v>
      </c>
      <c r="B13656" s="99">
        <v>0.576</v>
      </c>
      <c r="C13656" s="99">
        <v>0.144</v>
      </c>
      <c r="D13656" s="99">
        <v>0.28</v>
      </c>
      <c r="J13656" s="49">
        <f t="shared" si="427"/>
        <v>7.92571275147723</v>
      </c>
    </row>
    <row r="13657" ht="17.5" spans="1:10">
      <c r="A13657" s="98" t="s">
        <v>13414</v>
      </c>
      <c r="B13657" s="99">
        <v>0.568</v>
      </c>
      <c r="C13657" s="99">
        <v>0.142</v>
      </c>
      <c r="D13657" s="99">
        <v>0.29</v>
      </c>
      <c r="J13657" s="49">
        <f t="shared" si="427"/>
        <v>7.96058648153041</v>
      </c>
    </row>
    <row r="13658" ht="17.5" spans="1:10">
      <c r="A13658" s="98" t="s">
        <v>13415</v>
      </c>
      <c r="B13658" s="99">
        <v>0.56</v>
      </c>
      <c r="C13658" s="99">
        <v>0.14</v>
      </c>
      <c r="D13658" s="99">
        <v>0.3</v>
      </c>
      <c r="J13658" s="49">
        <f t="shared" si="427"/>
        <v>7.99142149270324</v>
      </c>
    </row>
    <row r="13659" ht="17.5" spans="1:10">
      <c r="A13659" s="98" t="s">
        <v>13416</v>
      </c>
      <c r="B13659" s="99">
        <v>0.552</v>
      </c>
      <c r="C13659" s="99">
        <v>0.138</v>
      </c>
      <c r="D13659" s="99">
        <v>0.31</v>
      </c>
      <c r="J13659" s="49">
        <f t="shared" si="427"/>
        <v>8.01829667762382</v>
      </c>
    </row>
    <row r="13660" ht="17.5" spans="1:10">
      <c r="A13660" s="98" t="s">
        <v>13417</v>
      </c>
      <c r="B13660" s="99">
        <v>0.544</v>
      </c>
      <c r="C13660" s="99">
        <v>0.136</v>
      </c>
      <c r="D13660" s="99">
        <v>0.32</v>
      </c>
      <c r="J13660" s="49">
        <f t="shared" si="427"/>
        <v>8.0412842713246</v>
      </c>
    </row>
    <row r="13661" ht="17.5" spans="1:10">
      <c r="A13661" s="98" t="s">
        <v>13418</v>
      </c>
      <c r="B13661" s="99">
        <v>0.536</v>
      </c>
      <c r="C13661" s="99">
        <v>0.134</v>
      </c>
      <c r="D13661" s="99">
        <v>0.33</v>
      </c>
      <c r="J13661" s="49">
        <f t="shared" ref="J13661:J13679" si="428">-8.314472*(B13661*LN(B13661)+C13661*LN(C13661)+D13661*LN(D13661))</f>
        <v>8.0604504089184</v>
      </c>
    </row>
    <row r="13662" ht="17.5" spans="1:10">
      <c r="A13662" s="98" t="s">
        <v>13419</v>
      </c>
      <c r="B13662" s="99">
        <v>0.528</v>
      </c>
      <c r="C13662" s="99">
        <v>0.132</v>
      </c>
      <c r="D13662" s="99">
        <v>0.34</v>
      </c>
      <c r="J13662" s="49">
        <f t="shared" si="428"/>
        <v>8.07585561174816</v>
      </c>
    </row>
    <row r="13663" ht="17.5" spans="1:10">
      <c r="A13663" s="98" t="s">
        <v>13420</v>
      </c>
      <c r="B13663" s="99">
        <v>0.52</v>
      </c>
      <c r="C13663" s="99">
        <v>0.13</v>
      </c>
      <c r="D13663" s="99">
        <v>0.35</v>
      </c>
      <c r="J13663" s="49">
        <f t="shared" si="428"/>
        <v>8.08755521225382</v>
      </c>
    </row>
    <row r="13664" ht="17.5" spans="1:10">
      <c r="A13664" s="98" t="s">
        <v>13421</v>
      </c>
      <c r="B13664" s="99">
        <v>0.512</v>
      </c>
      <c r="C13664" s="99">
        <v>0.128</v>
      </c>
      <c r="D13664" s="99">
        <v>0.36</v>
      </c>
      <c r="J13664" s="49">
        <f t="shared" si="428"/>
        <v>8.09559972601664</v>
      </c>
    </row>
    <row r="13665" ht="17.5" spans="1:10">
      <c r="A13665" s="98" t="s">
        <v>13422</v>
      </c>
      <c r="B13665" s="99">
        <v>0.504</v>
      </c>
      <c r="C13665" s="99">
        <v>0.126</v>
      </c>
      <c r="D13665" s="99">
        <v>0.37</v>
      </c>
      <c r="J13665" s="49">
        <f t="shared" si="428"/>
        <v>8.10003517800172</v>
      </c>
    </row>
    <row r="13666" ht="17.5" spans="1:10">
      <c r="A13666" s="98" t="s">
        <v>13423</v>
      </c>
      <c r="B13666" s="99">
        <v>0.496</v>
      </c>
      <c r="C13666" s="99">
        <v>0.124</v>
      </c>
      <c r="D13666" s="99">
        <v>0.38</v>
      </c>
      <c r="J13666" s="49">
        <f t="shared" si="428"/>
        <v>8.10090338885079</v>
      </c>
    </row>
    <row r="13667" ht="17.5" spans="1:10">
      <c r="A13667" s="98" t="s">
        <v>13424</v>
      </c>
      <c r="B13667" s="99">
        <v>0.488</v>
      </c>
      <c r="C13667" s="99">
        <v>0.122</v>
      </c>
      <c r="D13667" s="99">
        <v>0.39</v>
      </c>
      <c r="J13667" s="49">
        <f t="shared" si="428"/>
        <v>8.09824222611958</v>
      </c>
    </row>
    <row r="13668" ht="17.5" spans="1:10">
      <c r="A13668" s="98" t="s">
        <v>13425</v>
      </c>
      <c r="B13668" s="99">
        <v>0.48</v>
      </c>
      <c r="C13668" s="99">
        <v>0.12</v>
      </c>
      <c r="D13668" s="99">
        <v>0.4</v>
      </c>
      <c r="J13668" s="49">
        <f t="shared" si="428"/>
        <v>8.09208582456603</v>
      </c>
    </row>
    <row r="13669" ht="17.5" spans="1:10">
      <c r="A13669" s="98" t="s">
        <v>13426</v>
      </c>
      <c r="B13669" s="99">
        <v>0.472</v>
      </c>
      <c r="C13669" s="99">
        <v>0.118</v>
      </c>
      <c r="D13669" s="99">
        <v>0.41</v>
      </c>
      <c r="J13669" s="49">
        <f t="shared" si="428"/>
        <v>8.08246477894028</v>
      </c>
    </row>
    <row r="13670" ht="17.5" spans="1:10">
      <c r="A13670" s="98" t="s">
        <v>13427</v>
      </c>
      <c r="B13670" s="99">
        <v>0.464</v>
      </c>
      <c r="C13670" s="99">
        <v>0.116</v>
      </c>
      <c r="D13670" s="99">
        <v>0.42</v>
      </c>
      <c r="J13670" s="49">
        <f t="shared" si="428"/>
        <v>8.06940631218109</v>
      </c>
    </row>
    <row r="13671" ht="17.5" spans="1:10">
      <c r="A13671" s="98" t="s">
        <v>13428</v>
      </c>
      <c r="B13671" s="99">
        <v>0.456</v>
      </c>
      <c r="C13671" s="99">
        <v>0.114</v>
      </c>
      <c r="D13671" s="99">
        <v>0.43</v>
      </c>
      <c r="J13671" s="49">
        <f t="shared" si="428"/>
        <v>8.05293442146185</v>
      </c>
    </row>
    <row r="13672" ht="17.5" spans="1:10">
      <c r="A13672" s="98" t="s">
        <v>13429</v>
      </c>
      <c r="B13672" s="99">
        <v>0.448</v>
      </c>
      <c r="C13672" s="99">
        <v>0.112</v>
      </c>
      <c r="D13672" s="99">
        <v>0.44</v>
      </c>
      <c r="J13672" s="49">
        <f t="shared" si="428"/>
        <v>8.03307000413857</v>
      </c>
    </row>
    <row r="13673" ht="17.5" spans="1:10">
      <c r="A13673" s="98" t="s">
        <v>13430</v>
      </c>
      <c r="B13673" s="99">
        <v>0.44</v>
      </c>
      <c r="C13673" s="99">
        <v>0.11</v>
      </c>
      <c r="D13673" s="99">
        <v>0.45</v>
      </c>
      <c r="J13673" s="49">
        <f t="shared" si="428"/>
        <v>8.00983096531707</v>
      </c>
    </row>
    <row r="13674" ht="17.5" spans="1:10">
      <c r="A13674" s="98" t="s">
        <v>13431</v>
      </c>
      <c r="B13674" s="99">
        <v>0.432</v>
      </c>
      <c r="C13674" s="99">
        <v>0.108</v>
      </c>
      <c r="D13674" s="99">
        <v>0.46</v>
      </c>
      <c r="J13674" s="49">
        <f t="shared" si="428"/>
        <v>7.98323230846694</v>
      </c>
    </row>
    <row r="13675" ht="17.5" spans="1:10">
      <c r="A13675" s="98" t="s">
        <v>13432</v>
      </c>
      <c r="B13675" s="99">
        <v>0.424</v>
      </c>
      <c r="C13675" s="99">
        <v>0.106</v>
      </c>
      <c r="D13675" s="99">
        <v>0.47</v>
      </c>
      <c r="J13675" s="49">
        <f t="shared" si="428"/>
        <v>7.9532862102566</v>
      </c>
    </row>
    <row r="13676" ht="17.5" spans="1:10">
      <c r="A13676" s="98" t="s">
        <v>13433</v>
      </c>
      <c r="B13676" s="99">
        <v>0.416</v>
      </c>
      <c r="C13676" s="99">
        <v>0.104</v>
      </c>
      <c r="D13676" s="99">
        <v>0.48</v>
      </c>
      <c r="J13676" s="49">
        <f t="shared" si="428"/>
        <v>7.92000208055942</v>
      </c>
    </row>
    <row r="13677" ht="17.5" spans="1:10">
      <c r="A13677" s="98" t="s">
        <v>13434</v>
      </c>
      <c r="B13677" s="99">
        <v>0.408</v>
      </c>
      <c r="C13677" s="99">
        <v>0.102</v>
      </c>
      <c r="D13677" s="99">
        <v>0.49</v>
      </c>
      <c r="J13677" s="49">
        <f t="shared" si="428"/>
        <v>7.88338660837985</v>
      </c>
    </row>
    <row r="13678" ht="17.5" spans="1:10">
      <c r="A13678" s="98" t="s">
        <v>13435</v>
      </c>
      <c r="B13678" s="99">
        <v>0.4</v>
      </c>
      <c r="C13678" s="99">
        <v>0.1</v>
      </c>
      <c r="D13678" s="99">
        <v>0.5</v>
      </c>
      <c r="J13678" s="49">
        <f t="shared" si="428"/>
        <v>7.84344379426481</v>
      </c>
    </row>
    <row r="13679" customFormat="1" ht="17.5" spans="1:10">
      <c r="A13679" s="98" t="s">
        <v>13436</v>
      </c>
      <c r="B13679" s="99">
        <v>0.392</v>
      </c>
      <c r="C13679" s="99">
        <v>0.0980000000000004</v>
      </c>
      <c r="D13679" s="99">
        <v>0.51</v>
      </c>
      <c r="E13679" s="5"/>
      <c r="F13679" s="5"/>
      <c r="G13679" s="5"/>
      <c r="H13679" s="5"/>
      <c r="I13679" s="5"/>
      <c r="J13679" s="49">
        <f t="shared" ref="J13679:J13710" si="429">-8.314472*(B13679*LN(B13679)+C13679*LN(C13679)+D13679*LN(D13679))</f>
        <v>7.80017496959504</v>
      </c>
    </row>
    <row r="13680" customFormat="1" ht="17.5" spans="1:10">
      <c r="A13680" s="98" t="s">
        <v>13437</v>
      </c>
      <c r="B13680" s="99">
        <v>0.384</v>
      </c>
      <c r="C13680" s="99">
        <v>0.0960000000000003</v>
      </c>
      <c r="D13680" s="99">
        <v>0.52</v>
      </c>
      <c r="E13680" s="5"/>
      <c r="F13680" s="5"/>
      <c r="G13680" s="5"/>
      <c r="H13680" s="5"/>
      <c r="I13680" s="5"/>
      <c r="J13680" s="49">
        <f t="shared" si="429"/>
        <v>7.7535788029898</v>
      </c>
    </row>
    <row r="13681" customFormat="1" ht="17.5" spans="1:10">
      <c r="A13681" s="98" t="s">
        <v>13438</v>
      </c>
      <c r="B13681" s="99">
        <v>0.376</v>
      </c>
      <c r="C13681" s="99">
        <v>0.0940000000000003</v>
      </c>
      <c r="D13681" s="99">
        <v>0.53</v>
      </c>
      <c r="E13681" s="5"/>
      <c r="F13681" s="5"/>
      <c r="G13681" s="5"/>
      <c r="H13681" s="5"/>
      <c r="I13681" s="5"/>
      <c r="J13681" s="49">
        <f t="shared" si="429"/>
        <v>7.70365129390218</v>
      </c>
    </row>
    <row r="13682" customFormat="1" ht="17.5" spans="1:10">
      <c r="A13682" s="98" t="s">
        <v>13439</v>
      </c>
      <c r="B13682" s="99">
        <v>0.368</v>
      </c>
      <c r="C13682" s="99">
        <v>0.0920000000000003</v>
      </c>
      <c r="D13682" s="99">
        <v>0.54</v>
      </c>
      <c r="E13682" s="5"/>
      <c r="F13682" s="5"/>
      <c r="G13682" s="5"/>
      <c r="H13682" s="5"/>
      <c r="I13682" s="5"/>
      <c r="J13682" s="49">
        <f t="shared" si="429"/>
        <v>7.65038575332771</v>
      </c>
    </row>
    <row r="13683" customFormat="1" ht="17.5" spans="1:10">
      <c r="A13683" s="98" t="s">
        <v>13440</v>
      </c>
      <c r="B13683" s="99">
        <v>0.36</v>
      </c>
      <c r="C13683" s="99">
        <v>0.0900000000000003</v>
      </c>
      <c r="D13683" s="99">
        <v>0.55</v>
      </c>
      <c r="E13683" s="5"/>
      <c r="F13683" s="5"/>
      <c r="G13683" s="5"/>
      <c r="H13683" s="5"/>
      <c r="I13683" s="5"/>
      <c r="J13683" s="49">
        <f t="shared" si="429"/>
        <v>7.59377277139303</v>
      </c>
    </row>
    <row r="13684" customFormat="1" ht="17.5" spans="1:10">
      <c r="A13684" s="98" t="s">
        <v>13441</v>
      </c>
      <c r="B13684" s="99">
        <v>0.352</v>
      </c>
      <c r="C13684" s="99">
        <v>0.0880000000000003</v>
      </c>
      <c r="D13684" s="99">
        <v>0.56</v>
      </c>
      <c r="E13684" s="5"/>
      <c r="F13684" s="5"/>
      <c r="G13684" s="5"/>
      <c r="H13684" s="5"/>
      <c r="I13684" s="5"/>
      <c r="J13684" s="49">
        <f t="shared" si="429"/>
        <v>7.53380017142973</v>
      </c>
    </row>
    <row r="13685" customFormat="1" ht="17.5" spans="1:10">
      <c r="A13685" s="98" t="s">
        <v>13442</v>
      </c>
      <c r="B13685" s="99">
        <v>0.344</v>
      </c>
      <c r="C13685" s="99">
        <v>0.0860000000000003</v>
      </c>
      <c r="D13685" s="99">
        <v>0.57</v>
      </c>
      <c r="E13685" s="5"/>
      <c r="F13685" s="5"/>
      <c r="G13685" s="5"/>
      <c r="H13685" s="5"/>
      <c r="I13685" s="5"/>
      <c r="J13685" s="49">
        <f t="shared" si="429"/>
        <v>7.4704529499682</v>
      </c>
    </row>
    <row r="13686" customFormat="1" ht="17.5" spans="1:10">
      <c r="A13686" s="98" t="s">
        <v>13443</v>
      </c>
      <c r="B13686" s="99">
        <v>0.336</v>
      </c>
      <c r="C13686" s="99">
        <v>0.0840000000000003</v>
      </c>
      <c r="D13686" s="99">
        <v>0.58</v>
      </c>
      <c r="E13686" s="5"/>
      <c r="F13686" s="5"/>
      <c r="G13686" s="5"/>
      <c r="H13686" s="5"/>
      <c r="I13686" s="5"/>
      <c r="J13686" s="49">
        <f t="shared" si="429"/>
        <v>7.40371320190263</v>
      </c>
    </row>
    <row r="13687" customFormat="1" ht="17.5" spans="1:10">
      <c r="A13687" s="98" t="s">
        <v>13444</v>
      </c>
      <c r="B13687" s="99">
        <v>0.328</v>
      </c>
      <c r="C13687" s="99">
        <v>0.0820000000000003</v>
      </c>
      <c r="D13687" s="99">
        <v>0.59</v>
      </c>
      <c r="E13687" s="5"/>
      <c r="F13687" s="5"/>
      <c r="G13687" s="5"/>
      <c r="H13687" s="5"/>
      <c r="I13687" s="5"/>
      <c r="J13687" s="49">
        <f t="shared" si="429"/>
        <v>7.33356002987701</v>
      </c>
    </row>
    <row r="13688" customFormat="1" ht="17.5" spans="1:10">
      <c r="A13688" s="98" t="s">
        <v>13445</v>
      </c>
      <c r="B13688" s="99">
        <v>0.320000000000001</v>
      </c>
      <c r="C13688" s="99">
        <v>0.0800000000000003</v>
      </c>
      <c r="D13688" s="99">
        <v>0.6</v>
      </c>
      <c r="E13688" s="5"/>
      <c r="F13688" s="5"/>
      <c r="G13688" s="5"/>
      <c r="H13688" s="5"/>
      <c r="I13688" s="5"/>
      <c r="J13688" s="49">
        <f t="shared" si="429"/>
        <v>7.25996943671795</v>
      </c>
    </row>
    <row r="13689" customFormat="1" ht="17.5" spans="1:10">
      <c r="A13689" s="98" t="s">
        <v>13446</v>
      </c>
      <c r="B13689" s="99">
        <v>0.312000000000001</v>
      </c>
      <c r="C13689" s="99">
        <v>0.0780000000000003</v>
      </c>
      <c r="D13689" s="99">
        <v>0.61</v>
      </c>
      <c r="E13689" s="5"/>
      <c r="F13689" s="5"/>
      <c r="G13689" s="5"/>
      <c r="H13689" s="5"/>
      <c r="I13689" s="5"/>
      <c r="J13689" s="49">
        <f t="shared" si="429"/>
        <v>7.1829141994867</v>
      </c>
    </row>
    <row r="13690" customFormat="1" ht="17.5" spans="1:10">
      <c r="A13690" s="98" t="s">
        <v>13447</v>
      </c>
      <c r="B13690" s="99">
        <v>0.304000000000001</v>
      </c>
      <c r="C13690" s="99">
        <v>0.0760000000000003</v>
      </c>
      <c r="D13690" s="99">
        <v>0.62</v>
      </c>
      <c r="E13690" s="5"/>
      <c r="F13690" s="5"/>
      <c r="G13690" s="5"/>
      <c r="H13690" s="5"/>
      <c r="I13690" s="5"/>
      <c r="J13690" s="49">
        <f t="shared" si="429"/>
        <v>7.10236372343309</v>
      </c>
    </row>
    <row r="13691" customFormat="1" ht="17.5" spans="1:10">
      <c r="A13691" s="98" t="s">
        <v>13448</v>
      </c>
      <c r="B13691" s="99">
        <v>0.296000000000001</v>
      </c>
      <c r="C13691" s="99">
        <v>0.0740000000000003</v>
      </c>
      <c r="D13691" s="99">
        <v>0.63</v>
      </c>
      <c r="E13691" s="5"/>
      <c r="F13691" s="5"/>
      <c r="G13691" s="5"/>
      <c r="H13691" s="5"/>
      <c r="I13691" s="5"/>
      <c r="J13691" s="49">
        <f t="shared" si="429"/>
        <v>7.01828387379922</v>
      </c>
    </row>
    <row r="13692" customFormat="1" ht="17.5" spans="1:10">
      <c r="A13692" s="98" t="s">
        <v>13449</v>
      </c>
      <c r="B13692" s="99">
        <v>0.288000000000001</v>
      </c>
      <c r="C13692" s="99">
        <v>0.0720000000000003</v>
      </c>
      <c r="D13692" s="99">
        <v>0.64</v>
      </c>
      <c r="E13692" s="5"/>
      <c r="F13692" s="5"/>
      <c r="G13692" s="5"/>
      <c r="H13692" s="5"/>
      <c r="I13692" s="5"/>
      <c r="J13692" s="49">
        <f t="shared" si="429"/>
        <v>6.93063678302933</v>
      </c>
    </row>
    <row r="13693" customFormat="1" ht="17.5" spans="1:10">
      <c r="A13693" s="98" t="s">
        <v>13450</v>
      </c>
      <c r="B13693" s="99">
        <v>0.280000000000001</v>
      </c>
      <c r="C13693" s="99">
        <v>0.0700000000000003</v>
      </c>
      <c r="D13693" s="99">
        <v>0.65</v>
      </c>
      <c r="E13693" s="5"/>
      <c r="F13693" s="5"/>
      <c r="G13693" s="5"/>
      <c r="H13693" s="5"/>
      <c r="I13693" s="5"/>
      <c r="J13693" s="49">
        <f t="shared" si="429"/>
        <v>6.83938063048171</v>
      </c>
    </row>
    <row r="13694" customFormat="1" ht="17.5" spans="1:10">
      <c r="A13694" s="98" t="s">
        <v>13451</v>
      </c>
      <c r="B13694" s="99">
        <v>0.272000000000001</v>
      </c>
      <c r="C13694" s="99">
        <v>0.0680000000000003</v>
      </c>
      <c r="D13694" s="99">
        <v>0.66</v>
      </c>
      <c r="E13694" s="5"/>
      <c r="F13694" s="5"/>
      <c r="G13694" s="5"/>
      <c r="H13694" s="5"/>
      <c r="I13694" s="5"/>
      <c r="J13694" s="49">
        <f t="shared" si="429"/>
        <v>6.74446939119123</v>
      </c>
    </row>
    <row r="13695" customFormat="1" ht="17.5" spans="1:10">
      <c r="A13695" s="98" t="s">
        <v>13452</v>
      </c>
      <c r="B13695" s="99">
        <v>0.264000000000001</v>
      </c>
      <c r="C13695" s="99">
        <v>0.0660000000000003</v>
      </c>
      <c r="D13695" s="99">
        <v>0.67</v>
      </c>
      <c r="E13695" s="5"/>
      <c r="F13695" s="5"/>
      <c r="G13695" s="5"/>
      <c r="H13695" s="5"/>
      <c r="I13695" s="5"/>
      <c r="J13695" s="49">
        <f t="shared" si="429"/>
        <v>6.64585254957667</v>
      </c>
    </row>
    <row r="13696" customFormat="1" ht="17.5" spans="1:10">
      <c r="A13696" s="98" t="s">
        <v>13453</v>
      </c>
      <c r="B13696" s="99">
        <v>0.256000000000001</v>
      </c>
      <c r="C13696" s="99">
        <v>0.0640000000000003</v>
      </c>
      <c r="D13696" s="99">
        <v>0.68</v>
      </c>
      <c r="E13696" s="5"/>
      <c r="F13696" s="5"/>
      <c r="G13696" s="5"/>
      <c r="H13696" s="5"/>
      <c r="I13696" s="5"/>
      <c r="J13696" s="49">
        <f t="shared" si="429"/>
        <v>6.54347477319806</v>
      </c>
    </row>
    <row r="13697" customFormat="1" ht="17.5" spans="1:10">
      <c r="A13697" s="98" t="s">
        <v>13454</v>
      </c>
      <c r="B13697" s="99">
        <v>0.248000000000001</v>
      </c>
      <c r="C13697" s="99">
        <v>0.0620000000000003</v>
      </c>
      <c r="D13697" s="99">
        <v>0.69</v>
      </c>
      <c r="E13697" s="5"/>
      <c r="F13697" s="5"/>
      <c r="G13697" s="5"/>
      <c r="H13697" s="5"/>
      <c r="I13697" s="5"/>
      <c r="J13697" s="49">
        <f t="shared" si="429"/>
        <v>6.43727554071247</v>
      </c>
    </row>
    <row r="13698" customFormat="1" ht="17.5" spans="1:10">
      <c r="A13698" s="98" t="s">
        <v>13455</v>
      </c>
      <c r="B13698" s="99">
        <v>0.240000000000001</v>
      </c>
      <c r="C13698" s="99">
        <v>0.0600000000000003</v>
      </c>
      <c r="D13698" s="99">
        <v>0.7</v>
      </c>
      <c r="E13698" s="5"/>
      <c r="F13698" s="5"/>
      <c r="G13698" s="5"/>
      <c r="H13698" s="5"/>
      <c r="I13698" s="5"/>
      <c r="J13698" s="49">
        <f t="shared" si="429"/>
        <v>6.32718871700708</v>
      </c>
    </row>
    <row r="13699" customFormat="1" ht="17.5" spans="1:10">
      <c r="A13699" s="98" t="s">
        <v>13456</v>
      </c>
      <c r="B13699" s="99">
        <v>0.232000000000001</v>
      </c>
      <c r="C13699" s="99">
        <v>0.0580000000000003</v>
      </c>
      <c r="D13699" s="99">
        <v>0.71</v>
      </c>
      <c r="E13699" s="5"/>
      <c r="F13699" s="5"/>
      <c r="G13699" s="5"/>
      <c r="H13699" s="5"/>
      <c r="I13699" s="5"/>
      <c r="J13699" s="49">
        <f t="shared" si="429"/>
        <v>6.21314206704945</v>
      </c>
    </row>
    <row r="13700" customFormat="1" ht="17.5" spans="1:10">
      <c r="A13700" s="98" t="s">
        <v>13457</v>
      </c>
      <c r="B13700" s="99">
        <v>0.224000000000001</v>
      </c>
      <c r="C13700" s="99">
        <v>0.0560000000000003</v>
      </c>
      <c r="D13700" s="99">
        <v>0.72</v>
      </c>
      <c r="E13700" s="5"/>
      <c r="F13700" s="5"/>
      <c r="G13700" s="5"/>
      <c r="H13700" s="5"/>
      <c r="I13700" s="5"/>
      <c r="J13700" s="49">
        <f t="shared" si="429"/>
        <v>6.09505669821146</v>
      </c>
    </row>
    <row r="13701" customFormat="1" ht="17.5" spans="1:10">
      <c r="A13701" s="98" t="s">
        <v>13458</v>
      </c>
      <c r="B13701" s="99">
        <v>0.216000000000001</v>
      </c>
      <c r="C13701" s="99">
        <v>0.0540000000000003</v>
      </c>
      <c r="D13701" s="99">
        <v>0.73</v>
      </c>
      <c r="E13701" s="5"/>
      <c r="F13701" s="5"/>
      <c r="G13701" s="5"/>
      <c r="H13701" s="5"/>
      <c r="I13701" s="5"/>
      <c r="J13701" s="49">
        <f t="shared" si="429"/>
        <v>5.97284641859661</v>
      </c>
    </row>
    <row r="13702" customFormat="1" ht="17.5" spans="1:10">
      <c r="A13702" s="98" t="s">
        <v>13459</v>
      </c>
      <c r="B13702" s="99">
        <v>0.208000000000001</v>
      </c>
      <c r="C13702" s="99">
        <v>0.0520000000000003</v>
      </c>
      <c r="D13702" s="99">
        <v>0.74</v>
      </c>
      <c r="E13702" s="5"/>
      <c r="F13702" s="5"/>
      <c r="G13702" s="5"/>
      <c r="H13702" s="5"/>
      <c r="I13702" s="5"/>
      <c r="J13702" s="49">
        <f t="shared" si="429"/>
        <v>5.84641699609803</v>
      </c>
    </row>
    <row r="13703" customFormat="1" ht="17.5" spans="1:10">
      <c r="A13703" s="98" t="s">
        <v>13460</v>
      </c>
      <c r="B13703" s="99">
        <v>0.200000000000001</v>
      </c>
      <c r="C13703" s="99">
        <v>0.0500000000000003</v>
      </c>
      <c r="D13703" s="99">
        <v>0.75</v>
      </c>
      <c r="E13703" s="5"/>
      <c r="F13703" s="5"/>
      <c r="G13703" s="5"/>
      <c r="H13703" s="5"/>
      <c r="I13703" s="5"/>
      <c r="J13703" s="49">
        <f t="shared" si="429"/>
        <v>5.71566529935914</v>
      </c>
    </row>
    <row r="13704" customFormat="1" ht="17.5" spans="1:10">
      <c r="A13704" s="98" t="s">
        <v>13461</v>
      </c>
      <c r="B13704" s="99">
        <v>0.192000000000001</v>
      </c>
      <c r="C13704" s="99">
        <v>0.0480000000000003</v>
      </c>
      <c r="D13704" s="99">
        <v>0.76</v>
      </c>
      <c r="E13704" s="5"/>
      <c r="F13704" s="5"/>
      <c r="G13704" s="5"/>
      <c r="H13704" s="5"/>
      <c r="I13704" s="5"/>
      <c r="J13704" s="49">
        <f t="shared" si="429"/>
        <v>5.58047829725886</v>
      </c>
    </row>
    <row r="13705" customFormat="1" ht="17.5" spans="1:10">
      <c r="A13705" s="98" t="s">
        <v>13462</v>
      </c>
      <c r="B13705" s="99">
        <v>0.184000000000001</v>
      </c>
      <c r="C13705" s="99">
        <v>0.0460000000000003</v>
      </c>
      <c r="D13705" s="99">
        <v>0.77</v>
      </c>
      <c r="E13705" s="5"/>
      <c r="F13705" s="5"/>
      <c r="G13705" s="5"/>
      <c r="H13705" s="5"/>
      <c r="I13705" s="5"/>
      <c r="J13705" s="49">
        <f t="shared" si="429"/>
        <v>5.44073188766497</v>
      </c>
    </row>
    <row r="13706" customFormat="1" ht="17.5" spans="1:10">
      <c r="A13706" s="98" t="s">
        <v>13463</v>
      </c>
      <c r="B13706" s="99">
        <v>0.176000000000001</v>
      </c>
      <c r="C13706" s="99">
        <v>0.0440000000000003</v>
      </c>
      <c r="D13706" s="99">
        <v>0.78</v>
      </c>
      <c r="E13706" s="5"/>
      <c r="F13706" s="5"/>
      <c r="G13706" s="5"/>
      <c r="H13706" s="5"/>
      <c r="I13706" s="5"/>
      <c r="J13706" s="49">
        <f t="shared" si="429"/>
        <v>5.29628951853119</v>
      </c>
    </row>
    <row r="13707" customFormat="1" ht="17.5" spans="1:10">
      <c r="A13707" s="98" t="s">
        <v>13464</v>
      </c>
      <c r="B13707" s="99">
        <v>0.168000000000001</v>
      </c>
      <c r="C13707" s="99">
        <v>0.0420000000000003</v>
      </c>
      <c r="D13707" s="99">
        <v>0.79</v>
      </c>
      <c r="E13707" s="5"/>
      <c r="F13707" s="5"/>
      <c r="G13707" s="5"/>
      <c r="H13707" s="5"/>
      <c r="I13707" s="5"/>
      <c r="J13707" s="49">
        <f t="shared" si="429"/>
        <v>5.14700055430064</v>
      </c>
    </row>
    <row r="13708" customFormat="1" ht="17.5" spans="1:10">
      <c r="A13708" s="98" t="s">
        <v>13465</v>
      </c>
      <c r="B13708" s="99">
        <v>0.160000000000001</v>
      </c>
      <c r="C13708" s="99">
        <v>0.0400000000000003</v>
      </c>
      <c r="D13708" s="99">
        <v>0.8</v>
      </c>
      <c r="E13708" s="5"/>
      <c r="F13708" s="5"/>
      <c r="G13708" s="5"/>
      <c r="H13708" s="5"/>
      <c r="I13708" s="5"/>
      <c r="J13708" s="49">
        <f t="shared" si="429"/>
        <v>4.9926983270885</v>
      </c>
    </row>
    <row r="13709" customFormat="1" ht="17.5" spans="1:10">
      <c r="A13709" s="98" t="s">
        <v>13466</v>
      </c>
      <c r="B13709" s="99">
        <v>0.152000000000002</v>
      </c>
      <c r="C13709" s="99">
        <v>0.0380000000000003</v>
      </c>
      <c r="D13709" s="99">
        <v>0.81</v>
      </c>
      <c r="E13709" s="5"/>
      <c r="F13709" s="5"/>
      <c r="G13709" s="5"/>
      <c r="H13709" s="5"/>
      <c r="I13709" s="5"/>
      <c r="J13709" s="49">
        <f t="shared" si="429"/>
        <v>4.83319779389315</v>
      </c>
    </row>
    <row r="13710" customFormat="1" ht="17.5" spans="1:10">
      <c r="A13710" s="98" t="s">
        <v>13467</v>
      </c>
      <c r="B13710" s="99">
        <v>0.144000000000002</v>
      </c>
      <c r="C13710" s="99">
        <v>0.0360000000000003</v>
      </c>
      <c r="D13710" s="99">
        <v>0.82</v>
      </c>
      <c r="E13710" s="5"/>
      <c r="F13710" s="5"/>
      <c r="G13710" s="5"/>
      <c r="H13710" s="5"/>
      <c r="I13710" s="5"/>
      <c r="J13710" s="49">
        <f t="shared" si="429"/>
        <v>4.66829269612819</v>
      </c>
    </row>
    <row r="13711" customFormat="1" ht="17.5" spans="1:10">
      <c r="A13711" s="98" t="s">
        <v>13468</v>
      </c>
      <c r="B13711" s="99">
        <v>0.136000000000002</v>
      </c>
      <c r="C13711" s="99">
        <v>0.0340000000000003</v>
      </c>
      <c r="D13711" s="99">
        <v>0.83</v>
      </c>
      <c r="E13711" s="5"/>
      <c r="F13711" s="5"/>
      <c r="G13711" s="5"/>
      <c r="H13711" s="5"/>
      <c r="I13711" s="5"/>
      <c r="J13711" s="49">
        <f t="shared" ref="J13711:J13728" si="430">-8.314472*(B13711*LN(B13711)+C13711*LN(C13711)+D13711*LN(D13711))</f>
        <v>4.49775208307289</v>
      </c>
    </row>
    <row r="13712" customFormat="1" ht="17.5" spans="1:10">
      <c r="A13712" s="98" t="s">
        <v>13469</v>
      </c>
      <c r="B13712" s="99">
        <v>0.128000000000002</v>
      </c>
      <c r="C13712" s="99">
        <v>0.0320000000000003</v>
      </c>
      <c r="D13712" s="99">
        <v>0.84</v>
      </c>
      <c r="E13712" s="5"/>
      <c r="F13712" s="5"/>
      <c r="G13712" s="5"/>
      <c r="H13712" s="5"/>
      <c r="I13712" s="5"/>
      <c r="J13712" s="49">
        <f t="shared" si="430"/>
        <v>4.32131601180433</v>
      </c>
    </row>
    <row r="13713" customFormat="1" ht="17.5" spans="1:10">
      <c r="A13713" s="98" t="s">
        <v>13470</v>
      </c>
      <c r="B13713" s="99">
        <v>0.120000000000002</v>
      </c>
      <c r="C13713" s="99">
        <v>0.0300000000000003</v>
      </c>
      <c r="D13713" s="99">
        <v>0.85</v>
      </c>
      <c r="E13713" s="5"/>
      <c r="F13713" s="5"/>
      <c r="G13713" s="5"/>
      <c r="H13713" s="5"/>
      <c r="I13713" s="5"/>
      <c r="J13713" s="49">
        <f t="shared" si="430"/>
        <v>4.13869016559453</v>
      </c>
    </row>
    <row r="13714" customFormat="1" ht="17.5" spans="1:10">
      <c r="A13714" s="98" t="s">
        <v>13471</v>
      </c>
      <c r="B13714" s="99">
        <v>0.112000000000002</v>
      </c>
      <c r="C13714" s="99">
        <v>0.0280000000000003</v>
      </c>
      <c r="D13714" s="99">
        <v>0.86</v>
      </c>
      <c r="E13714" s="5"/>
      <c r="F13714" s="5"/>
      <c r="G13714" s="5"/>
      <c r="H13714" s="5"/>
      <c r="I13714" s="5"/>
      <c r="J13714" s="49">
        <f t="shared" si="430"/>
        <v>3.94953902908021</v>
      </c>
    </row>
    <row r="13715" customFormat="1" ht="17.5" spans="1:10">
      <c r="A13715" s="98" t="s">
        <v>13472</v>
      </c>
      <c r="B13715" s="99">
        <v>0.104000000000002</v>
      </c>
      <c r="C13715" s="99">
        <v>0.0260000000000003</v>
      </c>
      <c r="D13715" s="99">
        <v>0.87</v>
      </c>
      <c r="E13715" s="5"/>
      <c r="F13715" s="5"/>
      <c r="G13715" s="5"/>
      <c r="H13715" s="5"/>
      <c r="I13715" s="5"/>
      <c r="J13715" s="49">
        <f t="shared" si="430"/>
        <v>3.7534771027101</v>
      </c>
    </row>
    <row r="13716" customFormat="1" ht="17.5" spans="1:10">
      <c r="A13716" s="98" t="s">
        <v>13473</v>
      </c>
      <c r="B13716" s="99">
        <v>0.0960000000000019</v>
      </c>
      <c r="C13716" s="99">
        <v>0.0240000000000003</v>
      </c>
      <c r="D13716" s="99">
        <v>0.88</v>
      </c>
      <c r="E13716" s="5"/>
      <c r="F13716" s="5"/>
      <c r="G13716" s="5"/>
      <c r="H13716" s="5"/>
      <c r="I13716" s="5"/>
      <c r="J13716" s="49">
        <f t="shared" si="430"/>
        <v>3.55005739874606</v>
      </c>
    </row>
    <row r="13717" customFormat="1" ht="17.5" spans="1:10">
      <c r="A13717" s="98" t="s">
        <v>13474</v>
      </c>
      <c r="B13717" s="99">
        <v>0.0880000000000019</v>
      </c>
      <c r="C13717" s="99">
        <v>0.0220000000000003</v>
      </c>
      <c r="D13717" s="99">
        <v>0.89</v>
      </c>
      <c r="E13717" s="5"/>
      <c r="F13717" s="5"/>
      <c r="G13717" s="5"/>
      <c r="H13717" s="5"/>
      <c r="I13717" s="5"/>
      <c r="J13717" s="49">
        <f t="shared" si="430"/>
        <v>3.33875607969729</v>
      </c>
    </row>
    <row r="13718" customFormat="1" ht="17.5" spans="1:10">
      <c r="A13718" s="98" t="s">
        <v>13475</v>
      </c>
      <c r="B13718" s="99">
        <v>0.080000000000002</v>
      </c>
      <c r="C13718" s="99">
        <v>0.0200000000000003</v>
      </c>
      <c r="D13718" s="99">
        <v>0.9</v>
      </c>
      <c r="E13718" s="5"/>
      <c r="F13718" s="5"/>
      <c r="G13718" s="5"/>
      <c r="H13718" s="5"/>
      <c r="I13718" s="5"/>
      <c r="J13718" s="49">
        <f t="shared" si="430"/>
        <v>3.11895147386401</v>
      </c>
    </row>
    <row r="13719" customFormat="1" ht="17.5" spans="1:10">
      <c r="A13719" s="98" t="s">
        <v>13476</v>
      </c>
      <c r="B13719" s="99">
        <v>0.072000000000002</v>
      </c>
      <c r="C13719" s="99">
        <v>0.0180000000000003</v>
      </c>
      <c r="D13719" s="99">
        <v>0.91</v>
      </c>
      <c r="E13719" s="5"/>
      <c r="F13719" s="5"/>
      <c r="G13719" s="5"/>
      <c r="H13719" s="5"/>
      <c r="I13719" s="5"/>
      <c r="J13719" s="49">
        <f t="shared" si="430"/>
        <v>2.88989463361677</v>
      </c>
    </row>
    <row r="13720" customFormat="1" ht="17.5" spans="1:10">
      <c r="A13720" s="98" t="s">
        <v>13477</v>
      </c>
      <c r="B13720" s="99">
        <v>0.0640000000000021</v>
      </c>
      <c r="C13720" s="99">
        <v>0.0160000000000003</v>
      </c>
      <c r="D13720" s="99">
        <v>0.92</v>
      </c>
      <c r="E13720" s="5"/>
      <c r="F13720" s="5"/>
      <c r="G13720" s="5"/>
      <c r="H13720" s="5"/>
      <c r="I13720" s="5"/>
      <c r="J13720" s="49">
        <f t="shared" si="430"/>
        <v>2.65066669116678</v>
      </c>
    </row>
    <row r="13721" customFormat="1" ht="17.5" spans="1:10">
      <c r="A13721" s="98" t="s">
        <v>13478</v>
      </c>
      <c r="B13721" s="99">
        <v>0.0560000000000021</v>
      </c>
      <c r="C13721" s="99">
        <v>0.0140000000000003</v>
      </c>
      <c r="D13721" s="99">
        <v>0.93</v>
      </c>
      <c r="E13721" s="5"/>
      <c r="F13721" s="5"/>
      <c r="G13721" s="5"/>
      <c r="H13721" s="5"/>
      <c r="I13721" s="5"/>
      <c r="J13721" s="49">
        <f t="shared" si="430"/>
        <v>2.40011465803676</v>
      </c>
    </row>
    <row r="13722" customFormat="1" ht="17.5" spans="1:10">
      <c r="A13722" s="98" t="s">
        <v>13479</v>
      </c>
      <c r="B13722" s="99">
        <v>0.0480000000000022</v>
      </c>
      <c r="C13722" s="99">
        <v>0.0120000000000003</v>
      </c>
      <c r="D13722" s="99">
        <v>0.94</v>
      </c>
      <c r="E13722" s="5"/>
      <c r="F13722" s="5"/>
      <c r="G13722" s="5"/>
      <c r="H13722" s="5"/>
      <c r="I13722" s="5"/>
      <c r="J13722" s="49">
        <f t="shared" si="430"/>
        <v>2.13675002709511</v>
      </c>
    </row>
    <row r="13723" customFormat="1" ht="17.5" spans="1:10">
      <c r="A13723" s="98" t="s">
        <v>13480</v>
      </c>
      <c r="B13723" s="99">
        <v>0.0400000000000022</v>
      </c>
      <c r="C13723" s="99">
        <v>0.0100000000000003</v>
      </c>
      <c r="D13723" s="99">
        <v>0.95</v>
      </c>
      <c r="E13723" s="5"/>
      <c r="F13723" s="5"/>
      <c r="G13723" s="5"/>
      <c r="H13723" s="5"/>
      <c r="I13723" s="5"/>
      <c r="J13723" s="49">
        <f t="shared" si="430"/>
        <v>1.85857852933451</v>
      </c>
    </row>
    <row r="13724" customFormat="1" ht="17.5" spans="1:10">
      <c r="A13724" s="98" t="s">
        <v>13481</v>
      </c>
      <c r="B13724" s="99">
        <v>0.0320000000000022</v>
      </c>
      <c r="C13724" s="99">
        <v>0.00800000000000027</v>
      </c>
      <c r="D13724" s="99">
        <v>0.96</v>
      </c>
      <c r="E13724" s="5"/>
      <c r="F13724" s="5"/>
      <c r="G13724" s="5"/>
      <c r="H13724" s="5"/>
      <c r="I13724" s="5"/>
      <c r="J13724" s="49">
        <f t="shared" si="430"/>
        <v>1.56279019146931</v>
      </c>
    </row>
    <row r="13725" customFormat="1" ht="17.5" spans="1:10">
      <c r="A13725" s="98" t="s">
        <v>13482</v>
      </c>
      <c r="B13725" s="99">
        <v>0.0240000000000023</v>
      </c>
      <c r="C13725" s="99">
        <v>0.00600000000000027</v>
      </c>
      <c r="D13725" s="99">
        <v>0.97</v>
      </c>
      <c r="E13725" s="5"/>
      <c r="F13725" s="5"/>
      <c r="G13725" s="5"/>
      <c r="H13725" s="5"/>
      <c r="I13725" s="5"/>
      <c r="J13725" s="49">
        <f t="shared" si="430"/>
        <v>1.24512744272723</v>
      </c>
    </row>
    <row r="13726" customFormat="1" ht="17.5" spans="1:10">
      <c r="A13726" s="98" t="s">
        <v>13483</v>
      </c>
      <c r="B13726" s="99">
        <v>0.0160000000000023</v>
      </c>
      <c r="C13726" s="99">
        <v>0.00400000000000027</v>
      </c>
      <c r="D13726" s="99">
        <v>0.98</v>
      </c>
      <c r="E13726" s="5"/>
      <c r="F13726" s="5"/>
      <c r="G13726" s="5"/>
      <c r="H13726" s="5"/>
      <c r="I13726" s="5"/>
      <c r="J13726" s="49">
        <f t="shared" si="430"/>
        <v>0.898355101054036</v>
      </c>
    </row>
    <row r="13727" customFormat="1" ht="17.5" spans="1:10">
      <c r="A13727" s="98" t="s">
        <v>13484</v>
      </c>
      <c r="B13727" s="99">
        <v>0.00800000000000239</v>
      </c>
      <c r="C13727" s="99">
        <v>0.00200000000000027</v>
      </c>
      <c r="D13727" s="99">
        <v>0.99</v>
      </c>
      <c r="E13727" s="5"/>
      <c r="F13727" s="5"/>
      <c r="G13727" s="5"/>
      <c r="H13727" s="5"/>
      <c r="I13727" s="5"/>
      <c r="J13727" s="49">
        <f t="shared" si="430"/>
        <v>0.507229008742905</v>
      </c>
    </row>
    <row r="13728" customFormat="1" ht="17.5" spans="1:10">
      <c r="A13728" s="98" t="s">
        <v>13485</v>
      </c>
      <c r="B13728" s="99">
        <v>0</v>
      </c>
      <c r="C13728" s="99">
        <v>0</v>
      </c>
      <c r="D13728" s="99">
        <v>1</v>
      </c>
      <c r="E13728" s="5"/>
      <c r="F13728" s="5"/>
      <c r="G13728" s="5"/>
      <c r="H13728" s="5"/>
      <c r="I13728" s="5"/>
      <c r="J13728" s="100">
        <f>-8.314472*(D13728*LN(D13728))</f>
        <v>-3.69236730080047e-15</v>
      </c>
    </row>
    <row r="13729" s="47" customFormat="1" spans="1:10">
      <c r="A13729" s="80"/>
      <c r="B13729" s="81"/>
      <c r="C13729" s="81"/>
      <c r="D13729" s="81"/>
      <c r="E13729" s="81"/>
      <c r="F13729" s="81"/>
      <c r="G13729" s="81"/>
      <c r="H13729" s="81"/>
      <c r="I13729" s="81"/>
      <c r="J13729" s="49" t="e">
        <f>-8.314472*(B13729*LN(B13729)+C13729*LN(C13729)+D13729*LN(D13729))</f>
        <v>#NUM!</v>
      </c>
    </row>
    <row r="13730" ht="17.5" spans="1:10">
      <c r="A13730" s="98" t="s">
        <v>13486</v>
      </c>
      <c r="B13730" s="99">
        <v>0.5</v>
      </c>
      <c r="C13730" s="99">
        <v>0.5</v>
      </c>
      <c r="D13730" s="99">
        <v>0</v>
      </c>
      <c r="J13730" s="49">
        <f>-8.314472*(B13730*LN(B13730)+C13730*LN(C13730))</f>
        <v>5.76315282464461</v>
      </c>
    </row>
    <row r="13731" ht="17.5" spans="1:10">
      <c r="A13731" s="98" t="s">
        <v>13487</v>
      </c>
      <c r="B13731" s="99">
        <v>0.495</v>
      </c>
      <c r="C13731" s="99">
        <v>0.495</v>
      </c>
      <c r="D13731" s="99">
        <v>0.01</v>
      </c>
      <c r="J13731" s="49">
        <f t="shared" ref="J13731:J13762" si="431">-8.314472*(B13731*LN(B13731)+C13731*LN(C13731)+D13731*LN(D13731))</f>
        <v>6.17114448574858</v>
      </c>
    </row>
    <row r="13732" ht="17.5" spans="1:10">
      <c r="A13732" s="98" t="s">
        <v>13488</v>
      </c>
      <c r="B13732" s="99">
        <v>0.49</v>
      </c>
      <c r="C13732" s="99">
        <v>0.49</v>
      </c>
      <c r="D13732" s="99">
        <v>0.02</v>
      </c>
      <c r="J13732" s="49">
        <f t="shared" si="431"/>
        <v>6.46303323042088</v>
      </c>
    </row>
    <row r="13733" ht="17.5" spans="1:10">
      <c r="A13733" s="98" t="s">
        <v>13489</v>
      </c>
      <c r="B13733" s="99">
        <v>0.485</v>
      </c>
      <c r="C13733" s="99">
        <v>0.485</v>
      </c>
      <c r="D13733" s="99">
        <v>0.03</v>
      </c>
      <c r="J13733" s="49">
        <f t="shared" si="431"/>
        <v>6.71056822445523</v>
      </c>
    </row>
    <row r="13734" ht="17.5" spans="1:10">
      <c r="A13734" s="98" t="s">
        <v>13490</v>
      </c>
      <c r="B13734" s="99">
        <v>0.48</v>
      </c>
      <c r="C13734" s="99">
        <v>0.48</v>
      </c>
      <c r="D13734" s="99">
        <v>0.04</v>
      </c>
      <c r="J13734" s="49">
        <f t="shared" si="431"/>
        <v>6.92899362555847</v>
      </c>
    </row>
    <row r="13735" ht="17.5" spans="1:10">
      <c r="A13735" s="98" t="s">
        <v>13491</v>
      </c>
      <c r="B13735" s="99">
        <v>0.475</v>
      </c>
      <c r="C13735" s="99">
        <v>0.475</v>
      </c>
      <c r="D13735" s="99">
        <v>0.05</v>
      </c>
      <c r="J13735" s="49">
        <f t="shared" si="431"/>
        <v>7.12554461578482</v>
      </c>
    </row>
    <row r="13736" ht="17.5" spans="1:10">
      <c r="A13736" s="98" t="s">
        <v>13492</v>
      </c>
      <c r="B13736" s="99">
        <v>0.47</v>
      </c>
      <c r="C13736" s="99">
        <v>0.47</v>
      </c>
      <c r="D13736" s="99">
        <v>0.06</v>
      </c>
      <c r="J13736" s="49">
        <f t="shared" si="431"/>
        <v>7.30447876590658</v>
      </c>
    </row>
    <row r="13737" ht="17.5" spans="1:10">
      <c r="A13737" s="98" t="s">
        <v>13493</v>
      </c>
      <c r="B13737" s="99">
        <v>0.465</v>
      </c>
      <c r="C13737" s="99">
        <v>0.465</v>
      </c>
      <c r="D13737" s="99">
        <v>0.07</v>
      </c>
      <c r="J13737" s="49">
        <f t="shared" si="431"/>
        <v>7.46860604920938</v>
      </c>
    </row>
    <row r="13738" ht="17.5" spans="1:10">
      <c r="A13738" s="98" t="s">
        <v>13494</v>
      </c>
      <c r="B13738" s="99">
        <v>0.46</v>
      </c>
      <c r="C13738" s="99">
        <v>0.46</v>
      </c>
      <c r="D13738" s="99">
        <v>0.08</v>
      </c>
      <c r="J13738" s="49">
        <f t="shared" si="431"/>
        <v>7.61992073470055</v>
      </c>
    </row>
    <row r="13739" ht="17.5" spans="1:10">
      <c r="A13739" s="98" t="s">
        <v>13495</v>
      </c>
      <c r="B13739" s="99">
        <v>0.455</v>
      </c>
      <c r="C13739" s="99">
        <v>0.455</v>
      </c>
      <c r="D13739" s="99">
        <v>0.09</v>
      </c>
      <c r="J13739" s="49">
        <f t="shared" si="431"/>
        <v>7.7599113295117</v>
      </c>
    </row>
    <row r="13740" ht="17.5" spans="1:10">
      <c r="A13740" s="98" t="s">
        <v>13496</v>
      </c>
      <c r="B13740" s="99">
        <v>0.45</v>
      </c>
      <c r="C13740" s="99">
        <v>0.45</v>
      </c>
      <c r="D13740" s="99">
        <v>0.1</v>
      </c>
      <c r="J13740" s="49">
        <f t="shared" si="431"/>
        <v>7.88973082212009</v>
      </c>
    </row>
    <row r="13741" ht="17.5" spans="1:10">
      <c r="A13741" s="98" t="s">
        <v>13497</v>
      </c>
      <c r="B13741" s="99">
        <v>0.445</v>
      </c>
      <c r="C13741" s="99">
        <v>0.445</v>
      </c>
      <c r="D13741" s="99">
        <v>0.11</v>
      </c>
      <c r="J13741" s="49">
        <f t="shared" si="431"/>
        <v>8.01029808031452</v>
      </c>
    </row>
    <row r="13742" ht="17.5" spans="1:10">
      <c r="A13742" s="98" t="s">
        <v>13498</v>
      </c>
      <c r="B13742" s="99">
        <v>0.44</v>
      </c>
      <c r="C13742" s="99">
        <v>0.44</v>
      </c>
      <c r="D13742" s="99">
        <v>0.12</v>
      </c>
      <c r="J13742" s="49">
        <f t="shared" si="431"/>
        <v>8.12236205172445</v>
      </c>
    </row>
    <row r="13743" ht="17.5" spans="1:10">
      <c r="A13743" s="98" t="s">
        <v>13499</v>
      </c>
      <c r="B13743" s="99">
        <v>0.435</v>
      </c>
      <c r="C13743" s="99">
        <v>0.435</v>
      </c>
      <c r="D13743" s="99">
        <v>0.13</v>
      </c>
      <c r="J13743" s="49">
        <f t="shared" si="431"/>
        <v>8.22654440804963</v>
      </c>
    </row>
    <row r="13744" ht="17.5" spans="1:10">
      <c r="A13744" s="98" t="s">
        <v>13500</v>
      </c>
      <c r="B13744" s="99">
        <v>0.43</v>
      </c>
      <c r="C13744" s="99">
        <v>0.43</v>
      </c>
      <c r="D13744" s="99">
        <v>0.14</v>
      </c>
      <c r="J13744" s="49">
        <f t="shared" si="431"/>
        <v>8.3233689867809</v>
      </c>
    </row>
    <row r="13745" ht="17.5" spans="1:10">
      <c r="A13745" s="98" t="s">
        <v>13501</v>
      </c>
      <c r="B13745" s="99">
        <v>0.425</v>
      </c>
      <c r="C13745" s="99">
        <v>0.425</v>
      </c>
      <c r="D13745" s="99">
        <v>0.15</v>
      </c>
      <c r="J13745" s="49">
        <f t="shared" si="431"/>
        <v>8.41328277565637</v>
      </c>
    </row>
    <row r="13746" ht="17.5" spans="1:10">
      <c r="A13746" s="98" t="s">
        <v>13502</v>
      </c>
      <c r="B13746" s="99">
        <v>0.42</v>
      </c>
      <c r="C13746" s="99">
        <v>0.42</v>
      </c>
      <c r="D13746" s="99">
        <v>0.16</v>
      </c>
      <c r="J13746" s="49">
        <f t="shared" si="431"/>
        <v>8.49667127422732</v>
      </c>
    </row>
    <row r="13747" ht="17.5" spans="1:10">
      <c r="A13747" s="98" t="s">
        <v>13503</v>
      </c>
      <c r="B13747" s="99">
        <v>0.415</v>
      </c>
      <c r="C13747" s="99">
        <v>0.415</v>
      </c>
      <c r="D13747" s="99">
        <v>0.17</v>
      </c>
      <c r="J13747" s="49">
        <f t="shared" si="431"/>
        <v>8.57386999785703</v>
      </c>
    </row>
    <row r="13748" ht="17.5" spans="1:10">
      <c r="A13748" s="98" t="s">
        <v>13504</v>
      </c>
      <c r="B13748" s="99">
        <v>0.41</v>
      </c>
      <c r="C13748" s="99">
        <v>0.41</v>
      </c>
      <c r="D13748" s="99">
        <v>0.18</v>
      </c>
      <c r="J13748" s="49">
        <f t="shared" si="431"/>
        <v>8.64517326327348</v>
      </c>
    </row>
    <row r="13749" ht="17.5" spans="1:10">
      <c r="A13749" s="98" t="s">
        <v>13505</v>
      </c>
      <c r="B13749" s="99">
        <v>0.405</v>
      </c>
      <c r="C13749" s="99">
        <v>0.405</v>
      </c>
      <c r="D13749" s="99">
        <v>0.19</v>
      </c>
      <c r="J13749" s="49">
        <f t="shared" si="431"/>
        <v>8.71084101339959</v>
      </c>
    </row>
    <row r="13750" ht="17.5" spans="1:10">
      <c r="A13750" s="98" t="s">
        <v>13506</v>
      </c>
      <c r="B13750" s="99">
        <v>0.4</v>
      </c>
      <c r="C13750" s="99">
        <v>0.4</v>
      </c>
      <c r="D13750" s="99">
        <v>0.2</v>
      </c>
      <c r="J13750" s="49">
        <f t="shared" si="431"/>
        <v>8.77110419895609</v>
      </c>
    </row>
    <row r="13751" ht="17.5" spans="1:10">
      <c r="A13751" s="98" t="s">
        <v>13507</v>
      </c>
      <c r="B13751" s="99">
        <v>0.395</v>
      </c>
      <c r="C13751" s="99">
        <v>0.395</v>
      </c>
      <c r="D13751" s="99">
        <v>0.21</v>
      </c>
      <c r="J13751" s="49">
        <f t="shared" si="431"/>
        <v>8.82616907852939</v>
      </c>
    </row>
    <row r="13752" ht="17.5" spans="1:10">
      <c r="A13752" s="98" t="s">
        <v>13508</v>
      </c>
      <c r="B13752" s="99">
        <v>0.39</v>
      </c>
      <c r="C13752" s="99">
        <v>0.39</v>
      </c>
      <c r="D13752" s="99">
        <v>0.22</v>
      </c>
      <c r="J13752" s="49">
        <f t="shared" si="431"/>
        <v>8.87622069512109</v>
      </c>
    </row>
    <row r="13753" ht="17.5" spans="1:10">
      <c r="A13753" s="98" t="s">
        <v>13509</v>
      </c>
      <c r="B13753" s="99">
        <v>0.385</v>
      </c>
      <c r="C13753" s="99">
        <v>0.385</v>
      </c>
      <c r="D13753" s="99">
        <v>0.23</v>
      </c>
      <c r="J13753" s="49">
        <f t="shared" si="431"/>
        <v>8.92142571661601</v>
      </c>
    </row>
    <row r="13754" ht="17.5" spans="1:10">
      <c r="A13754" s="98" t="s">
        <v>13510</v>
      </c>
      <c r="B13754" s="99">
        <v>0.38</v>
      </c>
      <c r="C13754" s="99">
        <v>0.38</v>
      </c>
      <c r="D13754" s="99">
        <v>0.24</v>
      </c>
      <c r="J13754" s="49">
        <f t="shared" si="431"/>
        <v>8.96193477857105</v>
      </c>
    </row>
    <row r="13755" ht="17.5" spans="1:10">
      <c r="A13755" s="98" t="s">
        <v>13511</v>
      </c>
      <c r="B13755" s="99">
        <v>0.375</v>
      </c>
      <c r="C13755" s="99">
        <v>0.375</v>
      </c>
      <c r="D13755" s="99">
        <v>0.25</v>
      </c>
      <c r="J13755" s="49">
        <f t="shared" si="431"/>
        <v>8.99788443303249</v>
      </c>
    </row>
    <row r="13756" ht="17.5" spans="1:10">
      <c r="A13756" s="98" t="s">
        <v>13512</v>
      </c>
      <c r="B13756" s="99">
        <v>0.37</v>
      </c>
      <c r="C13756" s="99">
        <v>0.37</v>
      </c>
      <c r="D13756" s="99">
        <v>0.26</v>
      </c>
      <c r="J13756" s="49">
        <f t="shared" si="431"/>
        <v>9.02939878213253</v>
      </c>
    </row>
    <row r="13757" ht="17.5" spans="1:10">
      <c r="A13757" s="98" t="s">
        <v>13513</v>
      </c>
      <c r="B13757" s="99">
        <v>0.365</v>
      </c>
      <c r="C13757" s="99">
        <v>0.365</v>
      </c>
      <c r="D13757" s="99">
        <v>0.27</v>
      </c>
      <c r="J13757" s="49">
        <f t="shared" si="431"/>
        <v>9.05659085699226</v>
      </c>
    </row>
    <row r="13758" ht="17.5" spans="1:10">
      <c r="A13758" s="98" t="s">
        <v>13514</v>
      </c>
      <c r="B13758" s="99">
        <v>0.36</v>
      </c>
      <c r="C13758" s="99">
        <v>0.36</v>
      </c>
      <c r="D13758" s="99">
        <v>0.28</v>
      </c>
      <c r="J13758" s="49">
        <f t="shared" si="431"/>
        <v>9.07956378896826</v>
      </c>
    </row>
    <row r="13759" ht="17.5" spans="1:10">
      <c r="A13759" s="98" t="s">
        <v>13515</v>
      </c>
      <c r="B13759" s="99">
        <v>0.355</v>
      </c>
      <c r="C13759" s="99">
        <v>0.355</v>
      </c>
      <c r="D13759" s="99">
        <v>0.29</v>
      </c>
      <c r="J13759" s="49">
        <f t="shared" si="431"/>
        <v>9.0984118101674</v>
      </c>
    </row>
    <row r="13760" ht="17.5" spans="1:10">
      <c r="A13760" s="98" t="s">
        <v>13516</v>
      </c>
      <c r="B13760" s="99">
        <v>0.35</v>
      </c>
      <c r="C13760" s="99">
        <v>0.35</v>
      </c>
      <c r="D13760" s="99">
        <v>0.3</v>
      </c>
      <c r="J13760" s="49">
        <f t="shared" si="431"/>
        <v>9.11322111248618</v>
      </c>
    </row>
    <row r="13761" ht="17.5" spans="1:10">
      <c r="A13761" s="98" t="s">
        <v>13517</v>
      </c>
      <c r="B13761" s="99">
        <v>0.345</v>
      </c>
      <c r="C13761" s="99">
        <v>0.345</v>
      </c>
      <c r="D13761" s="99">
        <v>0.31</v>
      </c>
      <c r="J13761" s="49">
        <f t="shared" si="431"/>
        <v>9.12407058855272</v>
      </c>
    </row>
    <row r="13762" ht="17.5" spans="1:10">
      <c r="A13762" s="98" t="s">
        <v>13518</v>
      </c>
      <c r="B13762" s="99">
        <v>0.34</v>
      </c>
      <c r="C13762" s="99">
        <v>0.34</v>
      </c>
      <c r="D13762" s="99">
        <v>0.32</v>
      </c>
      <c r="J13762" s="49">
        <f t="shared" si="431"/>
        <v>9.13103247339946</v>
      </c>
    </row>
    <row r="13763" ht="17.5" spans="1:10">
      <c r="A13763" s="98" t="s">
        <v>13519</v>
      </c>
      <c r="B13763" s="99">
        <v>0.335</v>
      </c>
      <c r="C13763" s="99">
        <v>0.335</v>
      </c>
      <c r="D13763" s="99">
        <v>0.33</v>
      </c>
      <c r="J13763" s="49">
        <f t="shared" ref="J13763:J13780" si="432">-8.314472*(B13763*LN(B13763)+C13763*LN(C13763)+D13763*LN(D13763))</f>
        <v>9.13417290213922</v>
      </c>
    </row>
    <row r="13764" ht="17.5" spans="1:10">
      <c r="A13764" s="98" t="s">
        <v>13520</v>
      </c>
      <c r="B13764" s="99">
        <v>0.33</v>
      </c>
      <c r="C13764" s="99">
        <v>0.33</v>
      </c>
      <c r="D13764" s="99">
        <v>0.34</v>
      </c>
      <c r="J13764" s="49">
        <f t="shared" si="432"/>
        <v>9.13355239611493</v>
      </c>
    </row>
    <row r="13765" ht="17.5" spans="1:10">
      <c r="A13765" s="98" t="s">
        <v>13521</v>
      </c>
      <c r="B13765" s="99">
        <v>0.325</v>
      </c>
      <c r="C13765" s="99">
        <v>0.325</v>
      </c>
      <c r="D13765" s="99">
        <v>0.35</v>
      </c>
      <c r="J13765" s="49">
        <f t="shared" si="432"/>
        <v>9.12922628776655</v>
      </c>
    </row>
    <row r="13766" ht="17.5" spans="1:10">
      <c r="A13766" s="98" t="s">
        <v>13522</v>
      </c>
      <c r="B13766" s="99">
        <v>0.32</v>
      </c>
      <c r="C13766" s="99">
        <v>0.32</v>
      </c>
      <c r="D13766" s="99">
        <v>0.36</v>
      </c>
      <c r="J13766" s="49">
        <f t="shared" si="432"/>
        <v>9.12124509267533</v>
      </c>
    </row>
    <row r="13767" ht="17.5" spans="1:10">
      <c r="A13767" s="98" t="s">
        <v>13523</v>
      </c>
      <c r="B13767" s="99">
        <v>0.315</v>
      </c>
      <c r="C13767" s="99">
        <v>0.315</v>
      </c>
      <c r="D13767" s="99">
        <v>0.37</v>
      </c>
      <c r="J13767" s="49">
        <f t="shared" si="432"/>
        <v>9.10965483580637</v>
      </c>
    </row>
    <row r="13768" ht="17.5" spans="1:10">
      <c r="A13768" s="98" t="s">
        <v>13524</v>
      </c>
      <c r="B13768" s="99">
        <v>0.31</v>
      </c>
      <c r="C13768" s="99">
        <v>0.31</v>
      </c>
      <c r="D13768" s="99">
        <v>0.38</v>
      </c>
      <c r="J13768" s="49">
        <f t="shared" si="432"/>
        <v>9.09449733780139</v>
      </c>
    </row>
    <row r="13769" ht="17.5" spans="1:10">
      <c r="A13769" s="98" t="s">
        <v>13525</v>
      </c>
      <c r="B13769" s="99">
        <v>0.305</v>
      </c>
      <c r="C13769" s="99">
        <v>0.305</v>
      </c>
      <c r="D13769" s="99">
        <v>0.39</v>
      </c>
      <c r="J13769" s="49">
        <f t="shared" si="432"/>
        <v>9.07581046621615</v>
      </c>
    </row>
    <row r="13770" ht="17.5" spans="1:10">
      <c r="A13770" s="98" t="s">
        <v>13526</v>
      </c>
      <c r="B13770" s="99">
        <v>0.3</v>
      </c>
      <c r="C13770" s="99">
        <v>0.3</v>
      </c>
      <c r="D13770" s="99">
        <v>0.4</v>
      </c>
      <c r="J13770" s="49">
        <f t="shared" si="432"/>
        <v>9.05362835580855</v>
      </c>
    </row>
    <row r="13771" ht="17.5" spans="1:10">
      <c r="A13771" s="98" t="s">
        <v>13527</v>
      </c>
      <c r="B13771" s="99">
        <v>0.295</v>
      </c>
      <c r="C13771" s="99">
        <v>0.295</v>
      </c>
      <c r="D13771" s="99">
        <v>0.41</v>
      </c>
      <c r="J13771" s="49">
        <f t="shared" si="432"/>
        <v>9.02798160132876</v>
      </c>
    </row>
    <row r="13772" ht="17.5" spans="1:10">
      <c r="A13772" s="98" t="s">
        <v>13528</v>
      </c>
      <c r="B13772" s="99">
        <v>0.29</v>
      </c>
      <c r="C13772" s="99">
        <v>0.29</v>
      </c>
      <c r="D13772" s="99">
        <v>0.42</v>
      </c>
      <c r="J13772" s="49">
        <f t="shared" si="432"/>
        <v>8.99889742571553</v>
      </c>
    </row>
    <row r="13773" ht="17.5" spans="1:10">
      <c r="A13773" s="98" t="s">
        <v>13529</v>
      </c>
      <c r="B13773" s="99">
        <v>0.285</v>
      </c>
      <c r="C13773" s="99">
        <v>0.285</v>
      </c>
      <c r="D13773" s="99">
        <v>0.43</v>
      </c>
      <c r="J13773" s="49">
        <f t="shared" si="432"/>
        <v>8.96639982614225</v>
      </c>
    </row>
    <row r="13774" ht="17.5" spans="1:10">
      <c r="A13774" s="98" t="s">
        <v>13530</v>
      </c>
      <c r="B13774" s="99">
        <v>0.28</v>
      </c>
      <c r="C13774" s="99">
        <v>0.28</v>
      </c>
      <c r="D13774" s="99">
        <v>0.44</v>
      </c>
      <c r="J13774" s="49">
        <f t="shared" si="432"/>
        <v>8.93050969996493</v>
      </c>
    </row>
    <row r="13775" ht="17.5" spans="1:10">
      <c r="A13775" s="98" t="s">
        <v>13531</v>
      </c>
      <c r="B13775" s="99">
        <v>0.275</v>
      </c>
      <c r="C13775" s="99">
        <v>0.275</v>
      </c>
      <c r="D13775" s="99">
        <v>0.45</v>
      </c>
      <c r="J13775" s="49">
        <f t="shared" si="432"/>
        <v>8.89124495228938</v>
      </c>
    </row>
    <row r="13776" ht="17.5" spans="1:10">
      <c r="A13776" s="98" t="s">
        <v>13532</v>
      </c>
      <c r="B13776" s="99">
        <v>0.27</v>
      </c>
      <c r="C13776" s="99">
        <v>0.27</v>
      </c>
      <c r="D13776" s="99">
        <v>0.46</v>
      </c>
      <c r="J13776" s="49">
        <f t="shared" si="432"/>
        <v>8.84862058658521</v>
      </c>
    </row>
    <row r="13777" ht="17.5" spans="1:10">
      <c r="A13777" s="98" t="s">
        <v>13533</v>
      </c>
      <c r="B13777" s="99">
        <v>0.265</v>
      </c>
      <c r="C13777" s="99">
        <v>0.265</v>
      </c>
      <c r="D13777" s="99">
        <v>0.47</v>
      </c>
      <c r="J13777" s="49">
        <f t="shared" si="432"/>
        <v>8.80264877952083</v>
      </c>
    </row>
    <row r="13778" ht="17.5" spans="1:10">
      <c r="A13778" s="98" t="s">
        <v>13534</v>
      </c>
      <c r="B13778" s="99">
        <v>0.26</v>
      </c>
      <c r="C13778" s="99">
        <v>0.26</v>
      </c>
      <c r="D13778" s="99">
        <v>0.48</v>
      </c>
      <c r="J13778" s="49">
        <f t="shared" si="432"/>
        <v>8.75333894096961</v>
      </c>
    </row>
    <row r="13779" ht="17.5" spans="1:10">
      <c r="A13779" s="98" t="s">
        <v>13535</v>
      </c>
      <c r="B13779" s="99">
        <v>0.255</v>
      </c>
      <c r="C13779" s="99">
        <v>0.255</v>
      </c>
      <c r="D13779" s="99">
        <v>0.49</v>
      </c>
      <c r="J13779" s="49">
        <f t="shared" si="432"/>
        <v>8.70069775993599</v>
      </c>
    </row>
    <row r="13780" ht="17.5" spans="1:10">
      <c r="A13780" s="98" t="s">
        <v>13536</v>
      </c>
      <c r="B13780" s="99">
        <v>0.25</v>
      </c>
      <c r="C13780" s="99">
        <v>0.25</v>
      </c>
      <c r="D13780" s="99">
        <v>0.5</v>
      </c>
      <c r="J13780" s="49">
        <f t="shared" si="432"/>
        <v>8.64472923696691</v>
      </c>
    </row>
    <row r="13781" customFormat="1" ht="17.5" spans="1:10">
      <c r="A13781" s="98" t="s">
        <v>13537</v>
      </c>
      <c r="B13781" s="99">
        <v>0.245</v>
      </c>
      <c r="C13781" s="99">
        <v>0.245</v>
      </c>
      <c r="D13781" s="99">
        <v>0.51</v>
      </c>
      <c r="E13781" s="5"/>
      <c r="F13781" s="5"/>
      <c r="G13781" s="5"/>
      <c r="H13781" s="5"/>
      <c r="I13781" s="5"/>
      <c r="J13781" s="49">
        <f t="shared" ref="J13781:J13812" si="433">-8.314472*(B13781*LN(B13781)+C13781*LN(C13781)+D13781*LN(D13781))</f>
        <v>8.5854347034431</v>
      </c>
    </row>
    <row r="13782" customFormat="1" ht="17.5" spans="1:10">
      <c r="A13782" s="98" t="s">
        <v>13538</v>
      </c>
      <c r="B13782" s="99">
        <v>0.24</v>
      </c>
      <c r="C13782" s="99">
        <v>0.24</v>
      </c>
      <c r="D13782" s="99">
        <v>0.52</v>
      </c>
      <c r="E13782" s="5"/>
      <c r="F13782" s="5"/>
      <c r="G13782" s="5"/>
      <c r="H13782" s="5"/>
      <c r="I13782" s="5"/>
      <c r="J13782" s="49">
        <f t="shared" si="433"/>
        <v>8.52281282798382</v>
      </c>
    </row>
    <row r="13783" customFormat="1" ht="17.5" spans="1:10">
      <c r="A13783" s="98" t="s">
        <v>13539</v>
      </c>
      <c r="B13783" s="99">
        <v>0.235</v>
      </c>
      <c r="C13783" s="99">
        <v>0.235</v>
      </c>
      <c r="D13783" s="99">
        <v>0.53</v>
      </c>
      <c r="E13783" s="5"/>
      <c r="F13783" s="5"/>
      <c r="G13783" s="5"/>
      <c r="H13783" s="5"/>
      <c r="I13783" s="5"/>
      <c r="J13783" s="49">
        <f t="shared" si="433"/>
        <v>8.45685961004216</v>
      </c>
    </row>
    <row r="13784" customFormat="1" ht="17.5" spans="1:10">
      <c r="A13784" s="98" t="s">
        <v>13540</v>
      </c>
      <c r="B13784" s="99">
        <v>0.23</v>
      </c>
      <c r="C13784" s="99">
        <v>0.23</v>
      </c>
      <c r="D13784" s="99">
        <v>0.54</v>
      </c>
      <c r="E13784" s="5"/>
      <c r="F13784" s="5"/>
      <c r="G13784" s="5"/>
      <c r="H13784" s="5"/>
      <c r="I13784" s="5"/>
      <c r="J13784" s="49">
        <f t="shared" si="433"/>
        <v>8.38756836061365</v>
      </c>
    </row>
    <row r="13785" customFormat="1" ht="17.5" spans="1:10">
      <c r="A13785" s="98" t="s">
        <v>13541</v>
      </c>
      <c r="B13785" s="99">
        <v>0.225</v>
      </c>
      <c r="C13785" s="99">
        <v>0.225</v>
      </c>
      <c r="D13785" s="99">
        <v>0.55</v>
      </c>
      <c r="E13785" s="5"/>
      <c r="F13785" s="5"/>
      <c r="G13785" s="5"/>
      <c r="H13785" s="5"/>
      <c r="I13785" s="5"/>
      <c r="J13785" s="49">
        <f t="shared" si="433"/>
        <v>8.31492966982492</v>
      </c>
    </row>
    <row r="13786" customFormat="1" ht="17.5" spans="1:10">
      <c r="A13786" s="98" t="s">
        <v>13542</v>
      </c>
      <c r="B13786" s="99">
        <v>0.22</v>
      </c>
      <c r="C13786" s="99">
        <v>0.22</v>
      </c>
      <c r="D13786" s="99">
        <v>0.56</v>
      </c>
      <c r="E13786" s="5"/>
      <c r="F13786" s="5"/>
      <c r="G13786" s="5"/>
      <c r="H13786" s="5"/>
      <c r="I13786" s="5"/>
      <c r="J13786" s="49">
        <f t="shared" si="433"/>
        <v>8.23893136100757</v>
      </c>
    </row>
    <row r="13787" customFormat="1" ht="17.5" spans="1:10">
      <c r="A13787" s="98" t="s">
        <v>13543</v>
      </c>
      <c r="B13787" s="99">
        <v>0.215</v>
      </c>
      <c r="C13787" s="99">
        <v>0.215</v>
      </c>
      <c r="D13787" s="99">
        <v>0.57</v>
      </c>
      <c r="E13787" s="5"/>
      <c r="F13787" s="5"/>
      <c r="G13787" s="5"/>
      <c r="H13787" s="5"/>
      <c r="I13787" s="5"/>
      <c r="J13787" s="49">
        <f t="shared" si="433"/>
        <v>8.159558430692</v>
      </c>
    </row>
    <row r="13788" customFormat="1" ht="17.5" spans="1:10">
      <c r="A13788" s="98" t="s">
        <v>13544</v>
      </c>
      <c r="B13788" s="99">
        <v>0.21</v>
      </c>
      <c r="C13788" s="99">
        <v>0.21</v>
      </c>
      <c r="D13788" s="99">
        <v>0.58</v>
      </c>
      <c r="E13788" s="5"/>
      <c r="F13788" s="5"/>
      <c r="G13788" s="5"/>
      <c r="H13788" s="5"/>
      <c r="I13788" s="5"/>
      <c r="J13788" s="49">
        <f t="shared" si="433"/>
        <v>8.07679297377239</v>
      </c>
    </row>
    <row r="13789" customFormat="1" ht="17.5" spans="1:10">
      <c r="A13789" s="98" t="s">
        <v>13545</v>
      </c>
      <c r="B13789" s="99">
        <v>0.205</v>
      </c>
      <c r="C13789" s="99">
        <v>0.205</v>
      </c>
      <c r="D13789" s="99">
        <v>0.59</v>
      </c>
      <c r="E13789" s="5"/>
      <c r="F13789" s="5"/>
      <c r="G13789" s="5"/>
      <c r="H13789" s="5"/>
      <c r="I13789" s="5"/>
      <c r="J13789" s="49">
        <f t="shared" si="433"/>
        <v>7.99061409289273</v>
      </c>
    </row>
    <row r="13790" customFormat="1" ht="17.5" spans="1:10">
      <c r="A13790" s="98" t="s">
        <v>13546</v>
      </c>
      <c r="B13790" s="99">
        <v>0.2</v>
      </c>
      <c r="C13790" s="99">
        <v>0.2</v>
      </c>
      <c r="D13790" s="99">
        <v>0.6</v>
      </c>
      <c r="E13790" s="5"/>
      <c r="F13790" s="5"/>
      <c r="G13790" s="5"/>
      <c r="H13790" s="5"/>
      <c r="I13790" s="5"/>
      <c r="J13790" s="49">
        <f t="shared" si="433"/>
        <v>7.90099779087963</v>
      </c>
    </row>
    <row r="13791" customFormat="1" ht="17.5" spans="1:10">
      <c r="A13791" s="98" t="s">
        <v>13547</v>
      </c>
      <c r="B13791" s="99">
        <v>0.195</v>
      </c>
      <c r="C13791" s="99">
        <v>0.195</v>
      </c>
      <c r="D13791" s="99">
        <v>0.61</v>
      </c>
      <c r="E13791" s="5"/>
      <c r="F13791" s="5"/>
      <c r="G13791" s="5"/>
      <c r="H13791" s="5"/>
      <c r="I13791" s="5"/>
      <c r="J13791" s="49">
        <f t="shared" si="433"/>
        <v>7.80791684479433</v>
      </c>
    </row>
    <row r="13792" customFormat="1" ht="17.5" spans="1:10">
      <c r="A13792" s="98" t="s">
        <v>13548</v>
      </c>
      <c r="B13792" s="99">
        <v>0.19</v>
      </c>
      <c r="C13792" s="99">
        <v>0.19</v>
      </c>
      <c r="D13792" s="99">
        <v>0.62</v>
      </c>
      <c r="E13792" s="5"/>
      <c r="F13792" s="5"/>
      <c r="G13792" s="5"/>
      <c r="H13792" s="5"/>
      <c r="I13792" s="5"/>
      <c r="J13792" s="49">
        <f t="shared" si="433"/>
        <v>7.71134065988668</v>
      </c>
    </row>
    <row r="13793" customFormat="1" ht="17.5" spans="1:10">
      <c r="A13793" s="98" t="s">
        <v>13549</v>
      </c>
      <c r="B13793" s="99">
        <v>0.185</v>
      </c>
      <c r="C13793" s="99">
        <v>0.185</v>
      </c>
      <c r="D13793" s="99">
        <v>0.63</v>
      </c>
      <c r="E13793" s="5"/>
      <c r="F13793" s="5"/>
      <c r="G13793" s="5"/>
      <c r="H13793" s="5"/>
      <c r="I13793" s="5"/>
      <c r="J13793" s="49">
        <f t="shared" si="433"/>
        <v>7.61123510139877</v>
      </c>
    </row>
    <row r="13794" customFormat="1" ht="17.5" spans="1:10">
      <c r="A13794" s="98" t="s">
        <v>13550</v>
      </c>
      <c r="B13794" s="99">
        <v>0.18</v>
      </c>
      <c r="C13794" s="99">
        <v>0.18</v>
      </c>
      <c r="D13794" s="99">
        <v>0.64</v>
      </c>
      <c r="E13794" s="5"/>
      <c r="F13794" s="5"/>
      <c r="G13794" s="5"/>
      <c r="H13794" s="5"/>
      <c r="I13794" s="5"/>
      <c r="J13794" s="49">
        <f t="shared" si="433"/>
        <v>7.50756230177484</v>
      </c>
    </row>
    <row r="13795" customFormat="1" ht="17.5" spans="1:10">
      <c r="A13795" s="98" t="s">
        <v>13551</v>
      </c>
      <c r="B13795" s="99">
        <v>0.175</v>
      </c>
      <c r="C13795" s="99">
        <v>0.175</v>
      </c>
      <c r="D13795" s="99">
        <v>0.65</v>
      </c>
      <c r="E13795" s="5"/>
      <c r="F13795" s="5"/>
      <c r="G13795" s="5"/>
      <c r="H13795" s="5"/>
      <c r="I13795" s="5"/>
      <c r="J13795" s="49">
        <f t="shared" si="433"/>
        <v>7.40028044037317</v>
      </c>
    </row>
    <row r="13796" customFormat="1" ht="17.5" spans="1:10">
      <c r="A13796" s="98" t="s">
        <v>13552</v>
      </c>
      <c r="B13796" s="99">
        <v>0.17</v>
      </c>
      <c r="C13796" s="99">
        <v>0.17</v>
      </c>
      <c r="D13796" s="99">
        <v>0.66</v>
      </c>
      <c r="E13796" s="5"/>
      <c r="F13796" s="5"/>
      <c r="G13796" s="5"/>
      <c r="H13796" s="5"/>
      <c r="I13796" s="5"/>
      <c r="J13796" s="49">
        <f t="shared" si="433"/>
        <v>7.28934349222865</v>
      </c>
    </row>
    <row r="13797" customFormat="1" ht="17.5" spans="1:10">
      <c r="A13797" s="98" t="s">
        <v>13553</v>
      </c>
      <c r="B13797" s="99">
        <v>0.165</v>
      </c>
      <c r="C13797" s="99">
        <v>0.165</v>
      </c>
      <c r="D13797" s="99">
        <v>0.67</v>
      </c>
      <c r="E13797" s="5"/>
      <c r="F13797" s="5"/>
      <c r="G13797" s="5"/>
      <c r="H13797" s="5"/>
      <c r="I13797" s="5"/>
      <c r="J13797" s="49">
        <f t="shared" si="433"/>
        <v>7.17470094176005</v>
      </c>
    </row>
    <row r="13798" customFormat="1" ht="17.5" spans="1:10">
      <c r="A13798" s="98" t="s">
        <v>13554</v>
      </c>
      <c r="B13798" s="99">
        <v>0.16</v>
      </c>
      <c r="C13798" s="99">
        <v>0.16</v>
      </c>
      <c r="D13798" s="99">
        <v>0.68</v>
      </c>
      <c r="E13798" s="5"/>
      <c r="F13798" s="5"/>
      <c r="G13798" s="5"/>
      <c r="H13798" s="5"/>
      <c r="I13798" s="5"/>
      <c r="J13798" s="49">
        <f t="shared" si="433"/>
        <v>7.0562974565274</v>
      </c>
    </row>
    <row r="13799" customFormat="1" ht="17.5" spans="1:10">
      <c r="A13799" s="98" t="s">
        <v>13555</v>
      </c>
      <c r="B13799" s="99">
        <v>0.155</v>
      </c>
      <c r="C13799" s="99">
        <v>0.155</v>
      </c>
      <c r="D13799" s="99">
        <v>0.69</v>
      </c>
      <c r="E13799" s="5"/>
      <c r="F13799" s="5"/>
      <c r="G13799" s="5"/>
      <c r="H13799" s="5"/>
      <c r="I13799" s="5"/>
      <c r="J13799" s="49">
        <f t="shared" si="433"/>
        <v>6.93407251518777</v>
      </c>
    </row>
    <row r="13800" customFormat="1" ht="17.5" spans="1:10">
      <c r="A13800" s="98" t="s">
        <v>13556</v>
      </c>
      <c r="B13800" s="99">
        <v>0.15</v>
      </c>
      <c r="C13800" s="99">
        <v>0.15</v>
      </c>
      <c r="D13800" s="99">
        <v>0.7</v>
      </c>
      <c r="E13800" s="5"/>
      <c r="F13800" s="5"/>
      <c r="G13800" s="5"/>
      <c r="H13800" s="5"/>
      <c r="I13800" s="5"/>
      <c r="J13800" s="49">
        <f t="shared" si="433"/>
        <v>6.80795998262834</v>
      </c>
    </row>
    <row r="13801" customFormat="1" ht="17.5" spans="1:10">
      <c r="A13801" s="98" t="s">
        <v>13557</v>
      </c>
      <c r="B13801" s="99">
        <v>0.145</v>
      </c>
      <c r="C13801" s="99">
        <v>0.145</v>
      </c>
      <c r="D13801" s="99">
        <v>0.71</v>
      </c>
      <c r="E13801" s="5"/>
      <c r="F13801" s="5"/>
      <c r="G13801" s="5"/>
      <c r="H13801" s="5"/>
      <c r="I13801" s="5"/>
      <c r="J13801" s="49">
        <f t="shared" si="433"/>
        <v>6.67788762381666</v>
      </c>
    </row>
    <row r="13802" customFormat="1" ht="17.5" spans="1:10">
      <c r="A13802" s="98" t="s">
        <v>13558</v>
      </c>
      <c r="B13802" s="99">
        <v>0.14</v>
      </c>
      <c r="C13802" s="99">
        <v>0.14</v>
      </c>
      <c r="D13802" s="99">
        <v>0.72</v>
      </c>
      <c r="E13802" s="5"/>
      <c r="F13802" s="5"/>
      <c r="G13802" s="5"/>
      <c r="H13802" s="5"/>
      <c r="I13802" s="5"/>
      <c r="J13802" s="49">
        <f t="shared" si="433"/>
        <v>6.54377654612463</v>
      </c>
    </row>
    <row r="13803" customFormat="1" ht="17.5" spans="1:10">
      <c r="A13803" s="98" t="s">
        <v>13559</v>
      </c>
      <c r="B13803" s="99">
        <v>0.135</v>
      </c>
      <c r="C13803" s="99">
        <v>0.135</v>
      </c>
      <c r="D13803" s="99">
        <v>0.73</v>
      </c>
      <c r="E13803" s="5"/>
      <c r="F13803" s="5"/>
      <c r="G13803" s="5"/>
      <c r="H13803" s="5"/>
      <c r="I13803" s="5"/>
      <c r="J13803" s="49">
        <f t="shared" si="433"/>
        <v>6.40554055765574</v>
      </c>
    </row>
    <row r="13804" customFormat="1" ht="17.5" spans="1:10">
      <c r="A13804" s="98" t="s">
        <v>13560</v>
      </c>
      <c r="B13804" s="99">
        <v>0.13</v>
      </c>
      <c r="C13804" s="99">
        <v>0.13</v>
      </c>
      <c r="D13804" s="99">
        <v>0.74</v>
      </c>
      <c r="E13804" s="5"/>
      <c r="F13804" s="5"/>
      <c r="G13804" s="5"/>
      <c r="H13804" s="5"/>
      <c r="I13804" s="5"/>
      <c r="J13804" s="49">
        <f t="shared" si="433"/>
        <v>6.26308542630311</v>
      </c>
    </row>
    <row r="13805" customFormat="1" ht="17.5" spans="1:10">
      <c r="A13805" s="98" t="s">
        <v>13561</v>
      </c>
      <c r="B13805" s="99">
        <v>0.125</v>
      </c>
      <c r="C13805" s="99">
        <v>0.125</v>
      </c>
      <c r="D13805" s="99">
        <v>0.75</v>
      </c>
      <c r="E13805" s="5"/>
      <c r="F13805" s="5"/>
      <c r="G13805" s="5"/>
      <c r="H13805" s="5"/>
      <c r="I13805" s="5"/>
      <c r="J13805" s="49">
        <f t="shared" si="433"/>
        <v>6.11630802071018</v>
      </c>
    </row>
    <row r="13806" customFormat="1" ht="17.5" spans="1:10">
      <c r="A13806" s="98" t="s">
        <v>13562</v>
      </c>
      <c r="B13806" s="99">
        <v>0.12</v>
      </c>
      <c r="C13806" s="99">
        <v>0.12</v>
      </c>
      <c r="D13806" s="99">
        <v>0.76</v>
      </c>
      <c r="E13806" s="5"/>
      <c r="F13806" s="5"/>
      <c r="G13806" s="5"/>
      <c r="H13806" s="5"/>
      <c r="I13806" s="5"/>
      <c r="J13806" s="49">
        <f t="shared" si="433"/>
        <v>5.96509530975585</v>
      </c>
    </row>
    <row r="13807" customFormat="1" ht="17.5" spans="1:10">
      <c r="A13807" s="98" t="s">
        <v>13563</v>
      </c>
      <c r="B13807" s="99">
        <v>0.115</v>
      </c>
      <c r="C13807" s="99">
        <v>0.115</v>
      </c>
      <c r="D13807" s="99">
        <v>0.77</v>
      </c>
      <c r="E13807" s="5"/>
      <c r="F13807" s="5"/>
      <c r="G13807" s="5"/>
      <c r="H13807" s="5"/>
      <c r="I13807" s="5"/>
      <c r="J13807" s="49">
        <f t="shared" si="433"/>
        <v>5.80932319130792</v>
      </c>
    </row>
    <row r="13808" customFormat="1" ht="17.5" spans="1:10">
      <c r="A13808" s="98" t="s">
        <v>13564</v>
      </c>
      <c r="B13808" s="99">
        <v>0.11</v>
      </c>
      <c r="C13808" s="99">
        <v>0.11</v>
      </c>
      <c r="D13808" s="99">
        <v>0.78</v>
      </c>
      <c r="E13808" s="5"/>
      <c r="F13808" s="5"/>
      <c r="G13808" s="5"/>
      <c r="H13808" s="5"/>
      <c r="I13808" s="5"/>
      <c r="J13808" s="49">
        <f t="shared" si="433"/>
        <v>5.6488551133201</v>
      </c>
    </row>
    <row r="13809" customFormat="1" ht="17.5" spans="1:10">
      <c r="A13809" s="98" t="s">
        <v>13565</v>
      </c>
      <c r="B13809" s="99">
        <v>0.105</v>
      </c>
      <c r="C13809" s="99">
        <v>0.105</v>
      </c>
      <c r="D13809" s="99">
        <v>0.79</v>
      </c>
      <c r="E13809" s="5"/>
      <c r="F13809" s="5"/>
      <c r="G13809" s="5"/>
      <c r="H13809" s="5"/>
      <c r="I13809" s="5"/>
      <c r="J13809" s="49">
        <f t="shared" si="433"/>
        <v>5.48354044023551</v>
      </c>
    </row>
    <row r="13810" customFormat="1" ht="17.5" spans="1:10">
      <c r="A13810" s="98" t="s">
        <v>13566</v>
      </c>
      <c r="B13810" s="99">
        <v>0.0999999999999999</v>
      </c>
      <c r="C13810" s="99">
        <v>0.0999999999999999</v>
      </c>
      <c r="D13810" s="99">
        <v>0.8</v>
      </c>
      <c r="E13810" s="5"/>
      <c r="F13810" s="5"/>
      <c r="G13810" s="5"/>
      <c r="H13810" s="5"/>
      <c r="I13810" s="5"/>
      <c r="J13810" s="49">
        <f t="shared" si="433"/>
        <v>5.31321250416932</v>
      </c>
    </row>
    <row r="13811" customFormat="1" ht="17.5" spans="1:10">
      <c r="A13811" s="98" t="s">
        <v>13567</v>
      </c>
      <c r="B13811" s="99">
        <v>0.0949999999999999</v>
      </c>
      <c r="C13811" s="99">
        <v>0.0949999999999999</v>
      </c>
      <c r="D13811" s="99">
        <v>0.81</v>
      </c>
      <c r="E13811" s="5"/>
      <c r="F13811" s="5"/>
      <c r="G13811" s="5"/>
      <c r="H13811" s="5"/>
      <c r="I13811" s="5"/>
      <c r="J13811" s="49">
        <f t="shared" si="433"/>
        <v>5.13768626211993</v>
      </c>
    </row>
    <row r="13812" customFormat="1" ht="17.5" spans="1:10">
      <c r="A13812" s="98" t="s">
        <v>13568</v>
      </c>
      <c r="B13812" s="99">
        <v>0.0899999999999999</v>
      </c>
      <c r="C13812" s="99">
        <v>0.0899999999999999</v>
      </c>
      <c r="D13812" s="99">
        <v>0.82</v>
      </c>
      <c r="E13812" s="5"/>
      <c r="F13812" s="5"/>
      <c r="G13812" s="5"/>
      <c r="H13812" s="5"/>
      <c r="I13812" s="5"/>
      <c r="J13812" s="49">
        <f t="shared" si="433"/>
        <v>4.95675545550092</v>
      </c>
    </row>
    <row r="13813" customFormat="1" ht="17.5" spans="1:10">
      <c r="A13813" s="98" t="s">
        <v>13569</v>
      </c>
      <c r="B13813" s="99">
        <v>0.0849999999999999</v>
      </c>
      <c r="C13813" s="99">
        <v>0.0849999999999999</v>
      </c>
      <c r="D13813" s="99">
        <v>0.83</v>
      </c>
      <c r="E13813" s="5"/>
      <c r="F13813" s="5"/>
      <c r="G13813" s="5"/>
      <c r="H13813" s="5"/>
      <c r="I13813" s="5"/>
      <c r="J13813" s="49">
        <f t="shared" ref="J13813:J13830" si="434">-8.314472*(B13813*LN(B13813)+C13813*LN(C13813)+D13813*LN(D13813))</f>
        <v>4.77018913359158</v>
      </c>
    </row>
    <row r="13814" customFormat="1" ht="17.5" spans="1:10">
      <c r="A13814" s="98" t="s">
        <v>13570</v>
      </c>
      <c r="B13814" s="99">
        <v>0.0799999999999998</v>
      </c>
      <c r="C13814" s="99">
        <v>0.0799999999999998</v>
      </c>
      <c r="D13814" s="99">
        <v>0.84</v>
      </c>
      <c r="E13814" s="5"/>
      <c r="F13814" s="5"/>
      <c r="G13814" s="5"/>
      <c r="H13814" s="5"/>
      <c r="I13814" s="5"/>
      <c r="J13814" s="49">
        <f t="shared" si="434"/>
        <v>4.57772735346897</v>
      </c>
    </row>
    <row r="13815" customFormat="1" ht="17.5" spans="1:10">
      <c r="A13815" s="98" t="s">
        <v>13571</v>
      </c>
      <c r="B13815" s="99">
        <v>0.0749999999999998</v>
      </c>
      <c r="C13815" s="99">
        <v>0.0749999999999998</v>
      </c>
      <c r="D13815" s="99">
        <v>0.85</v>
      </c>
      <c r="E13815" s="5"/>
      <c r="F13815" s="5"/>
      <c r="G13815" s="5"/>
      <c r="H13815" s="5"/>
      <c r="I13815" s="5"/>
      <c r="J13815" s="49">
        <f t="shared" si="434"/>
        <v>4.37907579840514</v>
      </c>
    </row>
    <row r="13816" customFormat="1" ht="17.5" spans="1:10">
      <c r="A13816" s="98" t="s">
        <v>13572</v>
      </c>
      <c r="B13816" s="99">
        <v>0.0699999999999998</v>
      </c>
      <c r="C13816" s="99">
        <v>0.0699999999999998</v>
      </c>
      <c r="D13816" s="99">
        <v>0.86</v>
      </c>
      <c r="E13816" s="5"/>
      <c r="F13816" s="5"/>
      <c r="G13816" s="5"/>
      <c r="H13816" s="5"/>
      <c r="I13816" s="5"/>
      <c r="J13816" s="49">
        <f t="shared" si="434"/>
        <v>4.17389895303677</v>
      </c>
    </row>
    <row r="13817" customFormat="1" ht="17.5" spans="1:10">
      <c r="A13817" s="98" t="s">
        <v>13573</v>
      </c>
      <c r="B13817" s="99">
        <v>0.0649999999999998</v>
      </c>
      <c r="C13817" s="99">
        <v>0.0649999999999998</v>
      </c>
      <c r="D13817" s="99">
        <v>0.87</v>
      </c>
      <c r="E13817" s="5"/>
      <c r="F13817" s="5"/>
      <c r="G13817" s="5"/>
      <c r="H13817" s="5"/>
      <c r="I13817" s="5"/>
      <c r="J13817" s="49">
        <f t="shared" si="434"/>
        <v>3.96181131781261</v>
      </c>
    </row>
    <row r="13818" customFormat="1" ht="17.5" spans="1:10">
      <c r="A13818" s="98" t="s">
        <v>13574</v>
      </c>
      <c r="B13818" s="99">
        <v>0.0599999999999998</v>
      </c>
      <c r="C13818" s="99">
        <v>0.0599999999999998</v>
      </c>
      <c r="D13818" s="99">
        <v>0.88</v>
      </c>
      <c r="E13818" s="5"/>
      <c r="F13818" s="5"/>
      <c r="G13818" s="5"/>
      <c r="H13818" s="5"/>
      <c r="I13818" s="5"/>
      <c r="J13818" s="49">
        <f t="shared" si="434"/>
        <v>3.74236590499453</v>
      </c>
    </row>
    <row r="13819" customFormat="1" ht="17.5" spans="1:10">
      <c r="A13819" s="98" t="s">
        <v>13575</v>
      </c>
      <c r="B13819" s="99">
        <v>0.0549999999999998</v>
      </c>
      <c r="C13819" s="99">
        <v>0.0549999999999998</v>
      </c>
      <c r="D13819" s="99">
        <v>0.89</v>
      </c>
      <c r="E13819" s="5"/>
      <c r="F13819" s="5"/>
      <c r="G13819" s="5"/>
      <c r="H13819" s="5"/>
      <c r="I13819" s="5"/>
      <c r="J13819" s="49">
        <f t="shared" si="434"/>
        <v>3.51503887709171</v>
      </c>
    </row>
    <row r="13820" customFormat="1" ht="17.5" spans="1:10">
      <c r="A13820" s="98" t="s">
        <v>13576</v>
      </c>
      <c r="B13820" s="99">
        <v>0.0499999999999998</v>
      </c>
      <c r="C13820" s="99">
        <v>0.0499999999999998</v>
      </c>
      <c r="D13820" s="99">
        <v>0.9</v>
      </c>
      <c r="E13820" s="5"/>
      <c r="F13820" s="5"/>
      <c r="G13820" s="5"/>
      <c r="H13820" s="5"/>
      <c r="I13820" s="5"/>
      <c r="J13820" s="49">
        <f t="shared" si="434"/>
        <v>3.27920856240439</v>
      </c>
    </row>
    <row r="13821" customFormat="1" ht="17.5" spans="1:10">
      <c r="A13821" s="98" t="s">
        <v>13577</v>
      </c>
      <c r="B13821" s="99">
        <v>0.0449999999999998</v>
      </c>
      <c r="C13821" s="99">
        <v>0.0449999999999998</v>
      </c>
      <c r="D13821" s="99">
        <v>0.91</v>
      </c>
      <c r="E13821" s="5"/>
      <c r="F13821" s="5"/>
      <c r="G13821" s="5"/>
      <c r="H13821" s="5"/>
      <c r="I13821" s="5"/>
      <c r="J13821" s="49">
        <f t="shared" si="434"/>
        <v>3.03412601330311</v>
      </c>
    </row>
    <row r="13822" customFormat="1" ht="17.5" spans="1:10">
      <c r="A13822" s="98" t="s">
        <v>13578</v>
      </c>
      <c r="B13822" s="99">
        <v>0.0399999999999998</v>
      </c>
      <c r="C13822" s="99">
        <v>0.0399999999999998</v>
      </c>
      <c r="D13822" s="99">
        <v>0.92</v>
      </c>
      <c r="E13822" s="5"/>
      <c r="F13822" s="5"/>
      <c r="G13822" s="5"/>
      <c r="H13822" s="5"/>
      <c r="I13822" s="5"/>
      <c r="J13822" s="49">
        <f t="shared" si="434"/>
        <v>2.77887236199907</v>
      </c>
    </row>
    <row r="13823" customFormat="1" ht="17.5" spans="1:10">
      <c r="A13823" s="98" t="s">
        <v>13579</v>
      </c>
      <c r="B13823" s="99">
        <v>0.0349999999999998</v>
      </c>
      <c r="C13823" s="99">
        <v>0.0349999999999998</v>
      </c>
      <c r="D13823" s="99">
        <v>0.93</v>
      </c>
      <c r="E13823" s="5"/>
      <c r="F13823" s="5"/>
      <c r="G13823" s="5"/>
      <c r="H13823" s="5"/>
      <c r="I13823" s="5"/>
      <c r="J13823" s="49">
        <f t="shared" si="434"/>
        <v>2.512294620015</v>
      </c>
    </row>
    <row r="13824" customFormat="1" ht="17.5" spans="1:10">
      <c r="A13824" s="98" t="s">
        <v>13580</v>
      </c>
      <c r="B13824" s="99">
        <v>0.0299999999999998</v>
      </c>
      <c r="C13824" s="99">
        <v>0.0299999999999998</v>
      </c>
      <c r="D13824" s="99">
        <v>0.94</v>
      </c>
      <c r="E13824" s="5"/>
      <c r="F13824" s="5"/>
      <c r="G13824" s="5"/>
      <c r="H13824" s="5"/>
      <c r="I13824" s="5"/>
      <c r="J13824" s="49">
        <f t="shared" si="434"/>
        <v>2.23290428021931</v>
      </c>
    </row>
    <row r="13825" customFormat="1" ht="17.5" spans="1:10">
      <c r="A13825" s="98" t="s">
        <v>13581</v>
      </c>
      <c r="B13825" s="99">
        <v>0.0249999999999998</v>
      </c>
      <c r="C13825" s="99">
        <v>0.0249999999999998</v>
      </c>
      <c r="D13825" s="99">
        <v>0.95</v>
      </c>
      <c r="E13825" s="5"/>
      <c r="F13825" s="5"/>
      <c r="G13825" s="5"/>
      <c r="H13825" s="5"/>
      <c r="I13825" s="5"/>
      <c r="J13825" s="49">
        <f t="shared" si="434"/>
        <v>1.93870707360466</v>
      </c>
    </row>
    <row r="13826" customFormat="1" ht="17.5" spans="1:10">
      <c r="A13826" s="98" t="s">
        <v>13582</v>
      </c>
      <c r="B13826" s="99">
        <v>0.0199999999999998</v>
      </c>
      <c r="C13826" s="99">
        <v>0.0199999999999998</v>
      </c>
      <c r="D13826" s="99">
        <v>0.96</v>
      </c>
      <c r="E13826" s="5"/>
      <c r="F13826" s="5"/>
      <c r="G13826" s="5"/>
      <c r="H13826" s="5"/>
      <c r="I13826" s="5"/>
      <c r="J13826" s="49">
        <f t="shared" si="434"/>
        <v>1.62689302688542</v>
      </c>
    </row>
    <row r="13827" customFormat="1" ht="17.5" spans="1:10">
      <c r="A13827" s="98" t="s">
        <v>13583</v>
      </c>
      <c r="B13827" s="99">
        <v>0.0149999999999998</v>
      </c>
      <c r="C13827" s="99">
        <v>0.0149999999999998</v>
      </c>
      <c r="D13827" s="99">
        <v>0.97</v>
      </c>
      <c r="E13827" s="5"/>
      <c r="F13827" s="5"/>
      <c r="G13827" s="5"/>
      <c r="H13827" s="5"/>
      <c r="I13827" s="5"/>
      <c r="J13827" s="49">
        <f t="shared" si="434"/>
        <v>1.29320456928929</v>
      </c>
    </row>
    <row r="13828" customFormat="1" ht="17.5" spans="1:10">
      <c r="A13828" s="98" t="s">
        <v>13584</v>
      </c>
      <c r="B13828" s="99">
        <v>0.00999999999999979</v>
      </c>
      <c r="C13828" s="99">
        <v>0.00999999999999979</v>
      </c>
      <c r="D13828" s="99">
        <v>0.98</v>
      </c>
      <c r="E13828" s="5"/>
      <c r="F13828" s="5"/>
      <c r="G13828" s="5"/>
      <c r="H13828" s="5"/>
      <c r="I13828" s="5"/>
      <c r="J13828" s="49">
        <f t="shared" si="434"/>
        <v>0.930406518762036</v>
      </c>
    </row>
    <row r="13829" customFormat="1" ht="17.5" spans="1:10">
      <c r="A13829" s="98" t="s">
        <v>13585</v>
      </c>
      <c r="B13829" s="99">
        <v>0.00499999999999978</v>
      </c>
      <c r="C13829" s="99">
        <v>0.00499999999999978</v>
      </c>
      <c r="D13829" s="99">
        <v>0.99</v>
      </c>
      <c r="E13829" s="5"/>
      <c r="F13829" s="5"/>
      <c r="G13829" s="5"/>
      <c r="H13829" s="5"/>
      <c r="I13829" s="5"/>
      <c r="J13829" s="49">
        <f t="shared" si="434"/>
        <v>0.523254717596843</v>
      </c>
    </row>
    <row r="13830" customFormat="1" ht="17.5" spans="1:10">
      <c r="A13830" s="98" t="s">
        <v>13485</v>
      </c>
      <c r="B13830" s="99">
        <v>0</v>
      </c>
      <c r="C13830" s="99">
        <v>0</v>
      </c>
      <c r="D13830" s="99">
        <v>1</v>
      </c>
      <c r="E13830" s="5"/>
      <c r="F13830" s="5"/>
      <c r="G13830" s="5"/>
      <c r="H13830" s="5"/>
      <c r="I13830" s="5"/>
      <c r="J13830" s="49">
        <f>-8.314472*(BD13830*LN(D13830))</f>
        <v>0</v>
      </c>
    </row>
    <row r="13831" s="47" customFormat="1" spans="1:10">
      <c r="A13831" s="80"/>
      <c r="B13831" s="81"/>
      <c r="C13831" s="81"/>
      <c r="D13831" s="81"/>
      <c r="E13831" s="81"/>
      <c r="F13831" s="81"/>
      <c r="G13831" s="81"/>
      <c r="H13831" s="81"/>
      <c r="I13831" s="81"/>
      <c r="J13831" s="49" t="e">
        <f t="shared" ref="J13831:J13862" si="435">-8.314472*(B13831*LN(B13831)+C13831*LN(C13831)+D13831*LN(D13831))</f>
        <v>#NUM!</v>
      </c>
    </row>
    <row r="13832" ht="17.5" spans="1:10">
      <c r="A13832" s="98" t="s">
        <v>13586</v>
      </c>
      <c r="B13832" s="99">
        <v>0.5</v>
      </c>
      <c r="C13832" s="99">
        <v>0.5</v>
      </c>
      <c r="D13832" s="99">
        <v>0</v>
      </c>
      <c r="J13832" s="49">
        <f>-8.314472*(B13832*LN(B13832)+C13832*LN(C13832))</f>
        <v>5.76315282464461</v>
      </c>
    </row>
    <row r="13833" ht="17.5" spans="1:10">
      <c r="A13833" s="98" t="s">
        <v>13587</v>
      </c>
      <c r="B13833" s="99">
        <v>0.495</v>
      </c>
      <c r="C13833" s="99">
        <v>0.495</v>
      </c>
      <c r="D13833" s="99">
        <v>0.01</v>
      </c>
      <c r="J13833" s="49">
        <f t="shared" si="435"/>
        <v>6.17114448574858</v>
      </c>
    </row>
    <row r="13834" ht="17.5" spans="1:10">
      <c r="A13834" s="98" t="s">
        <v>13588</v>
      </c>
      <c r="B13834" s="99">
        <v>0.49</v>
      </c>
      <c r="C13834" s="99">
        <v>0.49</v>
      </c>
      <c r="D13834" s="99">
        <v>0.02</v>
      </c>
      <c r="J13834" s="49">
        <f t="shared" si="435"/>
        <v>6.46303323042088</v>
      </c>
    </row>
    <row r="13835" ht="17.5" spans="1:10">
      <c r="A13835" s="98" t="s">
        <v>13589</v>
      </c>
      <c r="B13835" s="99">
        <v>0.485</v>
      </c>
      <c r="C13835" s="99">
        <v>0.485</v>
      </c>
      <c r="D13835" s="99">
        <v>0.03</v>
      </c>
      <c r="J13835" s="49">
        <f t="shared" si="435"/>
        <v>6.71056822445523</v>
      </c>
    </row>
    <row r="13836" ht="17.5" spans="1:10">
      <c r="A13836" s="98" t="s">
        <v>13590</v>
      </c>
      <c r="B13836" s="99">
        <v>0.48</v>
      </c>
      <c r="C13836" s="99">
        <v>0.48</v>
      </c>
      <c r="D13836" s="99">
        <v>0.04</v>
      </c>
      <c r="J13836" s="49">
        <f t="shared" si="435"/>
        <v>6.92899362555847</v>
      </c>
    </row>
    <row r="13837" ht="17.5" spans="1:10">
      <c r="A13837" s="98" t="s">
        <v>13591</v>
      </c>
      <c r="B13837" s="99">
        <v>0.475</v>
      </c>
      <c r="C13837" s="99">
        <v>0.475</v>
      </c>
      <c r="D13837" s="99">
        <v>0.05</v>
      </c>
      <c r="J13837" s="49">
        <f t="shared" si="435"/>
        <v>7.12554461578482</v>
      </c>
    </row>
    <row r="13838" ht="17.5" spans="1:10">
      <c r="A13838" s="98" t="s">
        <v>13592</v>
      </c>
      <c r="B13838" s="99">
        <v>0.47</v>
      </c>
      <c r="C13838" s="99">
        <v>0.47</v>
      </c>
      <c r="D13838" s="99">
        <v>0.06</v>
      </c>
      <c r="J13838" s="49">
        <f t="shared" si="435"/>
        <v>7.30447876590658</v>
      </c>
    </row>
    <row r="13839" ht="17.5" spans="1:10">
      <c r="A13839" s="98" t="s">
        <v>13593</v>
      </c>
      <c r="B13839" s="99">
        <v>0.465</v>
      </c>
      <c r="C13839" s="99">
        <v>0.465</v>
      </c>
      <c r="D13839" s="99">
        <v>0.07</v>
      </c>
      <c r="J13839" s="49">
        <f t="shared" si="435"/>
        <v>7.46860604920938</v>
      </c>
    </row>
    <row r="13840" ht="17.5" spans="1:10">
      <c r="A13840" s="98" t="s">
        <v>13594</v>
      </c>
      <c r="B13840" s="99">
        <v>0.46</v>
      </c>
      <c r="C13840" s="99">
        <v>0.46</v>
      </c>
      <c r="D13840" s="99">
        <v>0.08</v>
      </c>
      <c r="J13840" s="49">
        <f t="shared" si="435"/>
        <v>7.61992073470055</v>
      </c>
    </row>
    <row r="13841" ht="17.5" spans="1:10">
      <c r="A13841" s="98" t="s">
        <v>13595</v>
      </c>
      <c r="B13841" s="99">
        <v>0.455</v>
      </c>
      <c r="C13841" s="99">
        <v>0.455</v>
      </c>
      <c r="D13841" s="99">
        <v>0.09</v>
      </c>
      <c r="J13841" s="49">
        <f t="shared" si="435"/>
        <v>7.7599113295117</v>
      </c>
    </row>
    <row r="13842" ht="17.5" spans="1:10">
      <c r="A13842" s="98" t="s">
        <v>13596</v>
      </c>
      <c r="B13842" s="99">
        <v>0.45</v>
      </c>
      <c r="C13842" s="99">
        <v>0.45</v>
      </c>
      <c r="D13842" s="99">
        <v>0.1</v>
      </c>
      <c r="J13842" s="49">
        <f t="shared" si="435"/>
        <v>7.88973082212009</v>
      </c>
    </row>
    <row r="13843" ht="17.5" spans="1:10">
      <c r="A13843" s="98" t="s">
        <v>13597</v>
      </c>
      <c r="B13843" s="99">
        <v>0.445</v>
      </c>
      <c r="C13843" s="99">
        <v>0.445</v>
      </c>
      <c r="D13843" s="99">
        <v>0.11</v>
      </c>
      <c r="J13843" s="49">
        <f t="shared" si="435"/>
        <v>8.01029808031452</v>
      </c>
    </row>
    <row r="13844" ht="17.5" spans="1:10">
      <c r="A13844" s="98" t="s">
        <v>13598</v>
      </c>
      <c r="B13844" s="99">
        <v>0.44</v>
      </c>
      <c r="C13844" s="99">
        <v>0.44</v>
      </c>
      <c r="D13844" s="99">
        <v>0.12</v>
      </c>
      <c r="J13844" s="49">
        <f t="shared" si="435"/>
        <v>8.12236205172445</v>
      </c>
    </row>
    <row r="13845" ht="17.5" spans="1:10">
      <c r="A13845" s="98" t="s">
        <v>13599</v>
      </c>
      <c r="B13845" s="99">
        <v>0.435</v>
      </c>
      <c r="C13845" s="99">
        <v>0.435</v>
      </c>
      <c r="D13845" s="99">
        <v>0.13</v>
      </c>
      <c r="J13845" s="49">
        <f t="shared" si="435"/>
        <v>8.22654440804963</v>
      </c>
    </row>
    <row r="13846" ht="17.5" spans="1:10">
      <c r="A13846" s="98" t="s">
        <v>13600</v>
      </c>
      <c r="B13846" s="99">
        <v>0.43</v>
      </c>
      <c r="C13846" s="99">
        <v>0.43</v>
      </c>
      <c r="D13846" s="99">
        <v>0.14</v>
      </c>
      <c r="J13846" s="49">
        <f t="shared" si="435"/>
        <v>8.3233689867809</v>
      </c>
    </row>
    <row r="13847" ht="17.5" spans="1:10">
      <c r="A13847" s="98" t="s">
        <v>13601</v>
      </c>
      <c r="B13847" s="99">
        <v>0.425</v>
      </c>
      <c r="C13847" s="99">
        <v>0.425</v>
      </c>
      <c r="D13847" s="99">
        <v>0.15</v>
      </c>
      <c r="J13847" s="49">
        <f t="shared" si="435"/>
        <v>8.41328277565637</v>
      </c>
    </row>
    <row r="13848" ht="17.5" spans="1:10">
      <c r="A13848" s="98" t="s">
        <v>13602</v>
      </c>
      <c r="B13848" s="99">
        <v>0.42</v>
      </c>
      <c r="C13848" s="99">
        <v>0.42</v>
      </c>
      <c r="D13848" s="99">
        <v>0.16</v>
      </c>
      <c r="J13848" s="49">
        <f t="shared" si="435"/>
        <v>8.49667127422732</v>
      </c>
    </row>
    <row r="13849" ht="17.5" spans="1:10">
      <c r="A13849" s="98" t="s">
        <v>13603</v>
      </c>
      <c r="B13849" s="99">
        <v>0.415</v>
      </c>
      <c r="C13849" s="99">
        <v>0.415</v>
      </c>
      <c r="D13849" s="99">
        <v>0.17</v>
      </c>
      <c r="J13849" s="49">
        <f t="shared" si="435"/>
        <v>8.57386999785703</v>
      </c>
    </row>
    <row r="13850" ht="17.5" spans="1:10">
      <c r="A13850" s="98" t="s">
        <v>13604</v>
      </c>
      <c r="B13850" s="99">
        <v>0.41</v>
      </c>
      <c r="C13850" s="99">
        <v>0.41</v>
      </c>
      <c r="D13850" s="99">
        <v>0.18</v>
      </c>
      <c r="J13850" s="49">
        <f t="shared" si="435"/>
        <v>8.64517326327348</v>
      </c>
    </row>
    <row r="13851" ht="17.5" spans="1:10">
      <c r="A13851" s="98" t="s">
        <v>13605</v>
      </c>
      <c r="B13851" s="99">
        <v>0.405</v>
      </c>
      <c r="C13851" s="99">
        <v>0.405</v>
      </c>
      <c r="D13851" s="99">
        <v>0.19</v>
      </c>
      <c r="J13851" s="49">
        <f t="shared" si="435"/>
        <v>8.71084101339959</v>
      </c>
    </row>
    <row r="13852" ht="17.5" spans="1:10">
      <c r="A13852" s="98" t="s">
        <v>13606</v>
      </c>
      <c r="B13852" s="99">
        <v>0.4</v>
      </c>
      <c r="C13852" s="99">
        <v>0.4</v>
      </c>
      <c r="D13852" s="99">
        <v>0.2</v>
      </c>
      <c r="J13852" s="49">
        <f t="shared" si="435"/>
        <v>8.77110419895609</v>
      </c>
    </row>
    <row r="13853" ht="17.5" spans="1:10">
      <c r="A13853" s="98" t="s">
        <v>13607</v>
      </c>
      <c r="B13853" s="99">
        <v>0.395</v>
      </c>
      <c r="C13853" s="99">
        <v>0.395</v>
      </c>
      <c r="D13853" s="99">
        <v>0.21</v>
      </c>
      <c r="J13853" s="49">
        <f t="shared" si="435"/>
        <v>8.82616907852939</v>
      </c>
    </row>
    <row r="13854" ht="17.5" spans="1:10">
      <c r="A13854" s="98" t="s">
        <v>13608</v>
      </c>
      <c r="B13854" s="99">
        <v>0.39</v>
      </c>
      <c r="C13854" s="99">
        <v>0.39</v>
      </c>
      <c r="D13854" s="99">
        <v>0.22</v>
      </c>
      <c r="J13854" s="49">
        <f t="shared" si="435"/>
        <v>8.87622069512109</v>
      </c>
    </row>
    <row r="13855" ht="17.5" spans="1:10">
      <c r="A13855" s="98" t="s">
        <v>13609</v>
      </c>
      <c r="B13855" s="99">
        <v>0.385</v>
      </c>
      <c r="C13855" s="99">
        <v>0.385</v>
      </c>
      <c r="D13855" s="99">
        <v>0.23</v>
      </c>
      <c r="J13855" s="49">
        <f t="shared" si="435"/>
        <v>8.92142571661601</v>
      </c>
    </row>
    <row r="13856" ht="17.5" spans="1:10">
      <c r="A13856" s="98" t="s">
        <v>13610</v>
      </c>
      <c r="B13856" s="99">
        <v>0.38</v>
      </c>
      <c r="C13856" s="99">
        <v>0.38</v>
      </c>
      <c r="D13856" s="99">
        <v>0.24</v>
      </c>
      <c r="J13856" s="49">
        <f t="shared" si="435"/>
        <v>8.96193477857105</v>
      </c>
    </row>
    <row r="13857" ht="17.5" spans="1:10">
      <c r="A13857" s="98" t="s">
        <v>13611</v>
      </c>
      <c r="B13857" s="99">
        <v>0.375</v>
      </c>
      <c r="C13857" s="99">
        <v>0.375</v>
      </c>
      <c r="D13857" s="99">
        <v>0.25</v>
      </c>
      <c r="J13857" s="49">
        <f t="shared" si="435"/>
        <v>8.99788443303249</v>
      </c>
    </row>
    <row r="13858" ht="17.5" spans="1:10">
      <c r="A13858" s="98" t="s">
        <v>13612</v>
      </c>
      <c r="B13858" s="99">
        <v>0.37</v>
      </c>
      <c r="C13858" s="99">
        <v>0.37</v>
      </c>
      <c r="D13858" s="99">
        <v>0.26</v>
      </c>
      <c r="J13858" s="49">
        <f t="shared" si="435"/>
        <v>9.02939878213253</v>
      </c>
    </row>
    <row r="13859" ht="17.5" spans="1:10">
      <c r="A13859" s="98" t="s">
        <v>13613</v>
      </c>
      <c r="B13859" s="99">
        <v>0.365</v>
      </c>
      <c r="C13859" s="99">
        <v>0.365</v>
      </c>
      <c r="D13859" s="99">
        <v>0.27</v>
      </c>
      <c r="J13859" s="49">
        <f t="shared" si="435"/>
        <v>9.05659085699226</v>
      </c>
    </row>
    <row r="13860" ht="17.5" spans="1:10">
      <c r="A13860" s="98" t="s">
        <v>13614</v>
      </c>
      <c r="B13860" s="99">
        <v>0.36</v>
      </c>
      <c r="C13860" s="99">
        <v>0.36</v>
      </c>
      <c r="D13860" s="99">
        <v>0.28</v>
      </c>
      <c r="J13860" s="49">
        <f t="shared" si="435"/>
        <v>9.07956378896826</v>
      </c>
    </row>
    <row r="13861" ht="17.5" spans="1:10">
      <c r="A13861" s="98" t="s">
        <v>13615</v>
      </c>
      <c r="B13861" s="99">
        <v>0.355</v>
      </c>
      <c r="C13861" s="99">
        <v>0.355</v>
      </c>
      <c r="D13861" s="99">
        <v>0.29</v>
      </c>
      <c r="J13861" s="49">
        <f t="shared" si="435"/>
        <v>9.0984118101674</v>
      </c>
    </row>
    <row r="13862" ht="17.5" spans="1:10">
      <c r="A13862" s="98" t="s">
        <v>13616</v>
      </c>
      <c r="B13862" s="99">
        <v>0.35</v>
      </c>
      <c r="C13862" s="99">
        <v>0.35</v>
      </c>
      <c r="D13862" s="99">
        <v>0.3</v>
      </c>
      <c r="J13862" s="49">
        <f t="shared" si="435"/>
        <v>9.11322111248618</v>
      </c>
    </row>
    <row r="13863" ht="17.5" spans="1:10">
      <c r="A13863" s="98" t="s">
        <v>13617</v>
      </c>
      <c r="B13863" s="99">
        <v>0.345</v>
      </c>
      <c r="C13863" s="99">
        <v>0.345</v>
      </c>
      <c r="D13863" s="99">
        <v>0.31</v>
      </c>
      <c r="J13863" s="49">
        <f t="shared" ref="J13863:J13883" si="436">-8.314472*(B13863*LN(B13863)+C13863*LN(C13863)+D13863*LN(D13863))</f>
        <v>9.12407058855272</v>
      </c>
    </row>
    <row r="13864" ht="17.5" spans="1:10">
      <c r="A13864" s="98" t="s">
        <v>13618</v>
      </c>
      <c r="B13864" s="99">
        <v>0.34</v>
      </c>
      <c r="C13864" s="99">
        <v>0.34</v>
      </c>
      <c r="D13864" s="99">
        <v>0.32</v>
      </c>
      <c r="J13864" s="49">
        <f t="shared" si="436"/>
        <v>9.13103247339946</v>
      </c>
    </row>
    <row r="13865" ht="17.5" spans="1:10">
      <c r="A13865" s="98" t="s">
        <v>13619</v>
      </c>
      <c r="B13865" s="99">
        <v>0.335</v>
      </c>
      <c r="C13865" s="99">
        <v>0.335</v>
      </c>
      <c r="D13865" s="99">
        <v>0.33</v>
      </c>
      <c r="J13865" s="49">
        <f t="shared" si="436"/>
        <v>9.13417290213922</v>
      </c>
    </row>
    <row r="13866" ht="17.5" spans="1:10">
      <c r="A13866" s="98" t="s">
        <v>13620</v>
      </c>
      <c r="B13866" s="99">
        <v>0.33</v>
      </c>
      <c r="C13866" s="99">
        <v>0.33</v>
      </c>
      <c r="D13866" s="99">
        <v>0.34</v>
      </c>
      <c r="J13866" s="49">
        <f t="shared" si="436"/>
        <v>9.13355239611493</v>
      </c>
    </row>
    <row r="13867" ht="17.5" spans="1:10">
      <c r="A13867" s="98" t="s">
        <v>13621</v>
      </c>
      <c r="B13867" s="99">
        <v>0.325</v>
      </c>
      <c r="C13867" s="99">
        <v>0.325</v>
      </c>
      <c r="D13867" s="99">
        <v>0.35</v>
      </c>
      <c r="J13867" s="49">
        <f t="shared" si="436"/>
        <v>9.12922628776656</v>
      </c>
    </row>
    <row r="13868" ht="17.5" spans="1:10">
      <c r="A13868" s="98" t="s">
        <v>13622</v>
      </c>
      <c r="B13868" s="99">
        <v>0.32</v>
      </c>
      <c r="C13868" s="99">
        <v>0.32</v>
      </c>
      <c r="D13868" s="99">
        <v>0.36</v>
      </c>
      <c r="J13868" s="49">
        <f t="shared" si="436"/>
        <v>9.12124509267533</v>
      </c>
    </row>
    <row r="13869" ht="17.5" spans="1:10">
      <c r="A13869" s="98" t="s">
        <v>13623</v>
      </c>
      <c r="B13869" s="99">
        <v>0.315</v>
      </c>
      <c r="C13869" s="99">
        <v>0.315</v>
      </c>
      <c r="D13869" s="99">
        <v>0.37</v>
      </c>
      <c r="J13869" s="49">
        <f t="shared" si="436"/>
        <v>9.10965483580637</v>
      </c>
    </row>
    <row r="13870" ht="17.5" spans="1:10">
      <c r="A13870" s="98" t="s">
        <v>13624</v>
      </c>
      <c r="B13870" s="99">
        <v>0.31</v>
      </c>
      <c r="C13870" s="99">
        <v>0.31</v>
      </c>
      <c r="D13870" s="99">
        <v>0.38</v>
      </c>
      <c r="J13870" s="49">
        <f t="shared" si="436"/>
        <v>9.09449733780139</v>
      </c>
    </row>
    <row r="13871" ht="17.5" spans="1:10">
      <c r="A13871" s="98" t="s">
        <v>13625</v>
      </c>
      <c r="B13871" s="99">
        <v>0.305</v>
      </c>
      <c r="C13871" s="99">
        <v>0.305</v>
      </c>
      <c r="D13871" s="99">
        <v>0.39</v>
      </c>
      <c r="J13871" s="49">
        <f t="shared" si="436"/>
        <v>9.07581046621615</v>
      </c>
    </row>
    <row r="13872" ht="17.5" spans="1:10">
      <c r="A13872" s="98" t="s">
        <v>13626</v>
      </c>
      <c r="B13872" s="99">
        <v>0.3</v>
      </c>
      <c r="C13872" s="99">
        <v>0.3</v>
      </c>
      <c r="D13872" s="99">
        <v>0.4</v>
      </c>
      <c r="J13872" s="49">
        <f t="shared" si="436"/>
        <v>9.05362835580855</v>
      </c>
    </row>
    <row r="13873" ht="17.5" spans="1:10">
      <c r="A13873" s="98" t="s">
        <v>13627</v>
      </c>
      <c r="B13873" s="99">
        <v>0.295</v>
      </c>
      <c r="C13873" s="99">
        <v>0.295</v>
      </c>
      <c r="D13873" s="99">
        <v>0.41</v>
      </c>
      <c r="J13873" s="49">
        <f t="shared" si="436"/>
        <v>9.02798160132876</v>
      </c>
    </row>
    <row r="13874" ht="17.5" spans="1:10">
      <c r="A13874" s="98" t="s">
        <v>13628</v>
      </c>
      <c r="B13874" s="99">
        <v>0.29</v>
      </c>
      <c r="C13874" s="99">
        <v>0.29</v>
      </c>
      <c r="D13874" s="99">
        <v>0.42</v>
      </c>
      <c r="J13874" s="49">
        <f t="shared" si="436"/>
        <v>8.99889742571553</v>
      </c>
    </row>
    <row r="13875" ht="17.5" spans="1:10">
      <c r="A13875" s="98" t="s">
        <v>13629</v>
      </c>
      <c r="B13875" s="99">
        <v>0.285</v>
      </c>
      <c r="C13875" s="99">
        <v>0.285</v>
      </c>
      <c r="D13875" s="99">
        <v>0.43</v>
      </c>
      <c r="J13875" s="49">
        <f t="shared" si="436"/>
        <v>8.96639982614225</v>
      </c>
    </row>
    <row r="13876" ht="17.5" spans="1:10">
      <c r="A13876" s="98" t="s">
        <v>13630</v>
      </c>
      <c r="B13876" s="99">
        <v>0.28</v>
      </c>
      <c r="C13876" s="99">
        <v>0.28</v>
      </c>
      <c r="D13876" s="99">
        <v>0.44</v>
      </c>
      <c r="J13876" s="49">
        <f t="shared" si="436"/>
        <v>8.93050969996493</v>
      </c>
    </row>
    <row r="13877" ht="17.5" spans="1:10">
      <c r="A13877" s="98" t="s">
        <v>13631</v>
      </c>
      <c r="B13877" s="99">
        <v>0.275</v>
      </c>
      <c r="C13877" s="99">
        <v>0.275</v>
      </c>
      <c r="D13877" s="99">
        <v>0.45</v>
      </c>
      <c r="J13877" s="49">
        <f t="shared" si="436"/>
        <v>8.89124495228938</v>
      </c>
    </row>
    <row r="13878" ht="17.5" spans="1:10">
      <c r="A13878" s="98" t="s">
        <v>13632</v>
      </c>
      <c r="B13878" s="99">
        <v>0.27</v>
      </c>
      <c r="C13878" s="99">
        <v>0.27</v>
      </c>
      <c r="D13878" s="99">
        <v>0.46</v>
      </c>
      <c r="J13878" s="49">
        <f t="shared" si="436"/>
        <v>8.84862058658521</v>
      </c>
    </row>
    <row r="13879" ht="17.5" spans="1:10">
      <c r="A13879" s="98" t="s">
        <v>13633</v>
      </c>
      <c r="B13879" s="99">
        <v>0.265</v>
      </c>
      <c r="C13879" s="99">
        <v>0.265</v>
      </c>
      <c r="D13879" s="99">
        <v>0.47</v>
      </c>
      <c r="J13879" s="49">
        <f t="shared" si="436"/>
        <v>8.80264877952083</v>
      </c>
    </row>
    <row r="13880" ht="17.5" spans="1:10">
      <c r="A13880" s="98" t="s">
        <v>13634</v>
      </c>
      <c r="B13880" s="99">
        <v>0.26</v>
      </c>
      <c r="C13880" s="99">
        <v>0.26</v>
      </c>
      <c r="D13880" s="99">
        <v>0.48</v>
      </c>
      <c r="J13880" s="49">
        <f t="shared" si="436"/>
        <v>8.75333894096961</v>
      </c>
    </row>
    <row r="13881" ht="17.5" spans="1:10">
      <c r="A13881" s="98" t="s">
        <v>13635</v>
      </c>
      <c r="B13881" s="99">
        <v>0.255</v>
      </c>
      <c r="C13881" s="99">
        <v>0.255</v>
      </c>
      <c r="D13881" s="99">
        <v>0.49</v>
      </c>
      <c r="J13881" s="49">
        <f t="shared" si="436"/>
        <v>8.70069775993599</v>
      </c>
    </row>
    <row r="13882" ht="17.5" spans="1:10">
      <c r="A13882" s="98" t="s">
        <v>13636</v>
      </c>
      <c r="B13882" s="99">
        <v>0.25</v>
      </c>
      <c r="C13882" s="99">
        <v>0.25</v>
      </c>
      <c r="D13882" s="99">
        <v>0.5</v>
      </c>
      <c r="J13882" s="49">
        <f t="shared" si="436"/>
        <v>8.64472923696691</v>
      </c>
    </row>
    <row r="13883" customFormat="1" ht="17.5" spans="1:10">
      <c r="A13883" s="98" t="s">
        <v>13637</v>
      </c>
      <c r="B13883" s="99">
        <v>0.245</v>
      </c>
      <c r="C13883" s="99">
        <v>0.245</v>
      </c>
      <c r="D13883" s="99">
        <v>0.51</v>
      </c>
      <c r="E13883" s="5"/>
      <c r="F13883" s="5"/>
      <c r="G13883" s="5"/>
      <c r="H13883" s="5"/>
      <c r="I13883" s="5"/>
      <c r="J13883" s="49">
        <f t="shared" ref="J13883:J13914" si="437">-8.314472*(B13883*LN(B13883)+C13883*LN(C13883)+D13883*LN(D13883))</f>
        <v>8.5854347034431</v>
      </c>
    </row>
    <row r="13884" customFormat="1" ht="17.5" spans="1:10">
      <c r="A13884" s="98" t="s">
        <v>13638</v>
      </c>
      <c r="B13884" s="99">
        <v>0.24</v>
      </c>
      <c r="C13884" s="99">
        <v>0.24</v>
      </c>
      <c r="D13884" s="99">
        <v>0.52</v>
      </c>
      <c r="E13884" s="5"/>
      <c r="F13884" s="5"/>
      <c r="G13884" s="5"/>
      <c r="H13884" s="5"/>
      <c r="I13884" s="5"/>
      <c r="J13884" s="49">
        <f t="shared" si="437"/>
        <v>8.52281282798382</v>
      </c>
    </row>
    <row r="13885" customFormat="1" ht="17.5" spans="1:10">
      <c r="A13885" s="98" t="s">
        <v>13639</v>
      </c>
      <c r="B13885" s="99">
        <v>0.235</v>
      </c>
      <c r="C13885" s="99">
        <v>0.235</v>
      </c>
      <c r="D13885" s="99">
        <v>0.53</v>
      </c>
      <c r="E13885" s="5"/>
      <c r="F13885" s="5"/>
      <c r="G13885" s="5"/>
      <c r="H13885" s="5"/>
      <c r="I13885" s="5"/>
      <c r="J13885" s="49">
        <f t="shared" si="437"/>
        <v>8.45685961004216</v>
      </c>
    </row>
    <row r="13886" customFormat="1" ht="17.5" spans="1:10">
      <c r="A13886" s="98" t="s">
        <v>13640</v>
      </c>
      <c r="B13886" s="99">
        <v>0.23</v>
      </c>
      <c r="C13886" s="99">
        <v>0.23</v>
      </c>
      <c r="D13886" s="99">
        <v>0.54</v>
      </c>
      <c r="E13886" s="5"/>
      <c r="F13886" s="5"/>
      <c r="G13886" s="5"/>
      <c r="H13886" s="5"/>
      <c r="I13886" s="5"/>
      <c r="J13886" s="49">
        <f t="shared" si="437"/>
        <v>8.38756836061365</v>
      </c>
    </row>
    <row r="13887" customFormat="1" ht="17.5" spans="1:10">
      <c r="A13887" s="98" t="s">
        <v>13641</v>
      </c>
      <c r="B13887" s="99">
        <v>0.225</v>
      </c>
      <c r="C13887" s="99">
        <v>0.225</v>
      </c>
      <c r="D13887" s="99">
        <v>0.55</v>
      </c>
      <c r="E13887" s="5"/>
      <c r="F13887" s="5"/>
      <c r="G13887" s="5"/>
      <c r="H13887" s="5"/>
      <c r="I13887" s="5"/>
      <c r="J13887" s="49">
        <f t="shared" si="437"/>
        <v>8.31492966982492</v>
      </c>
    </row>
    <row r="13888" customFormat="1" ht="17.5" spans="1:10">
      <c r="A13888" s="98" t="s">
        <v>13642</v>
      </c>
      <c r="B13888" s="99">
        <v>0.22</v>
      </c>
      <c r="C13888" s="99">
        <v>0.22</v>
      </c>
      <c r="D13888" s="99">
        <v>0.56</v>
      </c>
      <c r="E13888" s="5"/>
      <c r="F13888" s="5"/>
      <c r="G13888" s="5"/>
      <c r="H13888" s="5"/>
      <c r="I13888" s="5"/>
      <c r="J13888" s="49">
        <f t="shared" si="437"/>
        <v>8.23893136100757</v>
      </c>
    </row>
    <row r="13889" customFormat="1" ht="17.5" spans="1:10">
      <c r="A13889" s="98" t="s">
        <v>13643</v>
      </c>
      <c r="B13889" s="99">
        <v>0.215</v>
      </c>
      <c r="C13889" s="99">
        <v>0.215</v>
      </c>
      <c r="D13889" s="99">
        <v>0.57</v>
      </c>
      <c r="E13889" s="5"/>
      <c r="F13889" s="5"/>
      <c r="G13889" s="5"/>
      <c r="H13889" s="5"/>
      <c r="I13889" s="5"/>
      <c r="J13889" s="49">
        <f t="shared" si="437"/>
        <v>8.159558430692</v>
      </c>
    </row>
    <row r="13890" customFormat="1" ht="17.5" spans="1:10">
      <c r="A13890" s="98" t="s">
        <v>13644</v>
      </c>
      <c r="B13890" s="99">
        <v>0.21</v>
      </c>
      <c r="C13890" s="99">
        <v>0.21</v>
      </c>
      <c r="D13890" s="99">
        <v>0.58</v>
      </c>
      <c r="E13890" s="5"/>
      <c r="F13890" s="5"/>
      <c r="G13890" s="5"/>
      <c r="H13890" s="5"/>
      <c r="I13890" s="5"/>
      <c r="J13890" s="49">
        <f t="shared" si="437"/>
        <v>8.07679297377239</v>
      </c>
    </row>
    <row r="13891" customFormat="1" ht="17.5" spans="1:10">
      <c r="A13891" s="98" t="s">
        <v>13645</v>
      </c>
      <c r="B13891" s="99">
        <v>0.205</v>
      </c>
      <c r="C13891" s="99">
        <v>0.205</v>
      </c>
      <c r="D13891" s="99">
        <v>0.59</v>
      </c>
      <c r="E13891" s="5"/>
      <c r="F13891" s="5"/>
      <c r="G13891" s="5"/>
      <c r="H13891" s="5"/>
      <c r="I13891" s="5"/>
      <c r="J13891" s="49">
        <f t="shared" si="437"/>
        <v>7.99061409289273</v>
      </c>
    </row>
    <row r="13892" customFormat="1" ht="17.5" spans="1:10">
      <c r="A13892" s="98" t="s">
        <v>13646</v>
      </c>
      <c r="B13892" s="99">
        <v>0.2</v>
      </c>
      <c r="C13892" s="99">
        <v>0.2</v>
      </c>
      <c r="D13892" s="99">
        <v>0.6</v>
      </c>
      <c r="E13892" s="5"/>
      <c r="F13892" s="5"/>
      <c r="G13892" s="5"/>
      <c r="H13892" s="5"/>
      <c r="I13892" s="5"/>
      <c r="J13892" s="49">
        <f t="shared" si="437"/>
        <v>7.90099779087963</v>
      </c>
    </row>
    <row r="13893" customFormat="1" ht="17.5" spans="1:10">
      <c r="A13893" s="98" t="s">
        <v>13647</v>
      </c>
      <c r="B13893" s="99">
        <v>0.195</v>
      </c>
      <c r="C13893" s="99">
        <v>0.195</v>
      </c>
      <c r="D13893" s="99">
        <v>0.61</v>
      </c>
      <c r="E13893" s="5"/>
      <c r="F13893" s="5"/>
      <c r="G13893" s="5"/>
      <c r="H13893" s="5"/>
      <c r="I13893" s="5"/>
      <c r="J13893" s="49">
        <f t="shared" si="437"/>
        <v>7.80791684479433</v>
      </c>
    </row>
    <row r="13894" customFormat="1" ht="17.5" spans="1:10">
      <c r="A13894" s="98" t="s">
        <v>13648</v>
      </c>
      <c r="B13894" s="99">
        <v>0.19</v>
      </c>
      <c r="C13894" s="99">
        <v>0.19</v>
      </c>
      <c r="D13894" s="99">
        <v>0.62</v>
      </c>
      <c r="E13894" s="5"/>
      <c r="F13894" s="5"/>
      <c r="G13894" s="5"/>
      <c r="H13894" s="5"/>
      <c r="I13894" s="5"/>
      <c r="J13894" s="49">
        <f t="shared" si="437"/>
        <v>7.71134065988668</v>
      </c>
    </row>
    <row r="13895" customFormat="1" ht="17.5" spans="1:10">
      <c r="A13895" s="98" t="s">
        <v>13649</v>
      </c>
      <c r="B13895" s="99">
        <v>0.185</v>
      </c>
      <c r="C13895" s="99">
        <v>0.185</v>
      </c>
      <c r="D13895" s="99">
        <v>0.63</v>
      </c>
      <c r="E13895" s="5"/>
      <c r="F13895" s="5"/>
      <c r="G13895" s="5"/>
      <c r="H13895" s="5"/>
      <c r="I13895" s="5"/>
      <c r="J13895" s="49">
        <f t="shared" si="437"/>
        <v>7.61123510139877</v>
      </c>
    </row>
    <row r="13896" customFormat="1" ht="17.5" spans="1:10">
      <c r="A13896" s="98" t="s">
        <v>13650</v>
      </c>
      <c r="B13896" s="99">
        <v>0.18</v>
      </c>
      <c r="C13896" s="99">
        <v>0.18</v>
      </c>
      <c r="D13896" s="99">
        <v>0.64</v>
      </c>
      <c r="E13896" s="5"/>
      <c r="F13896" s="5"/>
      <c r="G13896" s="5"/>
      <c r="H13896" s="5"/>
      <c r="I13896" s="5"/>
      <c r="J13896" s="49">
        <f t="shared" si="437"/>
        <v>7.50756230177484</v>
      </c>
    </row>
    <row r="13897" customFormat="1" ht="17.5" spans="1:10">
      <c r="A13897" s="98" t="s">
        <v>13651</v>
      </c>
      <c r="B13897" s="99">
        <v>0.175</v>
      </c>
      <c r="C13897" s="99">
        <v>0.175</v>
      </c>
      <c r="D13897" s="99">
        <v>0.65</v>
      </c>
      <c r="E13897" s="5"/>
      <c r="F13897" s="5"/>
      <c r="G13897" s="5"/>
      <c r="H13897" s="5"/>
      <c r="I13897" s="5"/>
      <c r="J13897" s="49">
        <f t="shared" si="437"/>
        <v>7.40028044037317</v>
      </c>
    </row>
    <row r="13898" customFormat="1" ht="17.5" spans="1:10">
      <c r="A13898" s="98" t="s">
        <v>13652</v>
      </c>
      <c r="B13898" s="99">
        <v>0.17</v>
      </c>
      <c r="C13898" s="99">
        <v>0.17</v>
      </c>
      <c r="D13898" s="99">
        <v>0.66</v>
      </c>
      <c r="E13898" s="5"/>
      <c r="F13898" s="5"/>
      <c r="G13898" s="5"/>
      <c r="H13898" s="5"/>
      <c r="I13898" s="5"/>
      <c r="J13898" s="49">
        <f t="shared" si="437"/>
        <v>7.28934349222865</v>
      </c>
    </row>
    <row r="13899" customFormat="1" ht="17.5" spans="1:10">
      <c r="A13899" s="98" t="s">
        <v>13653</v>
      </c>
      <c r="B13899" s="99">
        <v>0.165</v>
      </c>
      <c r="C13899" s="99">
        <v>0.165</v>
      </c>
      <c r="D13899" s="99">
        <v>0.67</v>
      </c>
      <c r="E13899" s="5"/>
      <c r="F13899" s="5"/>
      <c r="G13899" s="5"/>
      <c r="H13899" s="5"/>
      <c r="I13899" s="5"/>
      <c r="J13899" s="49">
        <f t="shared" si="437"/>
        <v>7.17470094176005</v>
      </c>
    </row>
    <row r="13900" customFormat="1" ht="17.5" spans="1:10">
      <c r="A13900" s="98" t="s">
        <v>13654</v>
      </c>
      <c r="B13900" s="99">
        <v>0.16</v>
      </c>
      <c r="C13900" s="99">
        <v>0.16</v>
      </c>
      <c r="D13900" s="99">
        <v>0.68</v>
      </c>
      <c r="E13900" s="5"/>
      <c r="F13900" s="5"/>
      <c r="G13900" s="5"/>
      <c r="H13900" s="5"/>
      <c r="I13900" s="5"/>
      <c r="J13900" s="49">
        <f t="shared" si="437"/>
        <v>7.0562974565274</v>
      </c>
    </row>
    <row r="13901" customFormat="1" ht="17.5" spans="1:10">
      <c r="A13901" s="98" t="s">
        <v>13655</v>
      </c>
      <c r="B13901" s="99">
        <v>0.155</v>
      </c>
      <c r="C13901" s="99">
        <v>0.155</v>
      </c>
      <c r="D13901" s="99">
        <v>0.69</v>
      </c>
      <c r="E13901" s="5"/>
      <c r="F13901" s="5"/>
      <c r="G13901" s="5"/>
      <c r="H13901" s="5"/>
      <c r="I13901" s="5"/>
      <c r="J13901" s="49">
        <f t="shared" si="437"/>
        <v>6.93407251518777</v>
      </c>
    </row>
    <row r="13902" customFormat="1" ht="17.5" spans="1:10">
      <c r="A13902" s="98" t="s">
        <v>13656</v>
      </c>
      <c r="B13902" s="99">
        <v>0.15</v>
      </c>
      <c r="C13902" s="99">
        <v>0.15</v>
      </c>
      <c r="D13902" s="99">
        <v>0.7</v>
      </c>
      <c r="E13902" s="5"/>
      <c r="F13902" s="5"/>
      <c r="G13902" s="5"/>
      <c r="H13902" s="5"/>
      <c r="I13902" s="5"/>
      <c r="J13902" s="49">
        <f t="shared" si="437"/>
        <v>6.80795998262834</v>
      </c>
    </row>
    <row r="13903" customFormat="1" ht="17.5" spans="1:10">
      <c r="A13903" s="98" t="s">
        <v>13657</v>
      </c>
      <c r="B13903" s="99">
        <v>0.145</v>
      </c>
      <c r="C13903" s="99">
        <v>0.145</v>
      </c>
      <c r="D13903" s="99">
        <v>0.71</v>
      </c>
      <c r="E13903" s="5"/>
      <c r="F13903" s="5"/>
      <c r="G13903" s="5"/>
      <c r="H13903" s="5"/>
      <c r="I13903" s="5"/>
      <c r="J13903" s="49">
        <f t="shared" si="437"/>
        <v>6.67788762381666</v>
      </c>
    </row>
    <row r="13904" customFormat="1" ht="17.5" spans="1:10">
      <c r="A13904" s="98" t="s">
        <v>13658</v>
      </c>
      <c r="B13904" s="99">
        <v>0.14</v>
      </c>
      <c r="C13904" s="99">
        <v>0.14</v>
      </c>
      <c r="D13904" s="99">
        <v>0.72</v>
      </c>
      <c r="E13904" s="5"/>
      <c r="F13904" s="5"/>
      <c r="G13904" s="5"/>
      <c r="H13904" s="5"/>
      <c r="I13904" s="5"/>
      <c r="J13904" s="49">
        <f t="shared" si="437"/>
        <v>6.54377654612463</v>
      </c>
    </row>
    <row r="13905" customFormat="1" ht="17.5" spans="1:10">
      <c r="A13905" s="98" t="s">
        <v>13659</v>
      </c>
      <c r="B13905" s="99">
        <v>0.135</v>
      </c>
      <c r="C13905" s="99">
        <v>0.135</v>
      </c>
      <c r="D13905" s="99">
        <v>0.73</v>
      </c>
      <c r="E13905" s="5"/>
      <c r="F13905" s="5"/>
      <c r="G13905" s="5"/>
      <c r="H13905" s="5"/>
      <c r="I13905" s="5"/>
      <c r="J13905" s="49">
        <f t="shared" si="437"/>
        <v>6.40554055765574</v>
      </c>
    </row>
    <row r="13906" customFormat="1" ht="17.5" spans="1:10">
      <c r="A13906" s="98" t="s">
        <v>13660</v>
      </c>
      <c r="B13906" s="99">
        <v>0.13</v>
      </c>
      <c r="C13906" s="99">
        <v>0.13</v>
      </c>
      <c r="D13906" s="99">
        <v>0.74</v>
      </c>
      <c r="E13906" s="5"/>
      <c r="F13906" s="5"/>
      <c r="G13906" s="5"/>
      <c r="H13906" s="5"/>
      <c r="I13906" s="5"/>
      <c r="J13906" s="49">
        <f t="shared" si="437"/>
        <v>6.26308542630311</v>
      </c>
    </row>
    <row r="13907" customFormat="1" ht="17.5" spans="1:10">
      <c r="A13907" s="98" t="s">
        <v>13661</v>
      </c>
      <c r="B13907" s="99">
        <v>0.125</v>
      </c>
      <c r="C13907" s="99">
        <v>0.125</v>
      </c>
      <c r="D13907" s="99">
        <v>0.75</v>
      </c>
      <c r="E13907" s="5"/>
      <c r="F13907" s="5"/>
      <c r="G13907" s="5"/>
      <c r="H13907" s="5"/>
      <c r="I13907" s="5"/>
      <c r="J13907" s="49">
        <f t="shared" si="437"/>
        <v>6.11630802071018</v>
      </c>
    </row>
    <row r="13908" customFormat="1" ht="17.5" spans="1:10">
      <c r="A13908" s="98" t="s">
        <v>13662</v>
      </c>
      <c r="B13908" s="99">
        <v>0.12</v>
      </c>
      <c r="C13908" s="99">
        <v>0.12</v>
      </c>
      <c r="D13908" s="99">
        <v>0.76</v>
      </c>
      <c r="E13908" s="5"/>
      <c r="F13908" s="5"/>
      <c r="G13908" s="5"/>
      <c r="H13908" s="5"/>
      <c r="I13908" s="5"/>
      <c r="J13908" s="49">
        <f t="shared" si="437"/>
        <v>5.96509530975585</v>
      </c>
    </row>
    <row r="13909" customFormat="1" ht="17.5" spans="1:10">
      <c r="A13909" s="98" t="s">
        <v>13663</v>
      </c>
      <c r="B13909" s="99">
        <v>0.115</v>
      </c>
      <c r="C13909" s="99">
        <v>0.115</v>
      </c>
      <c r="D13909" s="99">
        <v>0.77</v>
      </c>
      <c r="E13909" s="5"/>
      <c r="F13909" s="5"/>
      <c r="G13909" s="5"/>
      <c r="H13909" s="5"/>
      <c r="I13909" s="5"/>
      <c r="J13909" s="49">
        <f t="shared" si="437"/>
        <v>5.80932319130792</v>
      </c>
    </row>
    <row r="13910" customFormat="1" ht="17.5" spans="1:10">
      <c r="A13910" s="98" t="s">
        <v>13664</v>
      </c>
      <c r="B13910" s="99">
        <v>0.11</v>
      </c>
      <c r="C13910" s="99">
        <v>0.11</v>
      </c>
      <c r="D13910" s="99">
        <v>0.78</v>
      </c>
      <c r="E13910" s="5"/>
      <c r="F13910" s="5"/>
      <c r="G13910" s="5"/>
      <c r="H13910" s="5"/>
      <c r="I13910" s="5"/>
      <c r="J13910" s="49">
        <f t="shared" si="437"/>
        <v>5.6488551133201</v>
      </c>
    </row>
    <row r="13911" customFormat="1" ht="17.5" spans="1:10">
      <c r="A13911" s="98" t="s">
        <v>13665</v>
      </c>
      <c r="B13911" s="99">
        <v>0.105</v>
      </c>
      <c r="C13911" s="99">
        <v>0.105</v>
      </c>
      <c r="D13911" s="99">
        <v>0.79</v>
      </c>
      <c r="E13911" s="5"/>
      <c r="F13911" s="5"/>
      <c r="G13911" s="5"/>
      <c r="H13911" s="5"/>
      <c r="I13911" s="5"/>
      <c r="J13911" s="49">
        <f t="shared" si="437"/>
        <v>5.48354044023551</v>
      </c>
    </row>
    <row r="13912" customFormat="1" ht="17.5" spans="1:10">
      <c r="A13912" s="98" t="s">
        <v>13666</v>
      </c>
      <c r="B13912" s="99">
        <v>0.0999999999999999</v>
      </c>
      <c r="C13912" s="99">
        <v>0.0999999999999999</v>
      </c>
      <c r="D13912" s="99">
        <v>0.8</v>
      </c>
      <c r="E13912" s="5"/>
      <c r="F13912" s="5"/>
      <c r="G13912" s="5"/>
      <c r="H13912" s="5"/>
      <c r="I13912" s="5"/>
      <c r="J13912" s="49">
        <f t="shared" si="437"/>
        <v>5.31321250416932</v>
      </c>
    </row>
    <row r="13913" customFormat="1" ht="17.5" spans="1:10">
      <c r="A13913" s="98" t="s">
        <v>13667</v>
      </c>
      <c r="B13913" s="99">
        <v>0.0949999999999999</v>
      </c>
      <c r="C13913" s="99">
        <v>0.0949999999999999</v>
      </c>
      <c r="D13913" s="99">
        <v>0.81</v>
      </c>
      <c r="E13913" s="5"/>
      <c r="F13913" s="5"/>
      <c r="G13913" s="5"/>
      <c r="H13913" s="5"/>
      <c r="I13913" s="5"/>
      <c r="J13913" s="49">
        <f t="shared" si="437"/>
        <v>5.13768626211993</v>
      </c>
    </row>
    <row r="13914" customFormat="1" ht="17.5" spans="1:10">
      <c r="A13914" s="98" t="s">
        <v>13668</v>
      </c>
      <c r="B13914" s="99">
        <v>0.0899999999999999</v>
      </c>
      <c r="C13914" s="99">
        <v>0.0899999999999999</v>
      </c>
      <c r="D13914" s="99">
        <v>0.82</v>
      </c>
      <c r="E13914" s="5"/>
      <c r="F13914" s="5"/>
      <c r="G13914" s="5"/>
      <c r="H13914" s="5"/>
      <c r="I13914" s="5"/>
      <c r="J13914" s="49">
        <f t="shared" si="437"/>
        <v>4.95675545550092</v>
      </c>
    </row>
    <row r="13915" customFormat="1" ht="17.5" spans="1:10">
      <c r="A13915" s="98" t="s">
        <v>13669</v>
      </c>
      <c r="B13915" s="99">
        <v>0.0849999999999999</v>
      </c>
      <c r="C13915" s="99">
        <v>0.0849999999999999</v>
      </c>
      <c r="D13915" s="99">
        <v>0.83</v>
      </c>
      <c r="E13915" s="5"/>
      <c r="F13915" s="5"/>
      <c r="G13915" s="5"/>
      <c r="H13915" s="5"/>
      <c r="I13915" s="5"/>
      <c r="J13915" s="49">
        <f t="shared" ref="J13915:J13932" si="438">-8.314472*(B13915*LN(B13915)+C13915*LN(C13915)+D13915*LN(D13915))</f>
        <v>4.77018913359158</v>
      </c>
    </row>
    <row r="13916" customFormat="1" ht="17.5" spans="1:10">
      <c r="A13916" s="98" t="s">
        <v>13670</v>
      </c>
      <c r="B13916" s="99">
        <v>0.0799999999999998</v>
      </c>
      <c r="C13916" s="99">
        <v>0.0799999999999998</v>
      </c>
      <c r="D13916" s="99">
        <v>0.84</v>
      </c>
      <c r="E13916" s="5"/>
      <c r="F13916" s="5"/>
      <c r="G13916" s="5"/>
      <c r="H13916" s="5"/>
      <c r="I13916" s="5"/>
      <c r="J13916" s="49">
        <f t="shared" si="438"/>
        <v>4.57772735346897</v>
      </c>
    </row>
    <row r="13917" customFormat="1" ht="17.5" spans="1:10">
      <c r="A13917" s="98" t="s">
        <v>13671</v>
      </c>
      <c r="B13917" s="99">
        <v>0.0749999999999998</v>
      </c>
      <c r="C13917" s="99">
        <v>0.0749999999999998</v>
      </c>
      <c r="D13917" s="99">
        <v>0.85</v>
      </c>
      <c r="E13917" s="5"/>
      <c r="F13917" s="5"/>
      <c r="G13917" s="5"/>
      <c r="H13917" s="5"/>
      <c r="I13917" s="5"/>
      <c r="J13917" s="49">
        <f t="shared" si="438"/>
        <v>4.37907579840514</v>
      </c>
    </row>
    <row r="13918" customFormat="1" ht="17.5" spans="1:10">
      <c r="A13918" s="98" t="s">
        <v>13672</v>
      </c>
      <c r="B13918" s="99">
        <v>0.0699999999999998</v>
      </c>
      <c r="C13918" s="99">
        <v>0.0699999999999998</v>
      </c>
      <c r="D13918" s="99">
        <v>0.86</v>
      </c>
      <c r="E13918" s="5"/>
      <c r="F13918" s="5"/>
      <c r="G13918" s="5"/>
      <c r="H13918" s="5"/>
      <c r="I13918" s="5"/>
      <c r="J13918" s="49">
        <f t="shared" si="438"/>
        <v>4.17389895303677</v>
      </c>
    </row>
    <row r="13919" customFormat="1" ht="17.5" spans="1:10">
      <c r="A13919" s="98" t="s">
        <v>13673</v>
      </c>
      <c r="B13919" s="99">
        <v>0.0649999999999998</v>
      </c>
      <c r="C13919" s="99">
        <v>0.0649999999999998</v>
      </c>
      <c r="D13919" s="99">
        <v>0.87</v>
      </c>
      <c r="E13919" s="5"/>
      <c r="F13919" s="5"/>
      <c r="G13919" s="5"/>
      <c r="H13919" s="5"/>
      <c r="I13919" s="5"/>
      <c r="J13919" s="49">
        <f t="shared" si="438"/>
        <v>3.96181131781261</v>
      </c>
    </row>
    <row r="13920" customFormat="1" ht="17.5" spans="1:10">
      <c r="A13920" s="98" t="s">
        <v>13674</v>
      </c>
      <c r="B13920" s="99">
        <v>0.0599999999999998</v>
      </c>
      <c r="C13920" s="99">
        <v>0.0599999999999998</v>
      </c>
      <c r="D13920" s="99">
        <v>0.88</v>
      </c>
      <c r="E13920" s="5"/>
      <c r="F13920" s="5"/>
      <c r="G13920" s="5"/>
      <c r="H13920" s="5"/>
      <c r="I13920" s="5"/>
      <c r="J13920" s="49">
        <f t="shared" si="438"/>
        <v>3.74236590499453</v>
      </c>
    </row>
    <row r="13921" customFormat="1" ht="17.5" spans="1:10">
      <c r="A13921" s="98" t="s">
        <v>13675</v>
      </c>
      <c r="B13921" s="99">
        <v>0.0549999999999998</v>
      </c>
      <c r="C13921" s="99">
        <v>0.0549999999999998</v>
      </c>
      <c r="D13921" s="99">
        <v>0.89</v>
      </c>
      <c r="E13921" s="5"/>
      <c r="F13921" s="5"/>
      <c r="G13921" s="5"/>
      <c r="H13921" s="5"/>
      <c r="I13921" s="5"/>
      <c r="J13921" s="49">
        <f t="shared" si="438"/>
        <v>3.51503887709171</v>
      </c>
    </row>
    <row r="13922" customFormat="1" ht="17.5" spans="1:10">
      <c r="A13922" s="98" t="s">
        <v>13676</v>
      </c>
      <c r="B13922" s="99">
        <v>0.0499999999999998</v>
      </c>
      <c r="C13922" s="99">
        <v>0.0499999999999998</v>
      </c>
      <c r="D13922" s="99">
        <v>0.9</v>
      </c>
      <c r="E13922" s="5"/>
      <c r="F13922" s="5"/>
      <c r="G13922" s="5"/>
      <c r="H13922" s="5"/>
      <c r="I13922" s="5"/>
      <c r="J13922" s="49">
        <f t="shared" si="438"/>
        <v>3.27920856240439</v>
      </c>
    </row>
    <row r="13923" customFormat="1" ht="17.5" spans="1:10">
      <c r="A13923" s="98" t="s">
        <v>13677</v>
      </c>
      <c r="B13923" s="99">
        <v>0.0449999999999998</v>
      </c>
      <c r="C13923" s="99">
        <v>0.0449999999999998</v>
      </c>
      <c r="D13923" s="99">
        <v>0.91</v>
      </c>
      <c r="E13923" s="5"/>
      <c r="F13923" s="5"/>
      <c r="G13923" s="5"/>
      <c r="H13923" s="5"/>
      <c r="I13923" s="5"/>
      <c r="J13923" s="49">
        <f t="shared" si="438"/>
        <v>3.03412601330311</v>
      </c>
    </row>
    <row r="13924" customFormat="1" ht="17.5" spans="1:10">
      <c r="A13924" s="98" t="s">
        <v>13678</v>
      </c>
      <c r="B13924" s="99">
        <v>0.0399999999999998</v>
      </c>
      <c r="C13924" s="99">
        <v>0.0399999999999998</v>
      </c>
      <c r="D13924" s="99">
        <v>0.92</v>
      </c>
      <c r="E13924" s="5"/>
      <c r="F13924" s="5"/>
      <c r="G13924" s="5"/>
      <c r="H13924" s="5"/>
      <c r="I13924" s="5"/>
      <c r="J13924" s="49">
        <f t="shared" si="438"/>
        <v>2.77887236199907</v>
      </c>
    </row>
    <row r="13925" customFormat="1" ht="17.5" spans="1:10">
      <c r="A13925" s="98" t="s">
        <v>13679</v>
      </c>
      <c r="B13925" s="99">
        <v>0.0349999999999998</v>
      </c>
      <c r="C13925" s="99">
        <v>0.0349999999999998</v>
      </c>
      <c r="D13925" s="99">
        <v>0.93</v>
      </c>
      <c r="E13925" s="5"/>
      <c r="F13925" s="5"/>
      <c r="G13925" s="5"/>
      <c r="H13925" s="5"/>
      <c r="I13925" s="5"/>
      <c r="J13925" s="49">
        <f t="shared" si="438"/>
        <v>2.512294620015</v>
      </c>
    </row>
    <row r="13926" customFormat="1" ht="17.5" spans="1:10">
      <c r="A13926" s="98" t="s">
        <v>13680</v>
      </c>
      <c r="B13926" s="99">
        <v>0.0299999999999998</v>
      </c>
      <c r="C13926" s="99">
        <v>0.0299999999999998</v>
      </c>
      <c r="D13926" s="99">
        <v>0.94</v>
      </c>
      <c r="E13926" s="5"/>
      <c r="F13926" s="5"/>
      <c r="G13926" s="5"/>
      <c r="H13926" s="5"/>
      <c r="I13926" s="5"/>
      <c r="J13926" s="49">
        <f t="shared" si="438"/>
        <v>2.23290428021931</v>
      </c>
    </row>
    <row r="13927" customFormat="1" ht="17.5" spans="1:10">
      <c r="A13927" s="98" t="s">
        <v>13681</v>
      </c>
      <c r="B13927" s="99">
        <v>0.0249999999999998</v>
      </c>
      <c r="C13927" s="99">
        <v>0.0249999999999998</v>
      </c>
      <c r="D13927" s="99">
        <v>0.95</v>
      </c>
      <c r="E13927" s="5"/>
      <c r="F13927" s="5"/>
      <c r="G13927" s="5"/>
      <c r="H13927" s="5"/>
      <c r="I13927" s="5"/>
      <c r="J13927" s="49">
        <f t="shared" si="438"/>
        <v>1.93870707360466</v>
      </c>
    </row>
    <row r="13928" customFormat="1" ht="17.5" spans="1:10">
      <c r="A13928" s="98" t="s">
        <v>13682</v>
      </c>
      <c r="B13928" s="99">
        <v>0.0199999999999998</v>
      </c>
      <c r="C13928" s="99">
        <v>0.0199999999999998</v>
      </c>
      <c r="D13928" s="99">
        <v>0.96</v>
      </c>
      <c r="E13928" s="5"/>
      <c r="F13928" s="5"/>
      <c r="G13928" s="5"/>
      <c r="H13928" s="5"/>
      <c r="I13928" s="5"/>
      <c r="J13928" s="49">
        <f t="shared" si="438"/>
        <v>1.62689302688542</v>
      </c>
    </row>
    <row r="13929" customFormat="1" ht="17.5" spans="1:10">
      <c r="A13929" s="98" t="s">
        <v>13683</v>
      </c>
      <c r="B13929" s="99">
        <v>0.0149999999999998</v>
      </c>
      <c r="C13929" s="99">
        <v>0.0149999999999998</v>
      </c>
      <c r="D13929" s="99">
        <v>0.97</v>
      </c>
      <c r="E13929" s="5"/>
      <c r="F13929" s="5"/>
      <c r="G13929" s="5"/>
      <c r="H13929" s="5"/>
      <c r="I13929" s="5"/>
      <c r="J13929" s="49">
        <f t="shared" si="438"/>
        <v>1.29320456928929</v>
      </c>
    </row>
    <row r="13930" customFormat="1" ht="17.5" spans="1:10">
      <c r="A13930" s="98" t="s">
        <v>13684</v>
      </c>
      <c r="B13930" s="99">
        <v>0.00999999999999979</v>
      </c>
      <c r="C13930" s="99">
        <v>0.00999999999999979</v>
      </c>
      <c r="D13930" s="99">
        <v>0.98</v>
      </c>
      <c r="E13930" s="5"/>
      <c r="F13930" s="5"/>
      <c r="G13930" s="5"/>
      <c r="H13930" s="5"/>
      <c r="I13930" s="5"/>
      <c r="J13930" s="49">
        <f t="shared" si="438"/>
        <v>0.930406518762036</v>
      </c>
    </row>
    <row r="13931" customFormat="1" ht="17.5" spans="1:10">
      <c r="A13931" s="98" t="s">
        <v>13685</v>
      </c>
      <c r="B13931" s="99">
        <v>0.00499999999999978</v>
      </c>
      <c r="C13931" s="99">
        <v>0.00499999999999978</v>
      </c>
      <c r="D13931" s="99">
        <v>0.99</v>
      </c>
      <c r="E13931" s="5"/>
      <c r="F13931" s="5"/>
      <c r="G13931" s="5"/>
      <c r="H13931" s="5"/>
      <c r="I13931" s="5"/>
      <c r="J13931" s="49">
        <f t="shared" si="438"/>
        <v>0.523254717596843</v>
      </c>
    </row>
    <row r="13932" customFormat="1" ht="17.5" spans="1:10">
      <c r="A13932" s="98" t="s">
        <v>13686</v>
      </c>
      <c r="B13932" s="99">
        <v>0</v>
      </c>
      <c r="C13932" s="99">
        <v>0</v>
      </c>
      <c r="D13932" s="99">
        <v>1</v>
      </c>
      <c r="E13932" s="5"/>
      <c r="F13932" s="5"/>
      <c r="G13932" s="5"/>
      <c r="H13932" s="5"/>
      <c r="I13932" s="5"/>
      <c r="J13932" s="100">
        <f>-8.314472*(D13932*LN(D13932))</f>
        <v>-3.69236730080047e-15</v>
      </c>
    </row>
    <row r="13933" s="47" customFormat="1" spans="1:10">
      <c r="A13933" s="80"/>
      <c r="B13933" s="81"/>
      <c r="C13933" s="81"/>
      <c r="D13933" s="81"/>
      <c r="E13933" s="81"/>
      <c r="F13933" s="81"/>
      <c r="G13933" s="81"/>
      <c r="H13933" s="81"/>
      <c r="I13933" s="81"/>
      <c r="J13933" s="49" t="e">
        <f>-8.314472*(B13933*LN(B13933)+C13933*LN(C13933)+D13933*LN(D13933))</f>
        <v>#NUM!</v>
      </c>
    </row>
    <row r="13934" ht="19.5" spans="1:10">
      <c r="A13934" s="82" t="s">
        <v>13687</v>
      </c>
      <c r="B13934" s="66">
        <v>1</v>
      </c>
      <c r="C13934" s="66">
        <v>0</v>
      </c>
      <c r="J13934" s="49">
        <f>-8.314472*(B13934*LN(B13934))</f>
        <v>0</v>
      </c>
    </row>
    <row r="13935" ht="19.5" spans="1:10">
      <c r="A13935" s="82" t="s">
        <v>13688</v>
      </c>
      <c r="B13935" s="66">
        <v>0.99</v>
      </c>
      <c r="C13935" s="66">
        <v>0.01</v>
      </c>
      <c r="J13935" s="49">
        <f t="shared" ref="J13935:J13966" si="439">-8.314472*(B13935*LN(B13935)+C13935*LN(C13935))</f>
        <v>0.465623189350416</v>
      </c>
    </row>
    <row r="13936" ht="19.5" spans="1:10">
      <c r="A13936" s="82" t="s">
        <v>13689</v>
      </c>
      <c r="B13936" s="66">
        <v>0.98</v>
      </c>
      <c r="C13936" s="66">
        <v>0.02</v>
      </c>
      <c r="J13936" s="49">
        <f t="shared" si="439"/>
        <v>0.81514346226916</v>
      </c>
    </row>
    <row r="13937" ht="19.5" spans="1:10">
      <c r="A13937" s="82" t="s">
        <v>13690</v>
      </c>
      <c r="B13937" s="66">
        <v>0.97</v>
      </c>
      <c r="C13937" s="66">
        <v>0.03</v>
      </c>
      <c r="J13937" s="49">
        <f t="shared" si="439"/>
        <v>1.12030998454996</v>
      </c>
    </row>
    <row r="13938" ht="19.5" spans="1:10">
      <c r="A13938" s="82" t="s">
        <v>13691</v>
      </c>
      <c r="B13938" s="66">
        <v>0.96</v>
      </c>
      <c r="C13938" s="66">
        <v>0.04</v>
      </c>
      <c r="J13938" s="49">
        <f t="shared" si="439"/>
        <v>1.39636691389964</v>
      </c>
    </row>
    <row r="13939" ht="19.5" spans="1:10">
      <c r="A13939" s="82" t="s">
        <v>13692</v>
      </c>
      <c r="B13939" s="66">
        <v>0.95</v>
      </c>
      <c r="C13939" s="66">
        <v>0.05</v>
      </c>
      <c r="J13939" s="49">
        <f t="shared" si="439"/>
        <v>1.65054943237244</v>
      </c>
    </row>
    <row r="13940" ht="19.5" spans="1:10">
      <c r="A13940" s="82" t="s">
        <v>13693</v>
      </c>
      <c r="B13940" s="66">
        <v>0.94</v>
      </c>
      <c r="C13940" s="66">
        <v>0.06</v>
      </c>
      <c r="J13940" s="49">
        <f t="shared" si="439"/>
        <v>1.88711511074065</v>
      </c>
    </row>
    <row r="13941" ht="19.5" spans="1:10">
      <c r="A13941" s="82" t="s">
        <v>13694</v>
      </c>
      <c r="B13941" s="66">
        <v>0.93</v>
      </c>
      <c r="C13941" s="66">
        <v>0.07</v>
      </c>
      <c r="J13941" s="49">
        <f t="shared" si="439"/>
        <v>2.10887392228989</v>
      </c>
    </row>
    <row r="13942" ht="19.5" spans="1:10">
      <c r="A13942" s="82" t="s">
        <v>13695</v>
      </c>
      <c r="B13942" s="66">
        <v>0.92</v>
      </c>
      <c r="C13942" s="66">
        <v>0.08</v>
      </c>
      <c r="J13942" s="49">
        <f t="shared" si="439"/>
        <v>2.31782013602751</v>
      </c>
    </row>
    <row r="13943" ht="19.5" spans="1:10">
      <c r="A13943" s="82" t="s">
        <v>13696</v>
      </c>
      <c r="B13943" s="66">
        <v>0.91</v>
      </c>
      <c r="C13943" s="66">
        <v>0.09</v>
      </c>
      <c r="J13943" s="49">
        <f t="shared" si="439"/>
        <v>2.5154422590851</v>
      </c>
    </row>
    <row r="13944" ht="19.5" spans="1:10">
      <c r="A13944" s="82" t="s">
        <v>13697</v>
      </c>
      <c r="B13944" s="66">
        <v>0.9</v>
      </c>
      <c r="C13944" s="66">
        <v>0.1</v>
      </c>
      <c r="J13944" s="49">
        <f t="shared" si="439"/>
        <v>2.70289327993994</v>
      </c>
    </row>
    <row r="13945" ht="19.5" spans="1:10">
      <c r="A13945" s="82" t="s">
        <v>13698</v>
      </c>
      <c r="B13945" s="66">
        <v>0.89</v>
      </c>
      <c r="C13945" s="66">
        <v>0.11</v>
      </c>
      <c r="J13945" s="49">
        <f t="shared" si="439"/>
        <v>2.88109206638082</v>
      </c>
    </row>
    <row r="13946" ht="19.5" spans="1:10">
      <c r="A13946" s="82" t="s">
        <v>13699</v>
      </c>
      <c r="B13946" s="66">
        <v>0.88</v>
      </c>
      <c r="C13946" s="66">
        <v>0.12</v>
      </c>
      <c r="J13946" s="49">
        <f t="shared" si="439"/>
        <v>3.05078756603719</v>
      </c>
    </row>
    <row r="13947" ht="19.5" spans="1:10">
      <c r="A13947" s="82" t="s">
        <v>13700</v>
      </c>
      <c r="B13947" s="66">
        <v>0.87</v>
      </c>
      <c r="C13947" s="66">
        <v>0.13</v>
      </c>
      <c r="J13947" s="49">
        <f t="shared" si="439"/>
        <v>3.21260145060882</v>
      </c>
    </row>
    <row r="13948" ht="19.5" spans="1:10">
      <c r="A13948" s="82" t="s">
        <v>13701</v>
      </c>
      <c r="B13948" s="66">
        <v>0.86</v>
      </c>
      <c r="C13948" s="66">
        <v>0.14</v>
      </c>
      <c r="J13948" s="49">
        <f t="shared" si="439"/>
        <v>3.36705755758654</v>
      </c>
    </row>
    <row r="13949" ht="19.5" spans="1:10">
      <c r="A13949" s="82" t="s">
        <v>13702</v>
      </c>
      <c r="B13949" s="66">
        <v>0.85</v>
      </c>
      <c r="C13949" s="66">
        <v>0.15</v>
      </c>
      <c r="J13949" s="49">
        <f t="shared" si="439"/>
        <v>3.51460287470845</v>
      </c>
    </row>
    <row r="13950" ht="19.5" spans="1:10">
      <c r="A13950" s="82" t="s">
        <v>13703</v>
      </c>
      <c r="B13950" s="66">
        <v>0.84</v>
      </c>
      <c r="C13950" s="66">
        <v>0.16</v>
      </c>
      <c r="J13950" s="49">
        <f t="shared" si="439"/>
        <v>3.65562290152584</v>
      </c>
    </row>
    <row r="13951" ht="19.5" spans="1:10">
      <c r="A13951" s="82" t="s">
        <v>13704</v>
      </c>
      <c r="B13951" s="66">
        <v>0.83</v>
      </c>
      <c r="C13951" s="66">
        <v>0.17</v>
      </c>
      <c r="J13951" s="49">
        <f t="shared" si="439"/>
        <v>3.79045315340201</v>
      </c>
    </row>
    <row r="13952" ht="19.5" spans="1:10">
      <c r="A13952" s="82" t="s">
        <v>13705</v>
      </c>
      <c r="B13952" s="66">
        <v>0.82</v>
      </c>
      <c r="C13952" s="66">
        <v>0.18</v>
      </c>
      <c r="J13952" s="49">
        <f t="shared" si="439"/>
        <v>3.9193879470649</v>
      </c>
    </row>
    <row r="13953" ht="19.5" spans="1:10">
      <c r="A13953" s="82" t="s">
        <v>13706</v>
      </c>
      <c r="B13953" s="66">
        <v>0.81</v>
      </c>
      <c r="C13953" s="66">
        <v>0.19</v>
      </c>
      <c r="J13953" s="49">
        <f t="shared" si="439"/>
        <v>4.04268722543746</v>
      </c>
    </row>
    <row r="13954" ht="19.5" spans="1:10">
      <c r="A13954" s="82" t="s">
        <v>13707</v>
      </c>
      <c r="B13954" s="66">
        <v>0.8</v>
      </c>
      <c r="C13954" s="66">
        <v>0.2</v>
      </c>
      <c r="J13954" s="49">
        <f t="shared" si="439"/>
        <v>4.16058193924041</v>
      </c>
    </row>
    <row r="13955" ht="19.5" spans="1:10">
      <c r="A13955" s="82" t="s">
        <v>13708</v>
      </c>
      <c r="B13955" s="66">
        <v>0.79</v>
      </c>
      <c r="C13955" s="66">
        <v>0.21</v>
      </c>
      <c r="J13955" s="49">
        <f t="shared" si="439"/>
        <v>4.27327834706015</v>
      </c>
    </row>
    <row r="13956" ht="19.5" spans="1:10">
      <c r="A13956" s="82" t="s">
        <v>13709</v>
      </c>
      <c r="B13956" s="66">
        <v>0.78</v>
      </c>
      <c r="C13956" s="66">
        <v>0.22</v>
      </c>
      <c r="J13956" s="49">
        <f t="shared" si="439"/>
        <v>4.38096149189829</v>
      </c>
    </row>
    <row r="13957" ht="19.5" spans="1:10">
      <c r="A13957" s="82" t="s">
        <v>13710</v>
      </c>
      <c r="B13957" s="66">
        <v>0.77</v>
      </c>
      <c r="C13957" s="66">
        <v>0.23</v>
      </c>
      <c r="J13957" s="49">
        <f t="shared" si="439"/>
        <v>4.48379804163966</v>
      </c>
    </row>
    <row r="13958" ht="19.5" spans="1:10">
      <c r="A13958" s="82" t="s">
        <v>13711</v>
      </c>
      <c r="B13958" s="66">
        <v>0.76</v>
      </c>
      <c r="C13958" s="66">
        <v>0.24</v>
      </c>
      <c r="J13958" s="49">
        <f t="shared" si="439"/>
        <v>4.58193863184115</v>
      </c>
    </row>
    <row r="13959" ht="19.5" spans="1:10">
      <c r="A13959" s="82" t="s">
        <v>13712</v>
      </c>
      <c r="B13959" s="66">
        <v>0.75</v>
      </c>
      <c r="C13959" s="66">
        <v>0.25</v>
      </c>
      <c r="J13959" s="49">
        <f t="shared" si="439"/>
        <v>4.67551981454903</v>
      </c>
    </row>
    <row r="13960" ht="19.5" spans="1:10">
      <c r="A13960" s="82" t="s">
        <v>13713</v>
      </c>
      <c r="B13960" s="66">
        <v>0.74</v>
      </c>
      <c r="C13960" s="66">
        <v>0.26</v>
      </c>
      <c r="J13960" s="49">
        <f t="shared" si="439"/>
        <v>4.76466569189552</v>
      </c>
    </row>
    <row r="13961" ht="19.5" spans="1:10">
      <c r="A13961" s="82" t="s">
        <v>13714</v>
      </c>
      <c r="B13961" s="66">
        <v>0.73</v>
      </c>
      <c r="C13961" s="66">
        <v>0.27</v>
      </c>
      <c r="J13961" s="49">
        <f t="shared" si="439"/>
        <v>4.8494892950017</v>
      </c>
    </row>
    <row r="13962" ht="19.5" spans="1:10">
      <c r="A13962" s="82" t="s">
        <v>13715</v>
      </c>
      <c r="B13962" s="66">
        <v>0.72</v>
      </c>
      <c r="C13962" s="66">
        <v>0.28</v>
      </c>
      <c r="J13962" s="49">
        <f t="shared" si="439"/>
        <v>4.93009375522414</v>
      </c>
    </row>
    <row r="13963" ht="19.5" spans="1:10">
      <c r="A13963" s="82" t="s">
        <v>13716</v>
      </c>
      <c r="B13963" s="66">
        <v>0.71</v>
      </c>
      <c r="C13963" s="66">
        <v>0.29</v>
      </c>
      <c r="J13963" s="49">
        <f t="shared" si="439"/>
        <v>5.00657330466973</v>
      </c>
    </row>
    <row r="13964" ht="19.5" spans="1:10">
      <c r="A13964" s="82" t="s">
        <v>13717</v>
      </c>
      <c r="B13964" s="66">
        <v>0.7</v>
      </c>
      <c r="C13964" s="66">
        <v>0.3</v>
      </c>
      <c r="J13964" s="49">
        <f t="shared" si="439"/>
        <v>5.07901413523496</v>
      </c>
    </row>
    <row r="13965" ht="19.5" spans="1:10">
      <c r="A13965" s="82" t="s">
        <v>13718</v>
      </c>
      <c r="B13965" s="66">
        <v>0.69</v>
      </c>
      <c r="C13965" s="66">
        <v>0.31</v>
      </c>
      <c r="J13965" s="49">
        <f t="shared" si="439"/>
        <v>5.14749513954794</v>
      </c>
    </row>
    <row r="13966" ht="19.5" spans="1:10">
      <c r="A13966" s="82" t="s">
        <v>13719</v>
      </c>
      <c r="B13966" s="66">
        <v>0.68</v>
      </c>
      <c r="C13966" s="66">
        <v>0.32</v>
      </c>
      <c r="J13966" s="49">
        <f t="shared" si="439"/>
        <v>5.21208855264113</v>
      </c>
    </row>
    <row r="13967" ht="19.5" spans="1:10">
      <c r="A13967" s="82" t="s">
        <v>13720</v>
      </c>
      <c r="B13967" s="66">
        <v>0.67</v>
      </c>
      <c r="C13967" s="66">
        <v>0.33</v>
      </c>
      <c r="J13967" s="49">
        <f t="shared" ref="J13967:J13998" si="440">-8.314472*(B13967*LN(B13967)+C13967*LN(C13967))</f>
        <v>5.27286050962734</v>
      </c>
    </row>
    <row r="13968" ht="19.5" spans="1:10">
      <c r="A13968" s="82" t="s">
        <v>13721</v>
      </c>
      <c r="B13968" s="66">
        <v>0.66</v>
      </c>
      <c r="C13968" s="66">
        <v>0.34</v>
      </c>
      <c r="J13968" s="49">
        <f t="shared" si="440"/>
        <v>5.32987153184949</v>
      </c>
    </row>
    <row r="13969" ht="19.5" spans="1:10">
      <c r="A13969" s="82" t="s">
        <v>13722</v>
      </c>
      <c r="B13969" s="66">
        <v>0.65</v>
      </c>
      <c r="C13969" s="66">
        <v>0.35</v>
      </c>
      <c r="J13969" s="49">
        <f t="shared" si="440"/>
        <v>5.38317695174756</v>
      </c>
    </row>
    <row r="13970" ht="19.5" spans="1:10">
      <c r="A13970" s="82" t="s">
        <v>13723</v>
      </c>
      <c r="B13970" s="66">
        <v>0.64</v>
      </c>
      <c r="C13970" s="66">
        <v>0.36</v>
      </c>
      <c r="J13970" s="49">
        <f t="shared" si="440"/>
        <v>5.43282728490278</v>
      </c>
    </row>
    <row r="13971" ht="19.5" spans="1:10">
      <c r="A13971" s="82" t="s">
        <v>13724</v>
      </c>
      <c r="B13971" s="66">
        <v>0.63</v>
      </c>
      <c r="C13971" s="66">
        <v>0.37</v>
      </c>
      <c r="J13971" s="49">
        <f t="shared" si="440"/>
        <v>5.47886855628027</v>
      </c>
    </row>
    <row r="13972" ht="19.5" spans="1:10">
      <c r="A13972" s="82" t="s">
        <v>13725</v>
      </c>
      <c r="B13972" s="66">
        <v>0.62</v>
      </c>
      <c r="C13972" s="66">
        <v>0.38</v>
      </c>
      <c r="J13972" s="49">
        <f t="shared" si="440"/>
        <v>5.52134258652173</v>
      </c>
    </row>
    <row r="13973" ht="19.5" spans="1:10">
      <c r="A13973" s="82" t="s">
        <v>13726</v>
      </c>
      <c r="B13973" s="66">
        <v>0.61</v>
      </c>
      <c r="C13973" s="66">
        <v>0.39</v>
      </c>
      <c r="J13973" s="49">
        <f t="shared" si="440"/>
        <v>5.56028724318294</v>
      </c>
    </row>
    <row r="13974" ht="19.5" spans="1:10">
      <c r="A13974" s="82" t="s">
        <v>13727</v>
      </c>
      <c r="B13974" s="66">
        <v>0.6</v>
      </c>
      <c r="C13974" s="66">
        <v>0.4</v>
      </c>
      <c r="J13974" s="49">
        <f t="shared" si="440"/>
        <v>5.59573666102179</v>
      </c>
    </row>
    <row r="13975" ht="19.5" spans="1:10">
      <c r="A13975" s="82" t="s">
        <v>13728</v>
      </c>
      <c r="B13975" s="66">
        <v>0.59</v>
      </c>
      <c r="C13975" s="66">
        <v>0.41</v>
      </c>
      <c r="J13975" s="49">
        <f t="shared" si="440"/>
        <v>5.62772143478844</v>
      </c>
    </row>
    <row r="13976" ht="19.5" spans="1:10">
      <c r="A13976" s="82" t="s">
        <v>13729</v>
      </c>
      <c r="B13976" s="66">
        <v>0.58</v>
      </c>
      <c r="C13976" s="66">
        <v>0.42</v>
      </c>
      <c r="J13976" s="49">
        <f t="shared" si="440"/>
        <v>5.65626878742166</v>
      </c>
    </row>
    <row r="13977" ht="19.5" spans="1:10">
      <c r="A13977" s="82" t="s">
        <v>13730</v>
      </c>
      <c r="B13977" s="66">
        <v>0.57</v>
      </c>
      <c r="C13977" s="66">
        <v>0.43</v>
      </c>
      <c r="J13977" s="49">
        <f t="shared" si="440"/>
        <v>5.68140271609482</v>
      </c>
    </row>
    <row r="13978" ht="19.5" spans="1:10">
      <c r="A13978" s="82" t="s">
        <v>13731</v>
      </c>
      <c r="B13978" s="66">
        <v>0.56</v>
      </c>
      <c r="C13978" s="66">
        <v>0.44</v>
      </c>
      <c r="J13978" s="49">
        <f t="shared" si="440"/>
        <v>5.70314411816395</v>
      </c>
    </row>
    <row r="13979" ht="19.5" spans="1:10">
      <c r="A13979" s="82" t="s">
        <v>13732</v>
      </c>
      <c r="B13979" s="66">
        <v>0.55</v>
      </c>
      <c r="C13979" s="66">
        <v>0.45</v>
      </c>
      <c r="J13979" s="49">
        <f t="shared" si="440"/>
        <v>5.72151089873485</v>
      </c>
    </row>
    <row r="13980" ht="19.5" spans="1:10">
      <c r="A13980" s="82" t="s">
        <v>13733</v>
      </c>
      <c r="B13980" s="66">
        <v>0.54</v>
      </c>
      <c r="C13980" s="66">
        <v>0.46</v>
      </c>
      <c r="J13980" s="49">
        <f t="shared" si="440"/>
        <v>5.73651806127713</v>
      </c>
    </row>
    <row r="13981" ht="19.5" spans="1:10">
      <c r="A13981" s="82" t="s">
        <v>13734</v>
      </c>
      <c r="B13981" s="66">
        <v>0.53</v>
      </c>
      <c r="C13981" s="66">
        <v>0.47</v>
      </c>
      <c r="J13981" s="49">
        <f t="shared" si="440"/>
        <v>5.74817778245919</v>
      </c>
    </row>
    <row r="13982" ht="19.5" spans="1:10">
      <c r="A13982" s="82" t="s">
        <v>13735</v>
      </c>
      <c r="B13982" s="66">
        <v>0.52</v>
      </c>
      <c r="C13982" s="66">
        <v>0.48</v>
      </c>
      <c r="J13982" s="49">
        <f t="shared" si="440"/>
        <v>5.75649947215441</v>
      </c>
    </row>
    <row r="13983" ht="19.5" spans="1:10">
      <c r="A13983" s="82" t="s">
        <v>13736</v>
      </c>
      <c r="B13983" s="66">
        <v>0.51</v>
      </c>
      <c r="C13983" s="66">
        <v>0.49</v>
      </c>
      <c r="J13983" s="49">
        <f t="shared" si="440"/>
        <v>5.76148981936724</v>
      </c>
    </row>
    <row r="13984" ht="19.5" spans="1:10">
      <c r="A13984" s="82" t="s">
        <v>13737</v>
      </c>
      <c r="B13984" s="66">
        <v>0.5</v>
      </c>
      <c r="C13984" s="66">
        <v>0.5</v>
      </c>
      <c r="J13984" s="49">
        <f t="shared" si="440"/>
        <v>5.76315282464461</v>
      </c>
    </row>
    <row r="13985" ht="19.5" spans="1:10">
      <c r="A13985" s="82" t="s">
        <v>13738</v>
      </c>
      <c r="B13985" s="66">
        <v>0.49</v>
      </c>
      <c r="C13985" s="66">
        <v>0.51</v>
      </c>
      <c r="J13985" s="49">
        <f t="shared" si="440"/>
        <v>5.76148981936724</v>
      </c>
    </row>
    <row r="13986" ht="19.5" spans="1:10">
      <c r="A13986" s="82" t="s">
        <v>13739</v>
      </c>
      <c r="B13986" s="66">
        <v>0.48</v>
      </c>
      <c r="C13986" s="66">
        <v>0.52</v>
      </c>
      <c r="J13986" s="49">
        <f t="shared" si="440"/>
        <v>5.75649947215441</v>
      </c>
    </row>
    <row r="13987" ht="19.5" spans="1:10">
      <c r="A13987" s="82" t="s">
        <v>13740</v>
      </c>
      <c r="B13987" s="66">
        <v>0.47</v>
      </c>
      <c r="C13987" s="66">
        <v>0.53</v>
      </c>
      <c r="J13987" s="49">
        <f t="shared" si="440"/>
        <v>5.74817778245919</v>
      </c>
    </row>
    <row r="13988" ht="19.5" spans="1:10">
      <c r="A13988" s="82" t="s">
        <v>13741</v>
      </c>
      <c r="B13988" s="66">
        <v>0.46</v>
      </c>
      <c r="C13988" s="66">
        <v>0.54</v>
      </c>
      <c r="J13988" s="49">
        <f t="shared" si="440"/>
        <v>5.73651806127713</v>
      </c>
    </row>
    <row r="13989" ht="19.5" spans="1:10">
      <c r="A13989" s="82" t="s">
        <v>13742</v>
      </c>
      <c r="B13989" s="66">
        <v>0.45</v>
      </c>
      <c r="C13989" s="66">
        <v>0.55</v>
      </c>
      <c r="J13989" s="49">
        <f t="shared" si="440"/>
        <v>5.72151089873485</v>
      </c>
    </row>
    <row r="13990" ht="19.5" spans="1:10">
      <c r="A13990" s="82" t="s">
        <v>13743</v>
      </c>
      <c r="B13990" s="66">
        <v>0.44</v>
      </c>
      <c r="C13990" s="66">
        <v>0.56</v>
      </c>
      <c r="J13990" s="49">
        <f t="shared" si="440"/>
        <v>5.70314411816395</v>
      </c>
    </row>
    <row r="13991" ht="19.5" spans="1:10">
      <c r="A13991" s="82" t="s">
        <v>13744</v>
      </c>
      <c r="B13991" s="66">
        <v>0.429999999999999</v>
      </c>
      <c r="C13991" s="66">
        <v>0.57</v>
      </c>
      <c r="J13991" s="49">
        <f t="shared" si="440"/>
        <v>5.68140271609482</v>
      </c>
    </row>
    <row r="13992" ht="19.5" spans="1:10">
      <c r="A13992" s="82" t="s">
        <v>13745</v>
      </c>
      <c r="B13992" s="66">
        <v>0.419999999999999</v>
      </c>
      <c r="C13992" s="66">
        <v>0.58</v>
      </c>
      <c r="J13992" s="49">
        <f t="shared" si="440"/>
        <v>5.65626878742165</v>
      </c>
    </row>
    <row r="13993" ht="19.5" spans="1:10">
      <c r="A13993" s="82" t="s">
        <v>13746</v>
      </c>
      <c r="B13993" s="66">
        <v>0.409999999999999</v>
      </c>
      <c r="C13993" s="66">
        <v>0.59</v>
      </c>
      <c r="J13993" s="49">
        <f t="shared" si="440"/>
        <v>5.62772143478844</v>
      </c>
    </row>
    <row r="13994" ht="19.5" spans="1:10">
      <c r="A13994" s="82" t="s">
        <v>13747</v>
      </c>
      <c r="B13994" s="66">
        <v>0.399999999999999</v>
      </c>
      <c r="C13994" s="66">
        <v>0.6</v>
      </c>
      <c r="J13994" s="49">
        <f t="shared" si="440"/>
        <v>5.59573666102179</v>
      </c>
    </row>
    <row r="13995" ht="19.5" spans="1:10">
      <c r="A13995" s="82" t="s">
        <v>13748</v>
      </c>
      <c r="B13995" s="66">
        <v>0.389999999999999</v>
      </c>
      <c r="C13995" s="66">
        <v>0.61</v>
      </c>
      <c r="J13995" s="49">
        <f t="shared" si="440"/>
        <v>5.56028724318294</v>
      </c>
    </row>
    <row r="13996" ht="19.5" spans="1:10">
      <c r="A13996" s="82" t="s">
        <v>13749</v>
      </c>
      <c r="B13996" s="66">
        <v>0.379999999999999</v>
      </c>
      <c r="C13996" s="66">
        <v>0.62</v>
      </c>
      <c r="J13996" s="49">
        <f t="shared" si="440"/>
        <v>5.52134258652173</v>
      </c>
    </row>
    <row r="13997" ht="19.5" spans="1:10">
      <c r="A13997" s="82" t="s">
        <v>13750</v>
      </c>
      <c r="B13997" s="66">
        <v>0.369999999999999</v>
      </c>
      <c r="C13997" s="66">
        <v>0.63</v>
      </c>
      <c r="J13997" s="49">
        <f t="shared" si="440"/>
        <v>5.47886855628026</v>
      </c>
    </row>
    <row r="13998" ht="19.5" spans="1:10">
      <c r="A13998" s="82" t="s">
        <v>13751</v>
      </c>
      <c r="B13998" s="66">
        <v>0.359999999999999</v>
      </c>
      <c r="C13998" s="66">
        <v>0.64</v>
      </c>
      <c r="J13998" s="49">
        <f t="shared" si="440"/>
        <v>5.43282728490278</v>
      </c>
    </row>
    <row r="13999" ht="19.5" spans="1:10">
      <c r="A13999" s="82" t="s">
        <v>13752</v>
      </c>
      <c r="B13999" s="66">
        <v>0.349999999999999</v>
      </c>
      <c r="C13999" s="66">
        <v>0.65</v>
      </c>
      <c r="J13999" s="49">
        <f t="shared" ref="J13999:J14033" si="441">-8.314472*(B13999*LN(B13999)+C13999*LN(C13999))</f>
        <v>5.38317695174756</v>
      </c>
    </row>
    <row r="14000" ht="19.5" spans="1:10">
      <c r="A14000" s="82" t="s">
        <v>13753</v>
      </c>
      <c r="B14000" s="66">
        <v>0.339999999999999</v>
      </c>
      <c r="C14000" s="66">
        <v>0.66</v>
      </c>
      <c r="J14000" s="49">
        <f t="shared" si="441"/>
        <v>5.32987153184949</v>
      </c>
    </row>
    <row r="14001" ht="19.5" spans="1:10">
      <c r="A14001" s="82" t="s">
        <v>13754</v>
      </c>
      <c r="B14001" s="66">
        <v>0.329999999999999</v>
      </c>
      <c r="C14001" s="66">
        <v>0.67</v>
      </c>
      <c r="J14001" s="49">
        <f t="shared" si="441"/>
        <v>5.27286050962733</v>
      </c>
    </row>
    <row r="14002" ht="19.5" spans="1:10">
      <c r="A14002" s="82" t="s">
        <v>13755</v>
      </c>
      <c r="B14002" s="66">
        <v>0.319999999999999</v>
      </c>
      <c r="C14002" s="66">
        <v>0.68</v>
      </c>
      <c r="J14002" s="49">
        <f t="shared" si="441"/>
        <v>5.21208855264112</v>
      </c>
    </row>
    <row r="14003" ht="19.5" spans="1:10">
      <c r="A14003" s="82" t="s">
        <v>13756</v>
      </c>
      <c r="B14003" s="66">
        <v>0.309999999999999</v>
      </c>
      <c r="C14003" s="66">
        <v>0.69</v>
      </c>
      <c r="J14003" s="49">
        <f t="shared" si="441"/>
        <v>5.14749513954794</v>
      </c>
    </row>
    <row r="14004" ht="19.5" spans="1:10">
      <c r="A14004" s="82" t="s">
        <v>13757</v>
      </c>
      <c r="B14004" s="66">
        <v>0.299999999999999</v>
      </c>
      <c r="C14004" s="66">
        <v>0.7</v>
      </c>
      <c r="J14004" s="49">
        <f t="shared" si="441"/>
        <v>5.07901413523495</v>
      </c>
    </row>
    <row r="14005" ht="19.5" spans="1:10">
      <c r="A14005" s="82" t="s">
        <v>13758</v>
      </c>
      <c r="B14005" s="66">
        <v>0.289999999999999</v>
      </c>
      <c r="C14005" s="66">
        <v>0.71</v>
      </c>
      <c r="J14005" s="49">
        <f t="shared" si="441"/>
        <v>5.00657330466972</v>
      </c>
    </row>
    <row r="14006" ht="19.5" spans="1:10">
      <c r="A14006" s="82" t="s">
        <v>13759</v>
      </c>
      <c r="B14006" s="66">
        <v>0.279999999999999</v>
      </c>
      <c r="C14006" s="66">
        <v>0.72</v>
      </c>
      <c r="J14006" s="49">
        <f t="shared" si="441"/>
        <v>4.93009375522413</v>
      </c>
    </row>
    <row r="14007" ht="19.5" spans="1:10">
      <c r="A14007" s="82" t="s">
        <v>13760</v>
      </c>
      <c r="B14007" s="66">
        <v>0.269999999999999</v>
      </c>
      <c r="C14007" s="66">
        <v>0.73</v>
      </c>
      <c r="J14007" s="49">
        <f t="shared" si="441"/>
        <v>4.84948929500169</v>
      </c>
    </row>
    <row r="14008" ht="19.5" spans="1:10">
      <c r="A14008" s="82" t="s">
        <v>13761</v>
      </c>
      <c r="B14008" s="66">
        <v>0.259999999999999</v>
      </c>
      <c r="C14008" s="66">
        <v>0.74</v>
      </c>
      <c r="J14008" s="49">
        <f t="shared" si="441"/>
        <v>4.76466569189551</v>
      </c>
    </row>
    <row r="14009" ht="19.5" spans="1:10">
      <c r="A14009" s="82" t="s">
        <v>13762</v>
      </c>
      <c r="B14009" s="66">
        <v>0.249999999999999</v>
      </c>
      <c r="C14009" s="66">
        <v>0.75</v>
      </c>
      <c r="J14009" s="49">
        <f t="shared" si="441"/>
        <v>4.67551981454903</v>
      </c>
    </row>
    <row r="14010" ht="19.5" spans="1:10">
      <c r="A14010" s="82" t="s">
        <v>13763</v>
      </c>
      <c r="B14010" s="66">
        <v>0.239999999999999</v>
      </c>
      <c r="C14010" s="66">
        <v>0.76</v>
      </c>
      <c r="J14010" s="49">
        <f t="shared" si="441"/>
        <v>4.58193863184114</v>
      </c>
    </row>
    <row r="14011" ht="19.5" spans="1:10">
      <c r="A14011" s="82" t="s">
        <v>13764</v>
      </c>
      <c r="B14011" s="66">
        <v>0.229999999999999</v>
      </c>
      <c r="C14011" s="66">
        <v>0.77</v>
      </c>
      <c r="J14011" s="49">
        <f t="shared" si="441"/>
        <v>4.48379804163966</v>
      </c>
    </row>
    <row r="14012" ht="19.5" spans="1:10">
      <c r="A14012" s="82" t="s">
        <v>13765</v>
      </c>
      <c r="B14012" s="66">
        <v>0.219999999999999</v>
      </c>
      <c r="C14012" s="66">
        <v>0.78</v>
      </c>
      <c r="J14012" s="49">
        <f t="shared" si="441"/>
        <v>4.38096149189829</v>
      </c>
    </row>
    <row r="14013" ht="19.5" spans="1:10">
      <c r="A14013" s="82" t="s">
        <v>13766</v>
      </c>
      <c r="B14013" s="66">
        <v>0.209999999999999</v>
      </c>
      <c r="C14013" s="66">
        <v>0.79</v>
      </c>
      <c r="J14013" s="49">
        <f t="shared" si="441"/>
        <v>4.27327834706014</v>
      </c>
    </row>
    <row r="14014" ht="19.5" spans="1:10">
      <c r="A14014" s="82" t="s">
        <v>13767</v>
      </c>
      <c r="B14014" s="66">
        <v>0.199999999999999</v>
      </c>
      <c r="C14014" s="66">
        <v>0.8</v>
      </c>
      <c r="J14014" s="49">
        <f t="shared" si="441"/>
        <v>4.1605819392404</v>
      </c>
    </row>
    <row r="14015" ht="19.5" spans="1:10">
      <c r="A14015" s="82" t="s">
        <v>13768</v>
      </c>
      <c r="B14015" s="66">
        <v>0.189999999999999</v>
      </c>
      <c r="C14015" s="66">
        <v>0.81</v>
      </c>
      <c r="J14015" s="49">
        <f t="shared" si="441"/>
        <v>4.04268722543745</v>
      </c>
    </row>
    <row r="14016" ht="19.5" spans="1:10">
      <c r="A14016" s="82" t="s">
        <v>13769</v>
      </c>
      <c r="B14016" s="66">
        <v>0.179999999999999</v>
      </c>
      <c r="C14016" s="66">
        <v>0.820000000000001</v>
      </c>
      <c r="J14016" s="49">
        <f t="shared" si="441"/>
        <v>3.91938794706489</v>
      </c>
    </row>
    <row r="14017" ht="19.5" spans="1:10">
      <c r="A14017" s="82" t="s">
        <v>13770</v>
      </c>
      <c r="B14017" s="66">
        <v>0.169999999999999</v>
      </c>
      <c r="C14017" s="66">
        <v>0.830000000000001</v>
      </c>
      <c r="J14017" s="49">
        <f t="shared" si="441"/>
        <v>3.790453153402</v>
      </c>
    </row>
    <row r="14018" ht="19.5" spans="1:10">
      <c r="A14018" s="82" t="s">
        <v>13771</v>
      </c>
      <c r="B14018" s="66">
        <v>0.159999999999999</v>
      </c>
      <c r="C14018" s="66">
        <v>0.840000000000001</v>
      </c>
      <c r="J14018" s="49">
        <f t="shared" si="441"/>
        <v>3.65562290152583</v>
      </c>
    </row>
    <row r="14019" ht="19.5" spans="1:10">
      <c r="A14019" s="82" t="s">
        <v>13772</v>
      </c>
      <c r="B14019" s="66">
        <v>0.149999999999999</v>
      </c>
      <c r="C14019" s="66">
        <v>0.850000000000001</v>
      </c>
      <c r="J14019" s="49">
        <f t="shared" si="441"/>
        <v>3.51460287470844</v>
      </c>
    </row>
    <row r="14020" ht="19.5" spans="1:10">
      <c r="A14020" s="82" t="s">
        <v>13773</v>
      </c>
      <c r="B14020" s="66">
        <v>0.139999999999999</v>
      </c>
      <c r="C14020" s="66">
        <v>0.860000000000001</v>
      </c>
      <c r="J14020" s="49">
        <f t="shared" si="441"/>
        <v>3.36705755758652</v>
      </c>
    </row>
    <row r="14021" ht="19.5" spans="1:10">
      <c r="A14021" s="82" t="s">
        <v>13774</v>
      </c>
      <c r="B14021" s="66">
        <v>0.129999999999999</v>
      </c>
      <c r="C14021" s="66">
        <v>0.870000000000001</v>
      </c>
      <c r="J14021" s="49">
        <f t="shared" si="441"/>
        <v>3.21260145060881</v>
      </c>
    </row>
    <row r="14022" ht="19.5" spans="1:10">
      <c r="A14022" s="82" t="s">
        <v>13775</v>
      </c>
      <c r="B14022" s="66">
        <v>0.119999999999999</v>
      </c>
      <c r="C14022" s="66">
        <v>0.880000000000001</v>
      </c>
      <c r="J14022" s="49">
        <f t="shared" si="441"/>
        <v>3.05078756603718</v>
      </c>
    </row>
    <row r="14023" ht="19.5" spans="1:10">
      <c r="A14023" s="82" t="s">
        <v>13776</v>
      </c>
      <c r="B14023" s="66">
        <v>0.109999999999999</v>
      </c>
      <c r="C14023" s="66">
        <v>0.890000000000001</v>
      </c>
      <c r="J14023" s="49">
        <f t="shared" si="441"/>
        <v>2.8810920663808</v>
      </c>
    </row>
    <row r="14024" ht="19.5" spans="1:10">
      <c r="A14024" s="82" t="s">
        <v>13777</v>
      </c>
      <c r="B14024" s="66">
        <v>0.0999999999999992</v>
      </c>
      <c r="C14024" s="66">
        <v>0.900000000000001</v>
      </c>
      <c r="J14024" s="49">
        <f t="shared" si="441"/>
        <v>2.70289327993993</v>
      </c>
    </row>
    <row r="14025" ht="19.5" spans="1:10">
      <c r="A14025" s="82" t="s">
        <v>13778</v>
      </c>
      <c r="B14025" s="66">
        <v>0.0899999999999992</v>
      </c>
      <c r="C14025" s="66">
        <v>0.910000000000001</v>
      </c>
      <c r="J14025" s="49">
        <f t="shared" si="441"/>
        <v>2.51544225908509</v>
      </c>
    </row>
    <row r="14026" ht="19.5" spans="1:10">
      <c r="A14026" s="82" t="s">
        <v>13779</v>
      </c>
      <c r="B14026" s="66">
        <v>0.0799999999999992</v>
      </c>
      <c r="C14026" s="66">
        <v>0.920000000000001</v>
      </c>
      <c r="J14026" s="49">
        <f t="shared" si="441"/>
        <v>2.3178201360275</v>
      </c>
    </row>
    <row r="14027" ht="19.5" spans="1:10">
      <c r="A14027" s="82" t="s">
        <v>13780</v>
      </c>
      <c r="B14027" s="66">
        <v>0.0699999999999992</v>
      </c>
      <c r="C14027" s="66">
        <v>0.930000000000001</v>
      </c>
      <c r="J14027" s="49">
        <f t="shared" si="441"/>
        <v>2.10887392228987</v>
      </c>
    </row>
    <row r="14028" ht="19.5" spans="1:10">
      <c r="A14028" s="82" t="s">
        <v>13781</v>
      </c>
      <c r="B14028" s="66">
        <v>0.0599999999999992</v>
      </c>
      <c r="C14028" s="66">
        <v>0.940000000000001</v>
      </c>
      <c r="J14028" s="49">
        <f t="shared" si="441"/>
        <v>1.88711511074063</v>
      </c>
    </row>
    <row r="14029" ht="19.5" spans="1:10">
      <c r="A14029" s="82" t="s">
        <v>13782</v>
      </c>
      <c r="B14029" s="66">
        <v>0.0499999999999992</v>
      </c>
      <c r="C14029" s="66">
        <v>0.950000000000001</v>
      </c>
      <c r="J14029" s="49">
        <f t="shared" si="441"/>
        <v>1.65054943237242</v>
      </c>
    </row>
    <row r="14030" ht="19.5" spans="1:10">
      <c r="A14030" s="82" t="s">
        <v>13783</v>
      </c>
      <c r="B14030" s="66">
        <v>0.0399999999999991</v>
      </c>
      <c r="C14030" s="66">
        <v>0.960000000000001</v>
      </c>
      <c r="J14030" s="49">
        <f t="shared" si="441"/>
        <v>1.39636691389962</v>
      </c>
    </row>
    <row r="14031" ht="19.5" spans="1:10">
      <c r="A14031" s="82" t="s">
        <v>13784</v>
      </c>
      <c r="B14031" s="66">
        <v>0.0299999999999991</v>
      </c>
      <c r="C14031" s="66">
        <v>0.970000000000001</v>
      </c>
      <c r="J14031" s="49">
        <f t="shared" si="441"/>
        <v>1.12030998454994</v>
      </c>
    </row>
    <row r="14032" ht="19.5" spans="1:10">
      <c r="A14032" s="82" t="s">
        <v>13785</v>
      </c>
      <c r="B14032" s="66">
        <v>0.0199999999999991</v>
      </c>
      <c r="C14032" s="66">
        <v>0.980000000000001</v>
      </c>
      <c r="J14032" s="49">
        <f t="shared" si="441"/>
        <v>0.815143462269133</v>
      </c>
    </row>
    <row r="14033" ht="19.5" spans="1:10">
      <c r="A14033" s="82" t="s">
        <v>13786</v>
      </c>
      <c r="B14033" s="66">
        <v>0.00999999999999912</v>
      </c>
      <c r="C14033" s="66">
        <v>0.990000000000001</v>
      </c>
      <c r="J14033" s="49">
        <f t="shared" si="441"/>
        <v>0.465623189350385</v>
      </c>
    </row>
    <row r="14034" ht="19.5" spans="1:10">
      <c r="A14034" s="82" t="s">
        <v>13787</v>
      </c>
      <c r="B14034" s="66">
        <v>0</v>
      </c>
      <c r="C14034" s="66">
        <v>1</v>
      </c>
      <c r="J14034" s="49">
        <f>-8.314472*(C14034*LN(C14034))</f>
        <v>0</v>
      </c>
    </row>
    <row r="14035" s="47" customFormat="1" spans="1:10">
      <c r="A14035" s="80"/>
      <c r="B14035" s="81"/>
      <c r="C14035" s="81"/>
      <c r="D14035" s="81"/>
      <c r="E14035" s="81"/>
      <c r="F14035" s="81"/>
      <c r="G14035" s="81"/>
      <c r="H14035" s="81"/>
      <c r="I14035" s="81"/>
      <c r="J14035" s="49" t="e">
        <f>-8.314472*(C14035*LN(C14035))</f>
        <v>#NUM!</v>
      </c>
    </row>
    <row r="14036" ht="17.5" spans="1:10">
      <c r="A14036" s="98" t="s">
        <v>13788</v>
      </c>
      <c r="B14036" s="99">
        <v>0.82</v>
      </c>
      <c r="C14036" s="99">
        <v>0.18</v>
      </c>
      <c r="D14036" s="99">
        <v>0</v>
      </c>
      <c r="J14036" s="49">
        <f>-8.314472*(B14036*LN(B14036)+C14036*LN(C14036))</f>
        <v>3.9193879470649</v>
      </c>
    </row>
    <row r="14037" ht="17.5" spans="1:10">
      <c r="A14037" s="98" t="s">
        <v>13789</v>
      </c>
      <c r="B14037" s="99">
        <v>0.8118</v>
      </c>
      <c r="C14037" s="99">
        <v>0.1782</v>
      </c>
      <c r="D14037" s="99">
        <v>0.01</v>
      </c>
      <c r="J14037" s="49">
        <f t="shared" ref="J14037:J14068" si="442">-8.314472*(B14037*LN(B14037)+C14037*LN(C14037)+D14037*LN(D14037))</f>
        <v>4.34581725694466</v>
      </c>
    </row>
    <row r="14038" ht="17.5" spans="1:10">
      <c r="A14038" s="98" t="s">
        <v>13790</v>
      </c>
      <c r="B14038" s="99">
        <v>0.8036</v>
      </c>
      <c r="C14038" s="99">
        <v>0.1764</v>
      </c>
      <c r="D14038" s="99">
        <v>0.02</v>
      </c>
      <c r="J14038" s="49">
        <f t="shared" si="442"/>
        <v>4.65614365039276</v>
      </c>
    </row>
    <row r="14039" ht="17.5" spans="1:10">
      <c r="A14039" s="98" t="s">
        <v>13791</v>
      </c>
      <c r="B14039" s="99">
        <v>0.7954</v>
      </c>
      <c r="C14039" s="99">
        <v>0.1746</v>
      </c>
      <c r="D14039" s="99">
        <v>0.03</v>
      </c>
      <c r="J14039" s="49">
        <f t="shared" si="442"/>
        <v>4.92211629320291</v>
      </c>
    </row>
    <row r="14040" ht="17.5" spans="1:10">
      <c r="A14040" s="98" t="s">
        <v>13792</v>
      </c>
      <c r="B14040" s="99">
        <v>0.7872</v>
      </c>
      <c r="C14040" s="99">
        <v>0.1728</v>
      </c>
      <c r="D14040" s="99">
        <v>0.04</v>
      </c>
      <c r="J14040" s="49">
        <f t="shared" si="442"/>
        <v>5.15897934308194</v>
      </c>
    </row>
    <row r="14041" ht="17.5" spans="1:10">
      <c r="A14041" s="98" t="s">
        <v>13793</v>
      </c>
      <c r="B14041" s="99">
        <v>0.779</v>
      </c>
      <c r="C14041" s="99">
        <v>0.171</v>
      </c>
      <c r="D14041" s="99">
        <v>0.05</v>
      </c>
      <c r="J14041" s="49">
        <f t="shared" si="442"/>
        <v>5.37396798208409</v>
      </c>
    </row>
    <row r="14042" ht="17.5" spans="1:10">
      <c r="A14042" s="98" t="s">
        <v>13794</v>
      </c>
      <c r="B14042" s="99">
        <v>0.7708</v>
      </c>
      <c r="C14042" s="99">
        <v>0.1692</v>
      </c>
      <c r="D14042" s="99">
        <v>0.06</v>
      </c>
      <c r="J14042" s="49">
        <f t="shared" si="442"/>
        <v>5.57133978098165</v>
      </c>
    </row>
    <row r="14043" ht="17.5" spans="1:10">
      <c r="A14043" s="98" t="s">
        <v>13795</v>
      </c>
      <c r="B14043" s="99">
        <v>0.7626</v>
      </c>
      <c r="C14043" s="99">
        <v>0.1674</v>
      </c>
      <c r="D14043" s="99">
        <v>0.07</v>
      </c>
      <c r="J14043" s="49">
        <f t="shared" si="442"/>
        <v>5.75390471306024</v>
      </c>
    </row>
    <row r="14044" ht="17.5" spans="1:10">
      <c r="A14044" s="98" t="s">
        <v>13796</v>
      </c>
      <c r="B14044" s="99">
        <v>0.7544</v>
      </c>
      <c r="C14044" s="99">
        <v>0.1656</v>
      </c>
      <c r="D14044" s="99">
        <v>0.08</v>
      </c>
      <c r="J14044" s="49">
        <f t="shared" si="442"/>
        <v>5.92365704732722</v>
      </c>
    </row>
    <row r="14045" ht="17.5" spans="1:10">
      <c r="A14045" s="98" t="s">
        <v>13797</v>
      </c>
      <c r="B14045" s="99">
        <v>0.7462</v>
      </c>
      <c r="C14045" s="99">
        <v>0.1638</v>
      </c>
      <c r="D14045" s="99">
        <v>0.09</v>
      </c>
      <c r="J14045" s="49">
        <f t="shared" si="442"/>
        <v>6.08208529091416</v>
      </c>
    </row>
    <row r="14046" ht="17.5" spans="1:10">
      <c r="A14046" s="98" t="s">
        <v>13798</v>
      </c>
      <c r="B14046" s="99">
        <v>0.738</v>
      </c>
      <c r="C14046" s="99">
        <v>0.162</v>
      </c>
      <c r="D14046" s="99">
        <v>0.1</v>
      </c>
      <c r="J14046" s="49">
        <f t="shared" si="442"/>
        <v>6.23034243229835</v>
      </c>
    </row>
    <row r="14047" ht="17.5" spans="1:10">
      <c r="A14047" s="98" t="s">
        <v>13799</v>
      </c>
      <c r="B14047" s="99">
        <v>0.7298</v>
      </c>
      <c r="C14047" s="99">
        <v>0.1602</v>
      </c>
      <c r="D14047" s="99">
        <v>0.11</v>
      </c>
      <c r="J14047" s="49">
        <f t="shared" si="442"/>
        <v>6.36934733926858</v>
      </c>
    </row>
    <row r="14048" ht="17.5" spans="1:10">
      <c r="A14048" s="98" t="s">
        <v>13800</v>
      </c>
      <c r="B14048" s="99">
        <v>0.7216</v>
      </c>
      <c r="C14048" s="99">
        <v>0.1584</v>
      </c>
      <c r="D14048" s="99">
        <v>0.12</v>
      </c>
      <c r="J14048" s="49">
        <f t="shared" si="442"/>
        <v>6.4998489594543</v>
      </c>
    </row>
    <row r="14049" ht="17.5" spans="1:10">
      <c r="A14049" s="98" t="s">
        <v>13801</v>
      </c>
      <c r="B14049" s="99">
        <v>0.7134</v>
      </c>
      <c r="C14049" s="99">
        <v>0.1566</v>
      </c>
      <c r="D14049" s="99">
        <v>0.13</v>
      </c>
      <c r="J14049" s="49">
        <f t="shared" si="442"/>
        <v>6.62246896455528</v>
      </c>
    </row>
    <row r="14050" ht="17.5" spans="1:10">
      <c r="A14050" s="98" t="s">
        <v>13802</v>
      </c>
      <c r="B14050" s="99">
        <v>0.7052</v>
      </c>
      <c r="C14050" s="99">
        <v>0.1548</v>
      </c>
      <c r="D14050" s="99">
        <v>0.14</v>
      </c>
      <c r="J14050" s="49">
        <f t="shared" si="442"/>
        <v>6.73773119206235</v>
      </c>
    </row>
    <row r="14051" ht="17.5" spans="1:10">
      <c r="A14051" s="98" t="s">
        <v>13803</v>
      </c>
      <c r="B14051" s="99">
        <v>0.697</v>
      </c>
      <c r="C14051" s="99">
        <v>0.153</v>
      </c>
      <c r="D14051" s="99">
        <v>0.15</v>
      </c>
      <c r="J14051" s="49">
        <f t="shared" si="442"/>
        <v>6.84608262971362</v>
      </c>
    </row>
    <row r="14052" ht="17.5" spans="1:10">
      <c r="A14052" s="98" t="s">
        <v>13804</v>
      </c>
      <c r="B14052" s="99">
        <v>0.6888</v>
      </c>
      <c r="C14052" s="99">
        <v>0.1512</v>
      </c>
      <c r="D14052" s="99">
        <v>0.16</v>
      </c>
      <c r="J14052" s="49">
        <f t="shared" si="442"/>
        <v>6.94790877706036</v>
      </c>
    </row>
    <row r="14053" ht="17.5" spans="1:10">
      <c r="A14053" s="98" t="s">
        <v>13805</v>
      </c>
      <c r="B14053" s="99">
        <v>0.6806</v>
      </c>
      <c r="C14053" s="99">
        <v>0.1494</v>
      </c>
      <c r="D14053" s="99">
        <v>0.17</v>
      </c>
      <c r="J14053" s="49">
        <f t="shared" si="442"/>
        <v>7.04354514946587</v>
      </c>
    </row>
    <row r="14054" ht="17.5" spans="1:10">
      <c r="A14054" s="98" t="s">
        <v>13806</v>
      </c>
      <c r="B14054" s="99">
        <v>0.6724</v>
      </c>
      <c r="C14054" s="99">
        <v>0.1476</v>
      </c>
      <c r="D14054" s="99">
        <v>0.18</v>
      </c>
      <c r="J14054" s="49">
        <f t="shared" si="442"/>
        <v>7.13328606365812</v>
      </c>
    </row>
    <row r="14055" ht="17.5" spans="1:10">
      <c r="A14055" s="98" t="s">
        <v>13807</v>
      </c>
      <c r="B14055" s="99">
        <v>0.6642</v>
      </c>
      <c r="C14055" s="99">
        <v>0.1458</v>
      </c>
      <c r="D14055" s="99">
        <v>0.19</v>
      </c>
      <c r="J14055" s="49">
        <f t="shared" si="442"/>
        <v>7.21739146256003</v>
      </c>
    </row>
    <row r="14056" ht="17.5" spans="1:10">
      <c r="A14056" s="98" t="s">
        <v>13808</v>
      </c>
      <c r="B14056" s="99">
        <v>0.656</v>
      </c>
      <c r="C14056" s="99">
        <v>0.144</v>
      </c>
      <c r="D14056" s="99">
        <v>0.2</v>
      </c>
      <c r="J14056" s="49">
        <f t="shared" si="442"/>
        <v>7.29609229689232</v>
      </c>
    </row>
    <row r="14057" ht="17.5" spans="1:10">
      <c r="A14057" s="98" t="s">
        <v>13809</v>
      </c>
      <c r="B14057" s="99">
        <v>0.6478</v>
      </c>
      <c r="C14057" s="99">
        <v>0.1422</v>
      </c>
      <c r="D14057" s="99">
        <v>0.21</v>
      </c>
      <c r="J14057" s="49">
        <f t="shared" si="442"/>
        <v>7.36959482524141</v>
      </c>
    </row>
    <row r="14058" ht="17.5" spans="1:10">
      <c r="A14058" s="98" t="s">
        <v>13810</v>
      </c>
      <c r="B14058" s="99">
        <v>0.6396</v>
      </c>
      <c r="C14058" s="99">
        <v>0.1404</v>
      </c>
      <c r="D14058" s="99">
        <v>0.22</v>
      </c>
      <c r="J14058" s="49">
        <f t="shared" si="442"/>
        <v>7.43808409060891</v>
      </c>
    </row>
    <row r="14059" ht="17.5" spans="1:10">
      <c r="A14059" s="98" t="s">
        <v>13811</v>
      </c>
      <c r="B14059" s="99">
        <v>0.6314</v>
      </c>
      <c r="C14059" s="99">
        <v>0.1386</v>
      </c>
      <c r="D14059" s="99">
        <v>0.23</v>
      </c>
      <c r="J14059" s="49">
        <f t="shared" si="442"/>
        <v>7.50172676087964</v>
      </c>
    </row>
    <row r="14060" ht="17.5" spans="1:10">
      <c r="A14060" s="98" t="s">
        <v>13812</v>
      </c>
      <c r="B14060" s="99">
        <v>0.6232</v>
      </c>
      <c r="C14060" s="99">
        <v>0.1368</v>
      </c>
      <c r="D14060" s="99">
        <v>0.24</v>
      </c>
      <c r="J14060" s="49">
        <f t="shared" si="442"/>
        <v>7.56067347161047</v>
      </c>
    </row>
    <row r="14061" ht="17.5" spans="1:10">
      <c r="A14061" s="98" t="s">
        <v>13813</v>
      </c>
      <c r="B14061" s="99">
        <v>0.615</v>
      </c>
      <c r="C14061" s="99">
        <v>0.135</v>
      </c>
      <c r="D14061" s="99">
        <v>0.25</v>
      </c>
      <c r="J14061" s="49">
        <f t="shared" si="442"/>
        <v>7.61506077484771</v>
      </c>
    </row>
    <row r="14062" ht="17.5" spans="1:10">
      <c r="A14062" s="98" t="s">
        <v>13814</v>
      </c>
      <c r="B14062" s="99">
        <v>0.6068</v>
      </c>
      <c r="C14062" s="99">
        <v>0.1332</v>
      </c>
      <c r="D14062" s="99">
        <v>0.26</v>
      </c>
      <c r="J14062" s="49">
        <f t="shared" si="442"/>
        <v>7.66501277272354</v>
      </c>
    </row>
    <row r="14063" ht="17.5" spans="1:10">
      <c r="A14063" s="98" t="s">
        <v>13815</v>
      </c>
      <c r="B14063" s="99">
        <v>0.5986</v>
      </c>
      <c r="C14063" s="99">
        <v>0.1314</v>
      </c>
      <c r="D14063" s="99">
        <v>0.27</v>
      </c>
      <c r="J14063" s="49">
        <f t="shared" si="442"/>
        <v>7.71064249635907</v>
      </c>
    </row>
    <row r="14064" ht="17.5" spans="1:10">
      <c r="A14064" s="98" t="s">
        <v>13816</v>
      </c>
      <c r="B14064" s="99">
        <v>0.5904</v>
      </c>
      <c r="C14064" s="99">
        <v>0.1296</v>
      </c>
      <c r="D14064" s="99">
        <v>0.28</v>
      </c>
      <c r="J14064" s="49">
        <f t="shared" si="442"/>
        <v>7.75205307711087</v>
      </c>
    </row>
    <row r="14065" ht="17.5" spans="1:10">
      <c r="A14065" s="98" t="s">
        <v>13817</v>
      </c>
      <c r="B14065" s="99">
        <v>0.5822</v>
      </c>
      <c r="C14065" s="99">
        <v>0.1278</v>
      </c>
      <c r="D14065" s="99">
        <v>0.29</v>
      </c>
      <c r="J14065" s="49">
        <f t="shared" si="442"/>
        <v>7.7893387470858</v>
      </c>
    </row>
    <row r="14066" ht="17.5" spans="1:10">
      <c r="A14066" s="98" t="s">
        <v>13818</v>
      </c>
      <c r="B14066" s="99">
        <v>0.574</v>
      </c>
      <c r="C14066" s="99">
        <v>0.126</v>
      </c>
      <c r="D14066" s="99">
        <v>0.3</v>
      </c>
      <c r="J14066" s="49">
        <f t="shared" si="442"/>
        <v>7.82258569818038</v>
      </c>
    </row>
    <row r="14067" ht="17.5" spans="1:10">
      <c r="A14067" s="98" t="s">
        <v>13819</v>
      </c>
      <c r="B14067" s="99">
        <v>0.5658</v>
      </c>
      <c r="C14067" s="99">
        <v>0.1242</v>
      </c>
      <c r="D14067" s="99">
        <v>0.31</v>
      </c>
      <c r="J14067" s="49">
        <f t="shared" si="442"/>
        <v>7.85187282302272</v>
      </c>
    </row>
    <row r="14068" ht="17.5" spans="1:10">
      <c r="A14068" s="98" t="s">
        <v>13820</v>
      </c>
      <c r="B14068" s="99">
        <v>0.5576</v>
      </c>
      <c r="C14068" s="99">
        <v>0.1224</v>
      </c>
      <c r="D14068" s="99">
        <v>0.32</v>
      </c>
      <c r="J14068" s="49">
        <f t="shared" si="442"/>
        <v>7.87727235664526</v>
      </c>
    </row>
    <row r="14069" ht="17.5" spans="1:10">
      <c r="A14069" s="98" t="s">
        <v>13821</v>
      </c>
      <c r="B14069" s="99">
        <v>0.5494</v>
      </c>
      <c r="C14069" s="99">
        <v>0.1206</v>
      </c>
      <c r="D14069" s="99">
        <v>0.33</v>
      </c>
      <c r="J14069" s="49">
        <f t="shared" ref="J14069:J14100" si="443">-8.314472*(B14069*LN(B14069)+C14069*LN(C14069)+D14069*LN(D14069))</f>
        <v>7.89885043416082</v>
      </c>
    </row>
    <row r="14070" ht="17.5" spans="1:10">
      <c r="A14070" s="98" t="s">
        <v>13822</v>
      </c>
      <c r="B14070" s="99">
        <v>0.5412</v>
      </c>
      <c r="C14070" s="99">
        <v>0.1188</v>
      </c>
      <c r="D14070" s="99">
        <v>0.34</v>
      </c>
      <c r="J14070" s="49">
        <f t="shared" si="443"/>
        <v>7.91666757691232</v>
      </c>
    </row>
    <row r="14071" ht="17.5" spans="1:10">
      <c r="A14071" s="98" t="s">
        <v>13823</v>
      </c>
      <c r="B14071" s="99">
        <v>0.533</v>
      </c>
      <c r="C14071" s="99">
        <v>0.117</v>
      </c>
      <c r="D14071" s="99">
        <v>0.35</v>
      </c>
      <c r="J14071" s="49">
        <f t="shared" si="443"/>
        <v>7.93077911733974</v>
      </c>
    </row>
    <row r="14072" ht="17.5" spans="1:10">
      <c r="A14072" s="98" t="s">
        <v>13824</v>
      </c>
      <c r="B14072" s="99">
        <v>0.5248</v>
      </c>
      <c r="C14072" s="99">
        <v>0.1152</v>
      </c>
      <c r="D14072" s="99">
        <v>0.36</v>
      </c>
      <c r="J14072" s="49">
        <f t="shared" si="443"/>
        <v>7.94123557102432</v>
      </c>
    </row>
    <row r="14073" ht="17.5" spans="1:10">
      <c r="A14073" s="98" t="s">
        <v>13825</v>
      </c>
      <c r="B14073" s="99">
        <v>0.5166</v>
      </c>
      <c r="C14073" s="99">
        <v>0.1134</v>
      </c>
      <c r="D14073" s="99">
        <v>0.37</v>
      </c>
      <c r="J14073" s="49">
        <f t="shared" si="443"/>
        <v>7.94808296293115</v>
      </c>
    </row>
    <row r="14074" ht="17.5" spans="1:10">
      <c r="A14074" s="98" t="s">
        <v>13826</v>
      </c>
      <c r="B14074" s="99">
        <v>0.5084</v>
      </c>
      <c r="C14074" s="99">
        <v>0.1116</v>
      </c>
      <c r="D14074" s="99">
        <v>0.38</v>
      </c>
      <c r="J14074" s="49">
        <f t="shared" si="443"/>
        <v>7.95136311370197</v>
      </c>
    </row>
    <row r="14075" ht="17.5" spans="1:10">
      <c r="A14075" s="98" t="s">
        <v>13827</v>
      </c>
      <c r="B14075" s="99">
        <v>0.5002</v>
      </c>
      <c r="C14075" s="99">
        <v>0.1098</v>
      </c>
      <c r="D14075" s="99">
        <v>0.39</v>
      </c>
      <c r="J14075" s="49">
        <f t="shared" si="443"/>
        <v>7.95111389089253</v>
      </c>
    </row>
    <row r="14076" ht="17.5" spans="1:10">
      <c r="A14076" s="98" t="s">
        <v>13828</v>
      </c>
      <c r="B14076" s="99">
        <v>0.492</v>
      </c>
      <c r="C14076" s="99">
        <v>0.108</v>
      </c>
      <c r="D14076" s="99">
        <v>0.4</v>
      </c>
      <c r="J14076" s="49">
        <f t="shared" si="443"/>
        <v>7.94736942926073</v>
      </c>
    </row>
    <row r="14077" ht="17.5" spans="1:10">
      <c r="A14077" s="98" t="s">
        <v>13829</v>
      </c>
      <c r="B14077" s="99">
        <v>0.4838</v>
      </c>
      <c r="C14077" s="99">
        <v>0.1062</v>
      </c>
      <c r="D14077" s="99">
        <v>0.41</v>
      </c>
      <c r="J14077" s="49">
        <f t="shared" si="443"/>
        <v>7.94016032355673</v>
      </c>
    </row>
    <row r="14078" ht="17.5" spans="1:10">
      <c r="A14078" s="98" t="s">
        <v>13830</v>
      </c>
      <c r="B14078" s="99">
        <v>0.4756</v>
      </c>
      <c r="C14078" s="99">
        <v>0.1044</v>
      </c>
      <c r="D14078" s="99">
        <v>0.42</v>
      </c>
      <c r="J14078" s="49">
        <f t="shared" si="443"/>
        <v>7.9295137967193</v>
      </c>
    </row>
    <row r="14079" ht="17.5" spans="1:10">
      <c r="A14079" s="98" t="s">
        <v>13831</v>
      </c>
      <c r="B14079" s="99">
        <v>0.4674</v>
      </c>
      <c r="C14079" s="99">
        <v>0.1026</v>
      </c>
      <c r="D14079" s="99">
        <v>0.43</v>
      </c>
      <c r="J14079" s="49">
        <f t="shared" si="443"/>
        <v>7.91545384592182</v>
      </c>
    </row>
    <row r="14080" ht="17.5" spans="1:10">
      <c r="A14080" s="98" t="s">
        <v>13832</v>
      </c>
      <c r="B14080" s="99">
        <v>0.4592</v>
      </c>
      <c r="C14080" s="99">
        <v>0.1008</v>
      </c>
      <c r="D14080" s="99">
        <v>0.44</v>
      </c>
      <c r="J14080" s="49">
        <f t="shared" si="443"/>
        <v>7.89800136852029</v>
      </c>
    </row>
    <row r="14081" ht="17.5" spans="1:10">
      <c r="A14081" s="98" t="s">
        <v>13833</v>
      </c>
      <c r="B14081" s="99">
        <v>0.451</v>
      </c>
      <c r="C14081" s="99">
        <v>0.099</v>
      </c>
      <c r="D14081" s="99">
        <v>0.45</v>
      </c>
      <c r="J14081" s="49">
        <f t="shared" si="443"/>
        <v>7.87717426962054</v>
      </c>
    </row>
    <row r="14082" ht="17.5" spans="1:10">
      <c r="A14082" s="98" t="s">
        <v>13834</v>
      </c>
      <c r="B14082" s="99">
        <v>0.4428</v>
      </c>
      <c r="C14082" s="99">
        <v>0.0972</v>
      </c>
      <c r="D14082" s="99">
        <v>0.46</v>
      </c>
      <c r="J14082" s="49">
        <f t="shared" si="443"/>
        <v>7.85298755269217</v>
      </c>
    </row>
    <row r="14083" ht="17.5" spans="1:10">
      <c r="A14083" s="98" t="s">
        <v>13835</v>
      </c>
      <c r="B14083" s="99">
        <v>0.4346</v>
      </c>
      <c r="C14083" s="99">
        <v>0.0954</v>
      </c>
      <c r="D14083" s="99">
        <v>0.47</v>
      </c>
      <c r="J14083" s="49">
        <f t="shared" si="443"/>
        <v>7.82545339440359</v>
      </c>
    </row>
    <row r="14084" ht="17.5" spans="1:10">
      <c r="A14084" s="98" t="s">
        <v>13836</v>
      </c>
      <c r="B14084" s="99">
        <v>0.4264</v>
      </c>
      <c r="C14084" s="99">
        <v>0.0936</v>
      </c>
      <c r="D14084" s="99">
        <v>0.48</v>
      </c>
      <c r="J14084" s="49">
        <f t="shared" si="443"/>
        <v>7.79458120462815</v>
      </c>
    </row>
    <row r="14085" ht="17.5" spans="1:10">
      <c r="A14085" s="98" t="s">
        <v>13837</v>
      </c>
      <c r="B14085" s="99">
        <v>0.4182</v>
      </c>
      <c r="C14085" s="99">
        <v>0.0918</v>
      </c>
      <c r="D14085" s="99">
        <v>0.49</v>
      </c>
      <c r="J14085" s="49">
        <f t="shared" si="443"/>
        <v>7.76037767237034</v>
      </c>
    </row>
    <row r="14086" ht="17.5" spans="1:10">
      <c r="A14086" s="98" t="s">
        <v>13838</v>
      </c>
      <c r="B14086" s="99">
        <v>0.41</v>
      </c>
      <c r="C14086" s="99">
        <v>0.09</v>
      </c>
      <c r="D14086" s="99">
        <v>0.5</v>
      </c>
      <c r="J14086" s="49">
        <f t="shared" si="443"/>
        <v>7.72284679817706</v>
      </c>
    </row>
    <row r="14087" ht="17.5" spans="1:10">
      <c r="A14087" s="98" t="s">
        <v>13839</v>
      </c>
      <c r="B14087" s="99">
        <v>0.4018</v>
      </c>
      <c r="C14087" s="99">
        <v>0.0882</v>
      </c>
      <c r="D14087" s="99">
        <v>0.51</v>
      </c>
      <c r="J14087" s="49">
        <f t="shared" si="443"/>
        <v>7.68198991342904</v>
      </c>
    </row>
    <row r="14088" ht="17.5" spans="1:10">
      <c r="A14088" s="98" t="s">
        <v>13840</v>
      </c>
      <c r="B14088" s="99">
        <v>0.3936</v>
      </c>
      <c r="C14088" s="99">
        <v>0.0864</v>
      </c>
      <c r="D14088" s="99">
        <v>0.52</v>
      </c>
      <c r="J14088" s="49">
        <f t="shared" si="443"/>
        <v>7.63780568674556</v>
      </c>
    </row>
    <row r="14089" ht="17.5" spans="1:10">
      <c r="A14089" s="98" t="s">
        <v>13841</v>
      </c>
      <c r="B14089" s="99">
        <v>0.3854</v>
      </c>
      <c r="C14089" s="99">
        <v>0.0846</v>
      </c>
      <c r="D14089" s="99">
        <v>0.53</v>
      </c>
      <c r="J14089" s="49">
        <f t="shared" si="443"/>
        <v>7.59029011757969</v>
      </c>
    </row>
    <row r="14090" ht="17.5" spans="1:10">
      <c r="A14090" s="98" t="s">
        <v>13842</v>
      </c>
      <c r="B14090" s="99">
        <v>0.3772</v>
      </c>
      <c r="C14090" s="99">
        <v>0.0828</v>
      </c>
      <c r="D14090" s="99">
        <v>0.54</v>
      </c>
      <c r="J14090" s="49">
        <f t="shared" si="443"/>
        <v>7.53943651692698</v>
      </c>
    </row>
    <row r="14091" ht="17.5" spans="1:10">
      <c r="A14091" s="98" t="s">
        <v>13843</v>
      </c>
      <c r="B14091" s="99">
        <v>0.369</v>
      </c>
      <c r="C14091" s="99">
        <v>0.081</v>
      </c>
      <c r="D14091" s="99">
        <v>0.55</v>
      </c>
      <c r="J14091" s="49">
        <f t="shared" si="443"/>
        <v>7.48523547491405</v>
      </c>
    </row>
    <row r="14092" ht="17.5" spans="1:10">
      <c r="A14092" s="98" t="s">
        <v>13844</v>
      </c>
      <c r="B14092" s="99">
        <v>0.3608</v>
      </c>
      <c r="C14092" s="99">
        <v>0.0792</v>
      </c>
      <c r="D14092" s="99">
        <v>0.56</v>
      </c>
      <c r="J14092" s="49">
        <f t="shared" si="443"/>
        <v>7.4276748148725</v>
      </c>
    </row>
    <row r="14093" ht="17.5" spans="1:10">
      <c r="A14093" s="98" t="s">
        <v>13845</v>
      </c>
      <c r="B14093" s="99">
        <v>0.3526</v>
      </c>
      <c r="C14093" s="99">
        <v>0.0774</v>
      </c>
      <c r="D14093" s="99">
        <v>0.57</v>
      </c>
      <c r="J14093" s="49">
        <f t="shared" si="443"/>
        <v>7.36673953333273</v>
      </c>
    </row>
    <row r="14094" ht="17.5" spans="1:10">
      <c r="A14094" s="98" t="s">
        <v>13846</v>
      </c>
      <c r="B14094" s="99">
        <v>0.3444</v>
      </c>
      <c r="C14094" s="99">
        <v>0.0756</v>
      </c>
      <c r="D14094" s="99">
        <v>0.58</v>
      </c>
      <c r="J14094" s="49">
        <f t="shared" si="443"/>
        <v>7.30241172518891</v>
      </c>
    </row>
    <row r="14095" ht="17.5" spans="1:10">
      <c r="A14095" s="98" t="s">
        <v>13847</v>
      </c>
      <c r="B14095" s="99">
        <v>0.3362</v>
      </c>
      <c r="C14095" s="99">
        <v>0.0738</v>
      </c>
      <c r="D14095" s="99">
        <v>0.59</v>
      </c>
      <c r="J14095" s="49">
        <f t="shared" si="443"/>
        <v>7.23467049308505</v>
      </c>
    </row>
    <row r="14096" ht="17.5" spans="1:10">
      <c r="A14096" s="98" t="s">
        <v>13848</v>
      </c>
      <c r="B14096" s="99">
        <v>0.328</v>
      </c>
      <c r="C14096" s="99">
        <v>0.072</v>
      </c>
      <c r="D14096" s="99">
        <v>0.6</v>
      </c>
      <c r="J14096" s="49">
        <f t="shared" si="443"/>
        <v>7.16349183984775</v>
      </c>
    </row>
    <row r="14097" ht="17.5" spans="1:10">
      <c r="A14097" s="98" t="s">
        <v>13849</v>
      </c>
      <c r="B14097" s="99">
        <v>0.3198</v>
      </c>
      <c r="C14097" s="99">
        <v>0.0702000000000001</v>
      </c>
      <c r="D14097" s="99">
        <v>0.61</v>
      </c>
      <c r="J14097" s="49">
        <f t="shared" si="443"/>
        <v>7.08884854253825</v>
      </c>
    </row>
    <row r="14098" ht="17.5" spans="1:10">
      <c r="A14098" s="98" t="s">
        <v>13850</v>
      </c>
      <c r="B14098" s="99">
        <v>0.3116</v>
      </c>
      <c r="C14098" s="99">
        <v>0.0684</v>
      </c>
      <c r="D14098" s="99">
        <v>0.62</v>
      </c>
      <c r="J14098" s="49">
        <f t="shared" si="443"/>
        <v>7.01071000640639</v>
      </c>
    </row>
    <row r="14099" ht="17.5" spans="1:10">
      <c r="A14099" s="98" t="s">
        <v>13851</v>
      </c>
      <c r="B14099" s="99">
        <v>0.3034</v>
      </c>
      <c r="C14099" s="99">
        <v>0.0666</v>
      </c>
      <c r="D14099" s="99">
        <v>0.63</v>
      </c>
      <c r="J14099" s="49">
        <f t="shared" si="443"/>
        <v>6.92904209669428</v>
      </c>
    </row>
    <row r="14100" ht="17.5" spans="1:10">
      <c r="A14100" s="98" t="s">
        <v>13852</v>
      </c>
      <c r="B14100" s="99">
        <v>0.2952</v>
      </c>
      <c r="C14100" s="99">
        <v>0.0648</v>
      </c>
      <c r="D14100" s="99">
        <v>0.64</v>
      </c>
      <c r="J14100" s="49">
        <f t="shared" si="443"/>
        <v>6.84380694584614</v>
      </c>
    </row>
    <row r="14101" ht="17.5" spans="1:10">
      <c r="A14101" s="98" t="s">
        <v>13853</v>
      </c>
      <c r="B14101" s="99">
        <v>0.287</v>
      </c>
      <c r="C14101" s="99">
        <v>0.063</v>
      </c>
      <c r="D14101" s="99">
        <v>0.65</v>
      </c>
      <c r="J14101" s="49">
        <f t="shared" ref="J14101:J14135" si="444">-8.314472*(B14101*LN(B14101)+C14101*LN(C14101)+D14101*LN(D14101))</f>
        <v>6.75496273322027</v>
      </c>
    </row>
    <row r="14102" ht="17.5" spans="1:10">
      <c r="A14102" s="98" t="s">
        <v>13854</v>
      </c>
      <c r="B14102" s="99">
        <v>0.2788</v>
      </c>
      <c r="C14102" s="99">
        <v>0.0612</v>
      </c>
      <c r="D14102" s="99">
        <v>0.66</v>
      </c>
      <c r="J14102" s="49">
        <f t="shared" si="444"/>
        <v>6.66246343385155</v>
      </c>
    </row>
    <row r="14103" ht="17.5" spans="1:10">
      <c r="A14103" s="98" t="s">
        <v>13855</v>
      </c>
      <c r="B14103" s="99">
        <v>0.2706</v>
      </c>
      <c r="C14103" s="99">
        <v>0.0594</v>
      </c>
      <c r="D14103" s="99">
        <v>0.67</v>
      </c>
      <c r="J14103" s="49">
        <f t="shared" si="444"/>
        <v>6.56625853215875</v>
      </c>
    </row>
    <row r="14104" ht="17.5" spans="1:10">
      <c r="A14104" s="98" t="s">
        <v>13856</v>
      </c>
      <c r="B14104" s="99">
        <v>0.2624</v>
      </c>
      <c r="C14104" s="99">
        <v>0.0576</v>
      </c>
      <c r="D14104" s="99">
        <v>0.68</v>
      </c>
      <c r="J14104" s="49">
        <f t="shared" si="444"/>
        <v>6.46629269570189</v>
      </c>
    </row>
    <row r="14105" ht="17.5" spans="1:10">
      <c r="A14105" s="98" t="s">
        <v>13857</v>
      </c>
      <c r="B14105" s="99">
        <v>0.2542</v>
      </c>
      <c r="C14105" s="99">
        <v>0.0558</v>
      </c>
      <c r="D14105" s="99">
        <v>0.69</v>
      </c>
      <c r="J14105" s="49">
        <f t="shared" si="444"/>
        <v>6.36250540313806</v>
      </c>
    </row>
    <row r="14106" ht="17.5" spans="1:10">
      <c r="A14106" s="98" t="s">
        <v>13858</v>
      </c>
      <c r="B14106" s="99">
        <v>0.246</v>
      </c>
      <c r="C14106" s="99">
        <v>0.054</v>
      </c>
      <c r="D14106" s="99">
        <v>0.7</v>
      </c>
      <c r="J14106" s="49">
        <f t="shared" si="444"/>
        <v>6.25483051935442</v>
      </c>
    </row>
    <row r="14107" ht="17.5" spans="1:10">
      <c r="A14107" s="98" t="s">
        <v>13859</v>
      </c>
      <c r="B14107" s="99">
        <v>0.2378</v>
      </c>
      <c r="C14107" s="99">
        <v>0.0522</v>
      </c>
      <c r="D14107" s="99">
        <v>0.71</v>
      </c>
      <c r="J14107" s="49">
        <f t="shared" si="444"/>
        <v>6.14319580931855</v>
      </c>
    </row>
    <row r="14108" ht="17.5" spans="1:10">
      <c r="A14108" s="98" t="s">
        <v>13860</v>
      </c>
      <c r="B14108" s="99">
        <v>0.2296</v>
      </c>
      <c r="C14108" s="99">
        <v>0.0504</v>
      </c>
      <c r="D14108" s="99">
        <v>0.72</v>
      </c>
      <c r="J14108" s="49">
        <f t="shared" si="444"/>
        <v>6.02752238040231</v>
      </c>
    </row>
    <row r="14109" ht="17.5" spans="1:10">
      <c r="A14109" s="98" t="s">
        <v>13861</v>
      </c>
      <c r="B14109" s="99">
        <v>0.2214</v>
      </c>
      <c r="C14109" s="99">
        <v>0.0486</v>
      </c>
      <c r="D14109" s="99">
        <v>0.73</v>
      </c>
      <c r="J14109" s="49">
        <f t="shared" si="444"/>
        <v>5.90772404070922</v>
      </c>
    </row>
    <row r="14110" ht="17.5" spans="1:10">
      <c r="A14110" s="98" t="s">
        <v>13862</v>
      </c>
      <c r="B14110" s="99">
        <v>0.2132</v>
      </c>
      <c r="C14110" s="99">
        <v>0.0468</v>
      </c>
      <c r="D14110" s="99">
        <v>0.74</v>
      </c>
      <c r="J14110" s="49">
        <f t="shared" si="444"/>
        <v>5.78370655813239</v>
      </c>
    </row>
    <row r="14111" ht="17.5" spans="1:10">
      <c r="A14111" s="98" t="s">
        <v>13863</v>
      </c>
      <c r="B14111" s="99">
        <v>0.205</v>
      </c>
      <c r="C14111" s="99">
        <v>0.045</v>
      </c>
      <c r="D14111" s="99">
        <v>0.75</v>
      </c>
      <c r="J14111" s="49">
        <f t="shared" si="444"/>
        <v>5.65536680131526</v>
      </c>
    </row>
    <row r="14112" ht="17.5" spans="1:10">
      <c r="A14112" s="98" t="s">
        <v>13864</v>
      </c>
      <c r="B14112" s="99">
        <v>0.1968</v>
      </c>
      <c r="C14112" s="99">
        <v>0.0432</v>
      </c>
      <c r="D14112" s="99">
        <v>0.76</v>
      </c>
      <c r="J14112" s="49">
        <f t="shared" si="444"/>
        <v>5.52259173913672</v>
      </c>
    </row>
    <row r="14113" ht="17.5" spans="1:10">
      <c r="A14113" s="98" t="s">
        <v>13865</v>
      </c>
      <c r="B14113" s="99">
        <v>0.1886</v>
      </c>
      <c r="C14113" s="99">
        <v>0.0414</v>
      </c>
      <c r="D14113" s="99">
        <v>0.77</v>
      </c>
      <c r="J14113" s="49">
        <f t="shared" si="444"/>
        <v>5.38525726946459</v>
      </c>
    </row>
    <row r="14114" ht="17.5" spans="1:10">
      <c r="A14114" s="98" t="s">
        <v>13866</v>
      </c>
      <c r="B14114" s="99">
        <v>0.1804</v>
      </c>
      <c r="C14114" s="99">
        <v>0.0396</v>
      </c>
      <c r="D14114" s="99">
        <v>0.78</v>
      </c>
      <c r="J14114" s="49">
        <f t="shared" si="444"/>
        <v>5.24322684025257</v>
      </c>
    </row>
    <row r="14115" ht="17.5" spans="1:10">
      <c r="A14115" s="98" t="s">
        <v>13867</v>
      </c>
      <c r="B14115" s="99">
        <v>0.1722</v>
      </c>
      <c r="C14115" s="99">
        <v>0.0378</v>
      </c>
      <c r="D14115" s="99">
        <v>0.79</v>
      </c>
      <c r="J14115" s="49">
        <f t="shared" si="444"/>
        <v>5.09634981594377</v>
      </c>
    </row>
    <row r="14116" ht="17.5" spans="1:10">
      <c r="A14116" s="98" t="s">
        <v>13868</v>
      </c>
      <c r="B14116" s="99">
        <v>0.164</v>
      </c>
      <c r="C14116" s="99">
        <v>0.0360000000000001</v>
      </c>
      <c r="D14116" s="99">
        <v>0.8</v>
      </c>
      <c r="J14116" s="49">
        <f t="shared" si="444"/>
        <v>4.94445952865338</v>
      </c>
    </row>
    <row r="14117" ht="17.5" spans="1:10">
      <c r="A14117" s="98" t="s">
        <v>13869</v>
      </c>
      <c r="B14117" s="99">
        <v>0.1558</v>
      </c>
      <c r="C14117" s="99">
        <v>0.0342</v>
      </c>
      <c r="D14117" s="99">
        <v>0.81</v>
      </c>
      <c r="J14117" s="49">
        <f t="shared" si="444"/>
        <v>4.78737093537979</v>
      </c>
    </row>
    <row r="14118" ht="17.5" spans="1:10">
      <c r="A14118" s="98" t="s">
        <v>13870</v>
      </c>
      <c r="B14118" s="99">
        <v>0.1476</v>
      </c>
      <c r="C14118" s="99">
        <v>0.0324</v>
      </c>
      <c r="D14118" s="99">
        <v>0.82</v>
      </c>
      <c r="J14118" s="49">
        <f t="shared" si="444"/>
        <v>4.62487777753658</v>
      </c>
    </row>
    <row r="14119" ht="17.5" spans="1:10">
      <c r="A14119" s="98" t="s">
        <v>13871</v>
      </c>
      <c r="B14119" s="99">
        <v>0.1394</v>
      </c>
      <c r="C14119" s="99">
        <v>0.0306</v>
      </c>
      <c r="D14119" s="99">
        <v>0.83</v>
      </c>
      <c r="J14119" s="49">
        <f t="shared" si="444"/>
        <v>4.45674910440304</v>
      </c>
    </row>
    <row r="14120" ht="17.5" spans="1:10">
      <c r="A14120" s="98" t="s">
        <v>13872</v>
      </c>
      <c r="B14120" s="99">
        <v>0.1312</v>
      </c>
      <c r="C14120" s="99">
        <v>0.0288</v>
      </c>
      <c r="D14120" s="99">
        <v>0.84</v>
      </c>
      <c r="J14120" s="49">
        <f t="shared" si="444"/>
        <v>4.28272497305623</v>
      </c>
    </row>
    <row r="14121" ht="17.5" spans="1:10">
      <c r="A14121" s="98" t="s">
        <v>13873</v>
      </c>
      <c r="B14121" s="99">
        <v>0.123</v>
      </c>
      <c r="C14121" s="99">
        <v>0.027</v>
      </c>
      <c r="D14121" s="99">
        <v>0.85</v>
      </c>
      <c r="J14121" s="49">
        <f t="shared" si="444"/>
        <v>4.10251106676819</v>
      </c>
    </row>
    <row r="14122" ht="17.5" spans="1:10">
      <c r="A14122" s="98" t="s">
        <v>13874</v>
      </c>
      <c r="B14122" s="99">
        <v>0.1148</v>
      </c>
      <c r="C14122" s="99">
        <v>0.0252</v>
      </c>
      <c r="D14122" s="99">
        <v>0.86</v>
      </c>
      <c r="J14122" s="49">
        <f t="shared" si="444"/>
        <v>3.91577187017562</v>
      </c>
    </row>
    <row r="14123" ht="17.5" spans="1:10">
      <c r="A14123" s="98" t="s">
        <v>13875</v>
      </c>
      <c r="B14123" s="99">
        <v>0.1066</v>
      </c>
      <c r="C14123" s="99">
        <v>0.0234</v>
      </c>
      <c r="D14123" s="99">
        <v>0.87</v>
      </c>
      <c r="J14123" s="49">
        <f t="shared" si="444"/>
        <v>3.72212188372726</v>
      </c>
    </row>
    <row r="14124" ht="17.5" spans="1:10">
      <c r="A14124" s="98" t="s">
        <v>13876</v>
      </c>
      <c r="B14124" s="99">
        <v>0.0984</v>
      </c>
      <c r="C14124" s="99">
        <v>0.0216</v>
      </c>
      <c r="D14124" s="99">
        <v>0.88</v>
      </c>
      <c r="J14124" s="49">
        <f t="shared" si="444"/>
        <v>3.52111411968498</v>
      </c>
    </row>
    <row r="14125" ht="17.5" spans="1:10">
      <c r="A14125" s="98" t="s">
        <v>13877</v>
      </c>
      <c r="B14125" s="99">
        <v>0.0902</v>
      </c>
      <c r="C14125" s="99">
        <v>0.0198</v>
      </c>
      <c r="D14125" s="99">
        <v>0.89</v>
      </c>
      <c r="J14125" s="49">
        <f t="shared" si="444"/>
        <v>3.31222474055795</v>
      </c>
    </row>
    <row r="14126" ht="17.5" spans="1:10">
      <c r="A14126" s="98" t="s">
        <v>13878</v>
      </c>
      <c r="B14126" s="99">
        <v>0.082</v>
      </c>
      <c r="C14126" s="99">
        <v>0.018</v>
      </c>
      <c r="D14126" s="99">
        <v>0.9</v>
      </c>
      <c r="J14126" s="49">
        <f t="shared" si="444"/>
        <v>3.09483207464643</v>
      </c>
    </row>
    <row r="14127" ht="17.5" spans="1:10">
      <c r="A14127" s="98" t="s">
        <v>13879</v>
      </c>
      <c r="B14127" s="99">
        <v>0.0738</v>
      </c>
      <c r="C14127" s="99">
        <v>0.0162</v>
      </c>
      <c r="D14127" s="99">
        <v>0.91</v>
      </c>
      <c r="J14127" s="49">
        <f t="shared" si="444"/>
        <v>2.86818717432094</v>
      </c>
    </row>
    <row r="14128" ht="17.5" spans="1:10">
      <c r="A14128" s="98" t="s">
        <v>13880</v>
      </c>
      <c r="B14128" s="99">
        <v>0.0656</v>
      </c>
      <c r="C14128" s="99">
        <v>0.0144</v>
      </c>
      <c r="D14128" s="99">
        <v>0.92</v>
      </c>
      <c r="J14128" s="49">
        <f t="shared" si="444"/>
        <v>2.6313711717927</v>
      </c>
    </row>
    <row r="14129" ht="17.5" spans="1:10">
      <c r="A14129" s="98" t="s">
        <v>13881</v>
      </c>
      <c r="B14129" s="99">
        <v>0.0574</v>
      </c>
      <c r="C14129" s="99">
        <v>0.0126</v>
      </c>
      <c r="D14129" s="99">
        <v>0.93</v>
      </c>
      <c r="J14129" s="49">
        <f t="shared" si="444"/>
        <v>2.38323107858443</v>
      </c>
    </row>
    <row r="14130" ht="17.5" spans="1:10">
      <c r="A14130" s="98" t="s">
        <v>13882</v>
      </c>
      <c r="B14130" s="99">
        <v>0.0492</v>
      </c>
      <c r="C14130" s="99">
        <v>0.0108</v>
      </c>
      <c r="D14130" s="99">
        <v>0.94</v>
      </c>
      <c r="J14130" s="49">
        <f t="shared" si="444"/>
        <v>2.12227838756454</v>
      </c>
    </row>
    <row r="14131" ht="17.5" spans="1:10">
      <c r="A14131" s="98" t="s">
        <v>13883</v>
      </c>
      <c r="B14131" s="99">
        <v>0.041</v>
      </c>
      <c r="C14131" s="99">
        <v>0.009</v>
      </c>
      <c r="D14131" s="99">
        <v>0.95</v>
      </c>
      <c r="J14131" s="49">
        <f t="shared" si="444"/>
        <v>1.84651882972569</v>
      </c>
    </row>
    <row r="14132" ht="17.5" spans="1:10">
      <c r="A14132" s="98" t="s">
        <v>13884</v>
      </c>
      <c r="B14132" s="99">
        <v>0.0328</v>
      </c>
      <c r="C14132" s="99">
        <v>0.0072</v>
      </c>
      <c r="D14132" s="99">
        <v>0.96</v>
      </c>
      <c r="J14132" s="49">
        <f t="shared" si="444"/>
        <v>1.55314243178224</v>
      </c>
    </row>
    <row r="14133" ht="17.5" spans="1:10">
      <c r="A14133" s="98" t="s">
        <v>13885</v>
      </c>
      <c r="B14133" s="99">
        <v>0.0246</v>
      </c>
      <c r="C14133" s="99">
        <v>0.0054</v>
      </c>
      <c r="D14133" s="99">
        <v>0.97</v>
      </c>
      <c r="J14133" s="49">
        <f t="shared" si="444"/>
        <v>1.23789162296191</v>
      </c>
    </row>
    <row r="14134" ht="17.5" spans="1:10">
      <c r="A14134" s="98" t="s">
        <v>13886</v>
      </c>
      <c r="B14134" s="99">
        <v>0.0164</v>
      </c>
      <c r="C14134" s="99">
        <v>0.0036</v>
      </c>
      <c r="D14134" s="99">
        <v>0.98</v>
      </c>
      <c r="J14134" s="49">
        <f t="shared" si="444"/>
        <v>0.893531221210457</v>
      </c>
    </row>
    <row r="14135" ht="17.5" spans="1:10">
      <c r="A14135" s="98" t="s">
        <v>13887</v>
      </c>
      <c r="B14135" s="99">
        <v>0.0082</v>
      </c>
      <c r="C14135" s="99">
        <v>0.0018</v>
      </c>
      <c r="D14135" s="99">
        <v>0.99</v>
      </c>
      <c r="J14135" s="49">
        <f t="shared" si="444"/>
        <v>0.504817068821065</v>
      </c>
    </row>
    <row r="14136" ht="17.5" spans="1:10">
      <c r="A14136" s="98" t="s">
        <v>13485</v>
      </c>
      <c r="B14136" s="99">
        <v>0</v>
      </c>
      <c r="C14136" s="99">
        <v>0</v>
      </c>
      <c r="D14136" s="99">
        <v>1</v>
      </c>
      <c r="J14136" s="49">
        <f>-8.314472*(D14136*LN(D14136))</f>
        <v>0</v>
      </c>
    </row>
    <row r="14137" s="2" customFormat="1" spans="1:10">
      <c r="A14137" s="101"/>
      <c r="B14137" s="22"/>
      <c r="C14137" s="22"/>
      <c r="D14137" s="22"/>
      <c r="E14137" s="22"/>
      <c r="F14137" s="22"/>
      <c r="G14137" s="22"/>
      <c r="H14137" s="22"/>
      <c r="I14137" s="22"/>
      <c r="J14137" s="49" t="e">
        <f>-8.314472*(D14137*LN(D14137))</f>
        <v>#NUM!</v>
      </c>
    </row>
    <row r="14138" ht="17.5" spans="1:10">
      <c r="A14138" s="98" t="s">
        <v>13888</v>
      </c>
      <c r="B14138" s="83">
        <v>0.85</v>
      </c>
      <c r="C14138" s="83">
        <v>0.15</v>
      </c>
      <c r="D14138" s="83">
        <v>0</v>
      </c>
      <c r="J14138" s="49">
        <f>-8.314472*(B14138*LN(B14138)+C14138*LN(C14138))</f>
        <v>3.51460287470845</v>
      </c>
    </row>
    <row r="14139" ht="17.5" spans="1:10">
      <c r="A14139" s="98" t="s">
        <v>13889</v>
      </c>
      <c r="B14139" s="83">
        <v>0.8415</v>
      </c>
      <c r="C14139" s="83">
        <v>0.1485</v>
      </c>
      <c r="D14139" s="83">
        <v>0.01</v>
      </c>
      <c r="J14139" s="49">
        <f t="shared" ref="J14139:J14170" si="445">-8.314472*(B14139*LN(B14139)+C14139*LN(C14139)+D14139*LN(D14139))</f>
        <v>3.94508003531178</v>
      </c>
    </row>
    <row r="14140" ht="17.5" spans="1:10">
      <c r="A14140" s="98" t="s">
        <v>13890</v>
      </c>
      <c r="B14140" s="83">
        <v>0.833</v>
      </c>
      <c r="C14140" s="83">
        <v>0.147</v>
      </c>
      <c r="D14140" s="83">
        <v>0.02</v>
      </c>
      <c r="J14140" s="49">
        <f t="shared" si="445"/>
        <v>4.25945427948344</v>
      </c>
    </row>
    <row r="14141" ht="17.5" spans="1:10">
      <c r="A14141" s="98" t="s">
        <v>13891</v>
      </c>
      <c r="B14141" s="83">
        <v>0.8245</v>
      </c>
      <c r="C14141" s="83">
        <v>0.1455</v>
      </c>
      <c r="D14141" s="83">
        <v>0.03</v>
      </c>
      <c r="J14141" s="49">
        <f t="shared" si="445"/>
        <v>4.52947477301716</v>
      </c>
    </row>
    <row r="14142" ht="17.5" spans="1:10">
      <c r="A14142" s="98" t="s">
        <v>13892</v>
      </c>
      <c r="B14142" s="83">
        <v>0.816</v>
      </c>
      <c r="C14142" s="83">
        <v>0.144</v>
      </c>
      <c r="D14142" s="83">
        <v>0.04</v>
      </c>
      <c r="J14142" s="49">
        <f t="shared" si="445"/>
        <v>4.77038567361976</v>
      </c>
    </row>
    <row r="14143" ht="17.5" spans="1:10">
      <c r="A14143" s="98" t="s">
        <v>13893</v>
      </c>
      <c r="B14143" s="83">
        <v>0.8075</v>
      </c>
      <c r="C14143" s="83">
        <v>0.1425</v>
      </c>
      <c r="D14143" s="83">
        <v>0.05</v>
      </c>
      <c r="J14143" s="49">
        <f t="shared" si="445"/>
        <v>4.98942216334547</v>
      </c>
    </row>
    <row r="14144" ht="17.5" spans="1:10">
      <c r="A14144" s="98" t="s">
        <v>13894</v>
      </c>
      <c r="B14144" s="83">
        <v>0.799</v>
      </c>
      <c r="C14144" s="83">
        <v>0.141</v>
      </c>
      <c r="D14144" s="83">
        <v>0.06</v>
      </c>
      <c r="J14144" s="49">
        <f t="shared" si="445"/>
        <v>5.19084181296659</v>
      </c>
    </row>
    <row r="14145" ht="17.5" spans="1:10">
      <c r="A14145" s="98" t="s">
        <v>13895</v>
      </c>
      <c r="B14145" s="83">
        <v>0.7905</v>
      </c>
      <c r="C14145" s="83">
        <v>0.1395</v>
      </c>
      <c r="D14145" s="83">
        <v>0.07</v>
      </c>
      <c r="J14145" s="49">
        <f t="shared" si="445"/>
        <v>5.37745459576875</v>
      </c>
    </row>
    <row r="14146" ht="17.5" spans="1:10">
      <c r="A14146" s="98" t="s">
        <v>13896</v>
      </c>
      <c r="B14146" s="83">
        <v>0.782</v>
      </c>
      <c r="C14146" s="83">
        <v>0.138</v>
      </c>
      <c r="D14146" s="83">
        <v>0.08</v>
      </c>
      <c r="J14146" s="49">
        <f t="shared" si="445"/>
        <v>5.55125478075928</v>
      </c>
    </row>
    <row r="14147" ht="17.5" spans="1:10">
      <c r="A14147" s="98" t="s">
        <v>13897</v>
      </c>
      <c r="B14147" s="83">
        <v>0.7735</v>
      </c>
      <c r="C14147" s="83">
        <v>0.1365</v>
      </c>
      <c r="D14147" s="83">
        <v>0.09</v>
      </c>
      <c r="J14147" s="49">
        <f t="shared" si="445"/>
        <v>5.71373087506979</v>
      </c>
    </row>
    <row r="14148" ht="17.5" spans="1:10">
      <c r="A14148" s="98" t="s">
        <v>13898</v>
      </c>
      <c r="B14148" s="83">
        <v>0.765</v>
      </c>
      <c r="C14148" s="83">
        <v>0.135</v>
      </c>
      <c r="D14148" s="83">
        <v>0.1</v>
      </c>
      <c r="J14148" s="49">
        <f t="shared" si="445"/>
        <v>5.86603586717755</v>
      </c>
    </row>
    <row r="14149" ht="17.5" spans="1:10">
      <c r="A14149" s="98" t="s">
        <v>13899</v>
      </c>
      <c r="B14149" s="83">
        <v>0.7565</v>
      </c>
      <c r="C14149" s="83">
        <v>0.1335</v>
      </c>
      <c r="D14149" s="83">
        <v>0.11</v>
      </c>
      <c r="J14149" s="49">
        <f t="shared" si="445"/>
        <v>6.00908862487134</v>
      </c>
    </row>
    <row r="14150" ht="17.5" spans="1:10">
      <c r="A14150" s="98" t="s">
        <v>13900</v>
      </c>
      <c r="B14150" s="83">
        <v>0.748</v>
      </c>
      <c r="C14150" s="83">
        <v>0.132</v>
      </c>
      <c r="D14150" s="83">
        <v>0.12</v>
      </c>
      <c r="J14150" s="49">
        <f t="shared" si="445"/>
        <v>6.14363809578063</v>
      </c>
    </row>
    <row r="14151" ht="17.5" spans="1:10">
      <c r="A14151" s="98" t="s">
        <v>13901</v>
      </c>
      <c r="B14151" s="83">
        <v>0.7395</v>
      </c>
      <c r="C14151" s="83">
        <v>0.1305</v>
      </c>
      <c r="D14151" s="83">
        <v>0.13</v>
      </c>
      <c r="J14151" s="49">
        <f t="shared" si="445"/>
        <v>6.27030595160517</v>
      </c>
    </row>
    <row r="14152" ht="17.5" spans="1:10">
      <c r="A14152" s="98" t="s">
        <v>13902</v>
      </c>
      <c r="B14152" s="83">
        <v>0.731</v>
      </c>
      <c r="C14152" s="83">
        <v>0.129</v>
      </c>
      <c r="D14152" s="83">
        <v>0.14</v>
      </c>
      <c r="J14152" s="49">
        <f t="shared" si="445"/>
        <v>6.3896160298358</v>
      </c>
    </row>
    <row r="14153" ht="17.5" spans="1:10">
      <c r="A14153" s="98" t="s">
        <v>13903</v>
      </c>
      <c r="B14153" s="83">
        <v>0.7225</v>
      </c>
      <c r="C14153" s="83">
        <v>0.1275</v>
      </c>
      <c r="D14153" s="83">
        <v>0.15</v>
      </c>
      <c r="J14153" s="49">
        <f t="shared" si="445"/>
        <v>6.50201531821064</v>
      </c>
    </row>
    <row r="14154" ht="17.5" spans="1:10">
      <c r="A14154" s="98" t="s">
        <v>13904</v>
      </c>
      <c r="B14154" s="83">
        <v>0.714</v>
      </c>
      <c r="C14154" s="83">
        <v>0.126</v>
      </c>
      <c r="D14154" s="83">
        <v>0.16</v>
      </c>
      <c r="J14154" s="49">
        <f t="shared" si="445"/>
        <v>6.60788931628094</v>
      </c>
    </row>
    <row r="14155" ht="17.5" spans="1:10">
      <c r="A14155" s="98" t="s">
        <v>13905</v>
      </c>
      <c r="B14155" s="83">
        <v>0.7055</v>
      </c>
      <c r="C14155" s="83">
        <v>0.1245</v>
      </c>
      <c r="D14155" s="83">
        <v>0.17</v>
      </c>
      <c r="J14155" s="49">
        <f t="shared" si="445"/>
        <v>6.70757353941002</v>
      </c>
    </row>
    <row r="14156" ht="17.5" spans="1:10">
      <c r="A14156" s="98" t="s">
        <v>13906</v>
      </c>
      <c r="B14156" s="83">
        <v>0.697000000000001</v>
      </c>
      <c r="C14156" s="83">
        <v>0.123</v>
      </c>
      <c r="D14156" s="83">
        <v>0.18</v>
      </c>
      <c r="J14156" s="49">
        <f t="shared" si="445"/>
        <v>6.80136230432583</v>
      </c>
    </row>
    <row r="14157" ht="17.5" spans="1:10">
      <c r="A14157" s="98" t="s">
        <v>13907</v>
      </c>
      <c r="B14157" s="83">
        <v>0.6885</v>
      </c>
      <c r="C14157" s="83">
        <v>0.1215</v>
      </c>
      <c r="D14157" s="83">
        <v>0.19</v>
      </c>
      <c r="J14157" s="49">
        <f t="shared" si="445"/>
        <v>6.88951555395131</v>
      </c>
    </row>
    <row r="14158" ht="17.5" spans="1:10">
      <c r="A14158" s="98" t="s">
        <v>13908</v>
      </c>
      <c r="B14158" s="83">
        <v>0.68</v>
      </c>
      <c r="C14158" s="83">
        <v>0.12</v>
      </c>
      <c r="D14158" s="83">
        <v>0.2</v>
      </c>
      <c r="J14158" s="49">
        <f t="shared" si="445"/>
        <v>6.97226423900717</v>
      </c>
    </row>
    <row r="14159" ht="17.5" spans="1:10">
      <c r="A14159" s="98" t="s">
        <v>13909</v>
      </c>
      <c r="B14159" s="83">
        <v>0.6715</v>
      </c>
      <c r="C14159" s="83">
        <v>0.1185</v>
      </c>
      <c r="D14159" s="83">
        <v>0.21</v>
      </c>
      <c r="J14159" s="49">
        <f t="shared" si="445"/>
        <v>7.04981461807982</v>
      </c>
    </row>
    <row r="14160" ht="17.5" spans="1:10">
      <c r="A14160" s="98" t="s">
        <v>13910</v>
      </c>
      <c r="B14160" s="83">
        <v>0.663</v>
      </c>
      <c r="C14160" s="83">
        <v>0.117</v>
      </c>
      <c r="D14160" s="83">
        <v>0.22</v>
      </c>
      <c r="J14160" s="49">
        <f t="shared" si="445"/>
        <v>7.12235173417088</v>
      </c>
    </row>
    <row r="14161" ht="17.5" spans="1:10">
      <c r="A14161" s="98" t="s">
        <v>13911</v>
      </c>
      <c r="B14161" s="83">
        <v>0.6545</v>
      </c>
      <c r="C14161" s="83">
        <v>0.1155</v>
      </c>
      <c r="D14161" s="83">
        <v>0.23</v>
      </c>
      <c r="J14161" s="49">
        <f t="shared" si="445"/>
        <v>7.19004225516517</v>
      </c>
    </row>
    <row r="14162" ht="17.5" spans="1:10">
      <c r="A14162" s="98" t="s">
        <v>13912</v>
      </c>
      <c r="B14162" s="83">
        <v>0.646</v>
      </c>
      <c r="C14162" s="83">
        <v>0.114</v>
      </c>
      <c r="D14162" s="83">
        <v>0.24</v>
      </c>
      <c r="J14162" s="49">
        <f t="shared" si="445"/>
        <v>7.25303681661957</v>
      </c>
    </row>
    <row r="14163" ht="17.5" spans="1:10">
      <c r="A14163" s="98" t="s">
        <v>13913</v>
      </c>
      <c r="B14163" s="83">
        <v>0.6375</v>
      </c>
      <c r="C14163" s="83">
        <v>0.1125</v>
      </c>
      <c r="D14163" s="83">
        <v>0.25</v>
      </c>
      <c r="J14163" s="49">
        <f t="shared" si="445"/>
        <v>7.31147197058037</v>
      </c>
    </row>
    <row r="14164" ht="17.5" spans="1:10">
      <c r="A14164" s="98" t="s">
        <v>13914</v>
      </c>
      <c r="B14164" s="83">
        <v>0.629</v>
      </c>
      <c r="C14164" s="83">
        <v>0.111</v>
      </c>
      <c r="D14164" s="83">
        <v>0.26</v>
      </c>
      <c r="J14164" s="49">
        <f t="shared" si="445"/>
        <v>7.36547181917977</v>
      </c>
    </row>
    <row r="14165" ht="17.5" spans="1:10">
      <c r="A14165" s="98" t="s">
        <v>13915</v>
      </c>
      <c r="B14165" s="83">
        <v>0.6205</v>
      </c>
      <c r="C14165" s="83">
        <v>0.1095</v>
      </c>
      <c r="D14165" s="83">
        <v>0.27</v>
      </c>
      <c r="J14165" s="49">
        <f t="shared" si="445"/>
        <v>7.41514939353887</v>
      </c>
    </row>
    <row r="14166" ht="17.5" spans="1:10">
      <c r="A14166" s="98" t="s">
        <v>13916</v>
      </c>
      <c r="B14166" s="83">
        <v>0.612</v>
      </c>
      <c r="C14166" s="83">
        <v>0.108</v>
      </c>
      <c r="D14166" s="83">
        <v>0.28</v>
      </c>
      <c r="J14166" s="49">
        <f t="shared" si="445"/>
        <v>7.46060782501422</v>
      </c>
    </row>
    <row r="14167" ht="17.5" spans="1:10">
      <c r="A14167" s="98" t="s">
        <v>13917</v>
      </c>
      <c r="B14167" s="83">
        <v>0.6035</v>
      </c>
      <c r="C14167" s="83">
        <v>0.1065</v>
      </c>
      <c r="D14167" s="83">
        <v>0.29</v>
      </c>
      <c r="J14167" s="49">
        <f t="shared" si="445"/>
        <v>7.50194134571273</v>
      </c>
    </row>
    <row r="14168" ht="17.5" spans="1:10">
      <c r="A14168" s="98" t="s">
        <v>13918</v>
      </c>
      <c r="B14168" s="83">
        <v>0.595</v>
      </c>
      <c r="C14168" s="83">
        <v>0.105</v>
      </c>
      <c r="D14168" s="83">
        <v>0.3</v>
      </c>
      <c r="J14168" s="49">
        <f t="shared" si="445"/>
        <v>7.53923614753087</v>
      </c>
    </row>
    <row r="14169" ht="17.5" spans="1:10">
      <c r="A14169" s="98" t="s">
        <v>13919</v>
      </c>
      <c r="B14169" s="83">
        <v>0.5865</v>
      </c>
      <c r="C14169" s="83">
        <v>0.1035</v>
      </c>
      <c r="D14169" s="83">
        <v>0.31</v>
      </c>
      <c r="J14169" s="49">
        <f t="shared" si="445"/>
        <v>7.57257112309677</v>
      </c>
    </row>
    <row r="14170" ht="17.5" spans="1:10">
      <c r="A14170" s="98" t="s">
        <v>13920</v>
      </c>
      <c r="B14170" s="83">
        <v>0.578</v>
      </c>
      <c r="C14170" s="83">
        <v>0.102</v>
      </c>
      <c r="D14170" s="83">
        <v>0.32</v>
      </c>
      <c r="J14170" s="49">
        <f t="shared" si="445"/>
        <v>7.60201850744287</v>
      </c>
    </row>
    <row r="14171" ht="17.5" spans="1:10">
      <c r="A14171" s="98" t="s">
        <v>13921</v>
      </c>
      <c r="B14171" s="83">
        <v>0.5695</v>
      </c>
      <c r="C14171" s="83">
        <v>0.1005</v>
      </c>
      <c r="D14171" s="83">
        <v>0.33</v>
      </c>
      <c r="J14171" s="49">
        <f t="shared" ref="J14171:J14202" si="446">-8.314472*(B14171*LN(B14171)+C14171*LN(C14171)+D14171*LN(D14171))</f>
        <v>7.627644435682</v>
      </c>
    </row>
    <row r="14172" ht="17.5" spans="1:10">
      <c r="A14172" s="98" t="s">
        <v>13922</v>
      </c>
      <c r="B14172" s="83">
        <v>0.561</v>
      </c>
      <c r="C14172" s="83">
        <v>0.099</v>
      </c>
      <c r="D14172" s="83">
        <v>0.34</v>
      </c>
      <c r="J14172" s="49">
        <f t="shared" si="446"/>
        <v>7.64950942915707</v>
      </c>
    </row>
    <row r="14173" ht="17.5" spans="1:10">
      <c r="A14173" s="98" t="s">
        <v>13923</v>
      </c>
      <c r="B14173" s="83">
        <v>0.5525</v>
      </c>
      <c r="C14173" s="83">
        <v>0.0975</v>
      </c>
      <c r="D14173" s="83">
        <v>0.35</v>
      </c>
      <c r="J14173" s="49">
        <f t="shared" si="446"/>
        <v>7.66766882030805</v>
      </c>
    </row>
    <row r="14174" ht="17.5" spans="1:10">
      <c r="A14174" s="98" t="s">
        <v>13924</v>
      </c>
      <c r="B14174" s="83">
        <v>0.544</v>
      </c>
      <c r="C14174" s="83">
        <v>0.096</v>
      </c>
      <c r="D14174" s="83">
        <v>0.36</v>
      </c>
      <c r="J14174" s="49">
        <f t="shared" si="446"/>
        <v>7.68217312471619</v>
      </c>
    </row>
    <row r="14175" ht="17.5" spans="1:10">
      <c r="A14175" s="98" t="s">
        <v>13925</v>
      </c>
      <c r="B14175" s="83">
        <v>0.5355</v>
      </c>
      <c r="C14175" s="83">
        <v>0.0945</v>
      </c>
      <c r="D14175" s="83">
        <v>0.37</v>
      </c>
      <c r="J14175" s="49">
        <f t="shared" si="446"/>
        <v>7.69306836734659</v>
      </c>
    </row>
    <row r="14176" ht="17.5" spans="1:10">
      <c r="A14176" s="98" t="s">
        <v>13926</v>
      </c>
      <c r="B14176" s="83">
        <v>0.527</v>
      </c>
      <c r="C14176" s="83">
        <v>0.093</v>
      </c>
      <c r="D14176" s="83">
        <v>0.38</v>
      </c>
      <c r="J14176" s="49">
        <f t="shared" si="446"/>
        <v>7.70039636884097</v>
      </c>
    </row>
    <row r="14177" ht="17.5" spans="1:10">
      <c r="A14177" s="98" t="s">
        <v>13927</v>
      </c>
      <c r="B14177" s="83">
        <v>0.5185</v>
      </c>
      <c r="C14177" s="83">
        <v>0.0915</v>
      </c>
      <c r="D14177" s="83">
        <v>0.39</v>
      </c>
      <c r="J14177" s="49">
        <f t="shared" si="446"/>
        <v>7.70419499675509</v>
      </c>
    </row>
    <row r="14178" ht="17.5" spans="1:10">
      <c r="A14178" s="98" t="s">
        <v>13928</v>
      </c>
      <c r="B14178" s="83">
        <v>0.51</v>
      </c>
      <c r="C14178" s="83">
        <v>0.09</v>
      </c>
      <c r="D14178" s="83">
        <v>0.4</v>
      </c>
      <c r="J14178" s="49">
        <f t="shared" si="446"/>
        <v>7.70449838584686</v>
      </c>
    </row>
    <row r="14179" ht="17.5" spans="1:10">
      <c r="A14179" s="98" t="s">
        <v>13929</v>
      </c>
      <c r="B14179" s="83">
        <v>0.5015</v>
      </c>
      <c r="C14179" s="83">
        <v>0.0885</v>
      </c>
      <c r="D14179" s="83">
        <v>0.41</v>
      </c>
      <c r="J14179" s="49">
        <f t="shared" si="446"/>
        <v>7.70133713086643</v>
      </c>
    </row>
    <row r="14180" ht="17.5" spans="1:10">
      <c r="A14180" s="98" t="s">
        <v>13930</v>
      </c>
      <c r="B14180" s="83">
        <v>0.493</v>
      </c>
      <c r="C14180" s="83">
        <v>0.087</v>
      </c>
      <c r="D14180" s="83">
        <v>0.42</v>
      </c>
      <c r="J14180" s="49">
        <f t="shared" si="446"/>
        <v>7.69473845475256</v>
      </c>
    </row>
    <row r="14181" ht="17.5" spans="1:10">
      <c r="A14181" s="98" t="s">
        <v>13931</v>
      </c>
      <c r="B14181" s="83">
        <v>0.4845</v>
      </c>
      <c r="C14181" s="83">
        <v>0.0855</v>
      </c>
      <c r="D14181" s="83">
        <v>0.43</v>
      </c>
      <c r="J14181" s="49">
        <f t="shared" si="446"/>
        <v>7.68472635467864</v>
      </c>
    </row>
    <row r="14182" ht="17.5" spans="1:10">
      <c r="A14182" s="98" t="s">
        <v>13932</v>
      </c>
      <c r="B14182" s="83">
        <v>0.476</v>
      </c>
      <c r="C14182" s="83">
        <v>0.084</v>
      </c>
      <c r="D14182" s="83">
        <v>0.44</v>
      </c>
      <c r="J14182" s="49">
        <f t="shared" si="446"/>
        <v>7.67132172800068</v>
      </c>
    </row>
    <row r="14183" ht="17.5" spans="1:10">
      <c r="A14183" s="98" t="s">
        <v>13933</v>
      </c>
      <c r="B14183" s="83">
        <v>0.4675</v>
      </c>
      <c r="C14183" s="83">
        <v>0.0825</v>
      </c>
      <c r="D14183" s="83">
        <v>0.45</v>
      </c>
      <c r="J14183" s="49">
        <f t="shared" si="446"/>
        <v>7.6545424798245</v>
      </c>
    </row>
    <row r="14184" ht="17.5" spans="1:10">
      <c r="A14184" s="98" t="s">
        <v>13934</v>
      </c>
      <c r="B14184" s="83">
        <v>0.459</v>
      </c>
      <c r="C14184" s="83">
        <v>0.081</v>
      </c>
      <c r="D14184" s="83">
        <v>0.46</v>
      </c>
      <c r="J14184" s="49">
        <f t="shared" si="446"/>
        <v>7.63440361361969</v>
      </c>
    </row>
    <row r="14185" ht="17.5" spans="1:10">
      <c r="A14185" s="98" t="s">
        <v>13935</v>
      </c>
      <c r="B14185" s="83">
        <v>0.4505</v>
      </c>
      <c r="C14185" s="83">
        <v>0.0795</v>
      </c>
      <c r="D14185" s="83">
        <v>0.47</v>
      </c>
      <c r="J14185" s="49">
        <f t="shared" si="446"/>
        <v>7.61091730605467</v>
      </c>
    </row>
    <row r="14186" ht="17.5" spans="1:10">
      <c r="A14186" s="98" t="s">
        <v>13936</v>
      </c>
      <c r="B14186" s="83">
        <v>0.442</v>
      </c>
      <c r="C14186" s="83">
        <v>0.078</v>
      </c>
      <c r="D14186" s="83">
        <v>0.48</v>
      </c>
      <c r="J14186" s="49">
        <f t="shared" si="446"/>
        <v>7.5840929670028</v>
      </c>
    </row>
    <row r="14187" ht="17.5" spans="1:10">
      <c r="A14187" s="98" t="s">
        <v>13937</v>
      </c>
      <c r="B14187" s="83">
        <v>0.4335</v>
      </c>
      <c r="C14187" s="83">
        <v>0.0765</v>
      </c>
      <c r="D14187" s="83">
        <v>0.49</v>
      </c>
      <c r="J14187" s="49">
        <f t="shared" si="446"/>
        <v>7.55393728546855</v>
      </c>
    </row>
    <row r="14188" ht="17.5" spans="1:10">
      <c r="A14188" s="98" t="s">
        <v>13938</v>
      </c>
      <c r="B14188" s="83">
        <v>0.425</v>
      </c>
      <c r="C14188" s="83">
        <v>0.075</v>
      </c>
      <c r="D14188" s="83">
        <v>0.5</v>
      </c>
      <c r="J14188" s="49">
        <f t="shared" si="446"/>
        <v>7.52045426199884</v>
      </c>
    </row>
    <row r="14189" ht="17.5" spans="1:10">
      <c r="A14189" s="98" t="s">
        <v>13939</v>
      </c>
      <c r="B14189" s="83">
        <v>0.4165</v>
      </c>
      <c r="C14189" s="83">
        <v>0.0735000000000001</v>
      </c>
      <c r="D14189" s="83">
        <v>0.51</v>
      </c>
      <c r="J14189" s="49">
        <f t="shared" si="446"/>
        <v>7.48364522797439</v>
      </c>
    </row>
    <row r="14190" ht="17.5" spans="1:10">
      <c r="A14190" s="98" t="s">
        <v>13940</v>
      </c>
      <c r="B14190" s="83">
        <v>0.408</v>
      </c>
      <c r="C14190" s="83">
        <v>0.072</v>
      </c>
      <c r="D14190" s="83">
        <v>0.52</v>
      </c>
      <c r="J14190" s="49">
        <f t="shared" si="446"/>
        <v>7.44350885201446</v>
      </c>
    </row>
    <row r="14191" ht="17.5" spans="1:10">
      <c r="A14191" s="98" t="s">
        <v>13941</v>
      </c>
      <c r="B14191" s="83">
        <v>0.3995</v>
      </c>
      <c r="C14191" s="83">
        <v>0.0705</v>
      </c>
      <c r="D14191" s="83">
        <v>0.53</v>
      </c>
      <c r="J14191" s="49">
        <f t="shared" si="446"/>
        <v>7.40004113357216</v>
      </c>
    </row>
    <row r="14192" ht="17.5" spans="1:10">
      <c r="A14192" s="98" t="s">
        <v>13942</v>
      </c>
      <c r="B14192" s="83">
        <v>0.391</v>
      </c>
      <c r="C14192" s="83">
        <v>0.069</v>
      </c>
      <c r="D14192" s="83">
        <v>0.54</v>
      </c>
      <c r="J14192" s="49">
        <f t="shared" si="446"/>
        <v>7.35323538364301</v>
      </c>
    </row>
    <row r="14193" ht="17.5" spans="1:10">
      <c r="A14193" s="98" t="s">
        <v>13943</v>
      </c>
      <c r="B14193" s="83">
        <v>0.3825</v>
      </c>
      <c r="C14193" s="83">
        <v>0.0675</v>
      </c>
      <c r="D14193" s="83">
        <v>0.55</v>
      </c>
      <c r="J14193" s="49">
        <f t="shared" si="446"/>
        <v>7.30308219235365</v>
      </c>
    </row>
    <row r="14194" ht="17.5" spans="1:10">
      <c r="A14194" s="98" t="s">
        <v>13944</v>
      </c>
      <c r="B14194" s="83">
        <v>0.374</v>
      </c>
      <c r="C14194" s="83">
        <v>0.066</v>
      </c>
      <c r="D14194" s="83">
        <v>0.56</v>
      </c>
      <c r="J14194" s="49">
        <f t="shared" si="446"/>
        <v>7.24956938303567</v>
      </c>
    </row>
    <row r="14195" ht="17.5" spans="1:10">
      <c r="A14195" s="98" t="s">
        <v>13945</v>
      </c>
      <c r="B14195" s="83">
        <v>0.3655</v>
      </c>
      <c r="C14195" s="83">
        <v>0.0645</v>
      </c>
      <c r="D14195" s="83">
        <v>0.57</v>
      </c>
      <c r="J14195" s="49">
        <f t="shared" si="446"/>
        <v>7.19268195221946</v>
      </c>
    </row>
    <row r="14196" ht="17.5" spans="1:10">
      <c r="A14196" s="98" t="s">
        <v>13946</v>
      </c>
      <c r="B14196" s="83">
        <v>0.357</v>
      </c>
      <c r="C14196" s="83">
        <v>0.063</v>
      </c>
      <c r="D14196" s="83">
        <v>0.58</v>
      </c>
      <c r="J14196" s="49">
        <f t="shared" si="446"/>
        <v>7.13240199479921</v>
      </c>
    </row>
    <row r="14197" ht="17.5" spans="1:10">
      <c r="A14197" s="98" t="s">
        <v>13947</v>
      </c>
      <c r="B14197" s="83">
        <v>0.3485</v>
      </c>
      <c r="C14197" s="83">
        <v>0.0615</v>
      </c>
      <c r="D14197" s="83">
        <v>0.59</v>
      </c>
      <c r="J14197" s="49">
        <f t="shared" si="446"/>
        <v>7.0687086134189</v>
      </c>
    </row>
    <row r="14198" ht="17.5" spans="1:10">
      <c r="A14198" s="98" t="s">
        <v>13948</v>
      </c>
      <c r="B14198" s="83">
        <v>0.34</v>
      </c>
      <c r="C14198" s="83">
        <v>0.06</v>
      </c>
      <c r="D14198" s="83">
        <v>0.6</v>
      </c>
      <c r="J14198" s="49">
        <f t="shared" si="446"/>
        <v>7.00157781090517</v>
      </c>
    </row>
    <row r="14199" ht="17.5" spans="1:10">
      <c r="A14199" s="98" t="s">
        <v>13949</v>
      </c>
      <c r="B14199" s="83">
        <v>0.3315</v>
      </c>
      <c r="C14199" s="83">
        <v>0.0585</v>
      </c>
      <c r="D14199" s="83">
        <v>0.61</v>
      </c>
      <c r="J14199" s="49">
        <f t="shared" si="446"/>
        <v>6.93098236431923</v>
      </c>
    </row>
    <row r="14200" ht="17.5" spans="1:10">
      <c r="A14200" s="98" t="s">
        <v>13950</v>
      </c>
      <c r="B14200" s="83">
        <v>0.323</v>
      </c>
      <c r="C14200" s="83">
        <v>0.057</v>
      </c>
      <c r="D14200" s="83">
        <v>0.62</v>
      </c>
      <c r="J14200" s="49">
        <f t="shared" si="446"/>
        <v>6.85689167891095</v>
      </c>
    </row>
    <row r="14201" ht="17.5" spans="1:10">
      <c r="A14201" s="98" t="s">
        <v>13951</v>
      </c>
      <c r="B14201" s="83">
        <v>0.3145</v>
      </c>
      <c r="C14201" s="83">
        <v>0.0555</v>
      </c>
      <c r="D14201" s="83">
        <v>0.63</v>
      </c>
      <c r="J14201" s="49">
        <f t="shared" si="446"/>
        <v>6.77927161992239</v>
      </c>
    </row>
    <row r="14202" ht="17.5" spans="1:10">
      <c r="A14202" s="98" t="s">
        <v>13952</v>
      </c>
      <c r="B14202" s="83">
        <v>0.306</v>
      </c>
      <c r="C14202" s="83">
        <v>0.054</v>
      </c>
      <c r="D14202" s="83">
        <v>0.64</v>
      </c>
      <c r="J14202" s="49">
        <f t="shared" si="446"/>
        <v>6.69808431979782</v>
      </c>
    </row>
    <row r="14203" ht="17.5" spans="1:10">
      <c r="A14203" s="98" t="s">
        <v>13953</v>
      </c>
      <c r="B14203" s="83">
        <v>0.2975</v>
      </c>
      <c r="C14203" s="83">
        <v>0.0525</v>
      </c>
      <c r="D14203" s="83">
        <v>0.65</v>
      </c>
      <c r="J14203" s="49">
        <f t="shared" ref="J14203:J14237" si="447">-8.314472*(B14203*LN(B14203)+C14203*LN(C14203)+D14203*LN(D14203))</f>
        <v>6.61328795789552</v>
      </c>
    </row>
    <row r="14204" ht="17.5" spans="1:10">
      <c r="A14204" s="98" t="s">
        <v>13954</v>
      </c>
      <c r="B14204" s="83">
        <v>0.289</v>
      </c>
      <c r="C14204" s="83">
        <v>0.051</v>
      </c>
      <c r="D14204" s="83">
        <v>0.66</v>
      </c>
      <c r="J14204" s="49">
        <f t="shared" si="447"/>
        <v>6.52483650925036</v>
      </c>
    </row>
    <row r="14205" ht="17.5" spans="1:10">
      <c r="A14205" s="98" t="s">
        <v>13955</v>
      </c>
      <c r="B14205" s="83">
        <v>0.2805</v>
      </c>
      <c r="C14205" s="83">
        <v>0.0495</v>
      </c>
      <c r="D14205" s="83">
        <v>0.67</v>
      </c>
      <c r="J14205" s="49">
        <f t="shared" si="447"/>
        <v>6.43267945828112</v>
      </c>
    </row>
    <row r="14206" ht="17.5" spans="1:10">
      <c r="A14206" s="98" t="s">
        <v>13956</v>
      </c>
      <c r="B14206" s="83">
        <v>0.272</v>
      </c>
      <c r="C14206" s="83">
        <v>0.048</v>
      </c>
      <c r="D14206" s="83">
        <v>0.68</v>
      </c>
      <c r="J14206" s="49">
        <f t="shared" si="447"/>
        <v>6.33676147254783</v>
      </c>
    </row>
    <row r="14207" ht="17.5" spans="1:10">
      <c r="A14207" s="98" t="s">
        <v>13957</v>
      </c>
      <c r="B14207" s="83">
        <v>0.2635</v>
      </c>
      <c r="C14207" s="83">
        <v>0.0465</v>
      </c>
      <c r="D14207" s="83">
        <v>0.69</v>
      </c>
      <c r="J14207" s="49">
        <f t="shared" si="447"/>
        <v>6.23702203070756</v>
      </c>
    </row>
    <row r="14208" ht="17.5" spans="1:10">
      <c r="A14208" s="98" t="s">
        <v>13958</v>
      </c>
      <c r="B14208" s="83">
        <v>0.255</v>
      </c>
      <c r="C14208" s="83">
        <v>0.045</v>
      </c>
      <c r="D14208" s="83">
        <v>0.7</v>
      </c>
      <c r="J14208" s="49">
        <f t="shared" si="447"/>
        <v>6.13339499764749</v>
      </c>
    </row>
    <row r="14209" ht="17.5" spans="1:10">
      <c r="A14209" s="98" t="s">
        <v>13959</v>
      </c>
      <c r="B14209" s="83">
        <v>0.2465</v>
      </c>
      <c r="C14209" s="83">
        <v>0.0435</v>
      </c>
      <c r="D14209" s="83">
        <v>0.71</v>
      </c>
      <c r="J14209" s="49">
        <f t="shared" si="447"/>
        <v>6.02580813833518</v>
      </c>
    </row>
    <row r="14210" ht="17.5" spans="1:10">
      <c r="A14210" s="98" t="s">
        <v>13960</v>
      </c>
      <c r="B14210" s="83">
        <v>0.238</v>
      </c>
      <c r="C14210" s="83">
        <v>0.042</v>
      </c>
      <c r="D14210" s="83">
        <v>0.72</v>
      </c>
      <c r="J14210" s="49">
        <f t="shared" si="447"/>
        <v>5.91418256014251</v>
      </c>
    </row>
    <row r="14211" ht="17.5" spans="1:10">
      <c r="A14211" s="98" t="s">
        <v>13961</v>
      </c>
      <c r="B14211" s="83">
        <v>0.2295</v>
      </c>
      <c r="C14211" s="83">
        <v>0.0405</v>
      </c>
      <c r="D14211" s="83">
        <v>0.73</v>
      </c>
      <c r="J14211" s="49">
        <f t="shared" si="447"/>
        <v>5.79843207117298</v>
      </c>
    </row>
    <row r="14212" ht="17.5" spans="1:10">
      <c r="A14212" s="98" t="s">
        <v>13962</v>
      </c>
      <c r="B14212" s="83">
        <v>0.221</v>
      </c>
      <c r="C14212" s="83">
        <v>0.039</v>
      </c>
      <c r="D14212" s="83">
        <v>0.74</v>
      </c>
      <c r="J14212" s="49">
        <f t="shared" si="447"/>
        <v>5.67846243931971</v>
      </c>
    </row>
    <row r="14213" ht="17.5" spans="1:10">
      <c r="A14213" s="98" t="s">
        <v>13963</v>
      </c>
      <c r="B14213" s="83">
        <v>0.2125</v>
      </c>
      <c r="C14213" s="83">
        <v>0.0375</v>
      </c>
      <c r="D14213" s="83">
        <v>0.75</v>
      </c>
      <c r="J14213" s="49">
        <f t="shared" si="447"/>
        <v>5.55417053322615</v>
      </c>
    </row>
    <row r="14214" ht="17.5" spans="1:10">
      <c r="A14214" s="98" t="s">
        <v>13964</v>
      </c>
      <c r="B14214" s="83">
        <v>0.204</v>
      </c>
      <c r="C14214" s="83">
        <v>0.036</v>
      </c>
      <c r="D14214" s="83">
        <v>0.76</v>
      </c>
      <c r="J14214" s="49">
        <f t="shared" si="447"/>
        <v>5.42544332177118</v>
      </c>
    </row>
    <row r="14215" ht="17.5" spans="1:10">
      <c r="A14215" s="98" t="s">
        <v>13965</v>
      </c>
      <c r="B14215" s="83">
        <v>0.1955</v>
      </c>
      <c r="C14215" s="83">
        <v>0.0345</v>
      </c>
      <c r="D14215" s="83">
        <v>0.77</v>
      </c>
      <c r="J14215" s="49">
        <f t="shared" si="447"/>
        <v>5.29215670282261</v>
      </c>
    </row>
    <row r="14216" ht="17.5" spans="1:10">
      <c r="A14216" s="98" t="s">
        <v>13966</v>
      </c>
      <c r="B14216" s="83">
        <v>0.187</v>
      </c>
      <c r="C14216" s="83">
        <v>0.033</v>
      </c>
      <c r="D14216" s="83">
        <v>0.78</v>
      </c>
      <c r="J14216" s="49">
        <f t="shared" si="447"/>
        <v>5.15417412433415</v>
      </c>
    </row>
    <row r="14217" ht="17.5" spans="1:10">
      <c r="A14217" s="98" t="s">
        <v>13967</v>
      </c>
      <c r="B14217" s="83">
        <v>0.1785</v>
      </c>
      <c r="C14217" s="83">
        <v>0.0315</v>
      </c>
      <c r="D14217" s="83">
        <v>0.79</v>
      </c>
      <c r="J14217" s="49">
        <f t="shared" si="447"/>
        <v>5.01134495074892</v>
      </c>
    </row>
    <row r="14218" ht="17.5" spans="1:10">
      <c r="A14218" s="98" t="s">
        <v>13968</v>
      </c>
      <c r="B14218" s="83">
        <v>0.17</v>
      </c>
      <c r="C14218" s="83">
        <v>0.03</v>
      </c>
      <c r="D14218" s="83">
        <v>0.8</v>
      </c>
      <c r="J14218" s="49">
        <f t="shared" si="447"/>
        <v>4.86350251418209</v>
      </c>
    </row>
    <row r="14219" ht="17.5" spans="1:10">
      <c r="A14219" s="98" t="s">
        <v>13969</v>
      </c>
      <c r="B14219" s="83">
        <v>0.1615</v>
      </c>
      <c r="C14219" s="83">
        <v>0.0285</v>
      </c>
      <c r="D14219" s="83">
        <v>0.81</v>
      </c>
      <c r="J14219" s="49">
        <f t="shared" si="447"/>
        <v>4.71046177163207</v>
      </c>
    </row>
    <row r="14220" ht="17.5" spans="1:10">
      <c r="A14220" s="98" t="s">
        <v>13970</v>
      </c>
      <c r="B14220" s="83">
        <v>0.153</v>
      </c>
      <c r="C14220" s="83">
        <v>0.027</v>
      </c>
      <c r="D14220" s="83">
        <v>0.82</v>
      </c>
      <c r="J14220" s="49">
        <f t="shared" si="447"/>
        <v>4.55201646451242</v>
      </c>
    </row>
    <row r="14221" ht="17.5" spans="1:10">
      <c r="A14221" s="98" t="s">
        <v>13971</v>
      </c>
      <c r="B14221" s="83">
        <v>0.1445</v>
      </c>
      <c r="C14221" s="83">
        <v>0.0255</v>
      </c>
      <c r="D14221" s="83">
        <v>0.83</v>
      </c>
      <c r="J14221" s="49">
        <f t="shared" si="447"/>
        <v>4.38793564210244</v>
      </c>
    </row>
    <row r="14222" ht="17.5" spans="1:10">
      <c r="A14222" s="98" t="s">
        <v>13972</v>
      </c>
      <c r="B14222" s="83">
        <v>0.136</v>
      </c>
      <c r="C14222" s="83">
        <v>0.024</v>
      </c>
      <c r="D14222" s="83">
        <v>0.84</v>
      </c>
      <c r="J14222" s="49">
        <f t="shared" si="447"/>
        <v>4.2179593614792</v>
      </c>
    </row>
    <row r="14223" ht="17.5" spans="1:10">
      <c r="A14223" s="98" t="s">
        <v>13973</v>
      </c>
      <c r="B14223" s="83">
        <v>0.1275</v>
      </c>
      <c r="C14223" s="83">
        <v>0.0225</v>
      </c>
      <c r="D14223" s="83">
        <v>0.85</v>
      </c>
      <c r="J14223" s="49">
        <f t="shared" si="447"/>
        <v>4.04179330591472</v>
      </c>
    </row>
    <row r="14224" ht="17.5" spans="1:10">
      <c r="A14224" s="98" t="s">
        <v>13974</v>
      </c>
      <c r="B14224" s="83">
        <v>0.119</v>
      </c>
      <c r="C14224" s="83">
        <v>0.021</v>
      </c>
      <c r="D14224" s="83">
        <v>0.86</v>
      </c>
      <c r="J14224" s="49">
        <f t="shared" si="447"/>
        <v>3.85910196004572</v>
      </c>
    </row>
    <row r="14225" ht="17.5" spans="1:10">
      <c r="A14225" s="98" t="s">
        <v>13975</v>
      </c>
      <c r="B14225" s="83">
        <v>0.1105</v>
      </c>
      <c r="C14225" s="83">
        <v>0.0195</v>
      </c>
      <c r="D14225" s="83">
        <v>0.87</v>
      </c>
      <c r="J14225" s="49">
        <f t="shared" si="447"/>
        <v>3.66949982432092</v>
      </c>
    </row>
    <row r="14226" ht="17.5" spans="1:10">
      <c r="A14226" s="98" t="s">
        <v>13976</v>
      </c>
      <c r="B14226" s="83">
        <v>0.102</v>
      </c>
      <c r="C14226" s="83">
        <v>0.018</v>
      </c>
      <c r="D14226" s="83">
        <v>0.88</v>
      </c>
      <c r="J14226" s="49">
        <f t="shared" si="447"/>
        <v>3.4725399110022</v>
      </c>
    </row>
    <row r="14227" ht="17.5" spans="1:10">
      <c r="A14227" s="98" t="s">
        <v>13977</v>
      </c>
      <c r="B14227" s="83">
        <v>0.0935</v>
      </c>
      <c r="C14227" s="83">
        <v>0.0165</v>
      </c>
      <c r="D14227" s="83">
        <v>0.89</v>
      </c>
      <c r="J14227" s="49">
        <f t="shared" si="447"/>
        <v>3.26769838259875</v>
      </c>
    </row>
    <row r="14228" ht="17.5" spans="1:10">
      <c r="A14228" s="98" t="s">
        <v>13978</v>
      </c>
      <c r="B14228" s="83">
        <v>0.085</v>
      </c>
      <c r="C14228" s="83">
        <v>0.015</v>
      </c>
      <c r="D14228" s="83">
        <v>0.9</v>
      </c>
      <c r="J14228" s="49">
        <f t="shared" si="447"/>
        <v>3.05435356741079</v>
      </c>
    </row>
    <row r="14229" ht="17.5" spans="1:10">
      <c r="A14229" s="98" t="s">
        <v>13979</v>
      </c>
      <c r="B14229" s="83">
        <v>0.0765</v>
      </c>
      <c r="C14229" s="83">
        <v>0.0135</v>
      </c>
      <c r="D14229" s="83">
        <v>0.91</v>
      </c>
      <c r="J14229" s="49">
        <f t="shared" si="447"/>
        <v>2.83175651780886</v>
      </c>
    </row>
    <row r="14230" ht="17.5" spans="1:10">
      <c r="A14230" s="98" t="s">
        <v>13980</v>
      </c>
      <c r="B14230" s="83">
        <v>0.068</v>
      </c>
      <c r="C14230" s="83">
        <v>0.012</v>
      </c>
      <c r="D14230" s="83">
        <v>0.92</v>
      </c>
      <c r="J14230" s="49">
        <f t="shared" si="447"/>
        <v>2.59898836600419</v>
      </c>
    </row>
    <row r="14231" ht="17.5" spans="1:10">
      <c r="A14231" s="98" t="s">
        <v>13981</v>
      </c>
      <c r="B14231" s="83">
        <v>0.0595</v>
      </c>
      <c r="C14231" s="83">
        <v>0.0105</v>
      </c>
      <c r="D14231" s="83">
        <v>0.93</v>
      </c>
      <c r="J14231" s="49">
        <f t="shared" si="447"/>
        <v>2.35489612351948</v>
      </c>
    </row>
    <row r="14232" ht="17.5" spans="1:10">
      <c r="A14232" s="98" t="s">
        <v>13982</v>
      </c>
      <c r="B14232" s="83">
        <v>0.051</v>
      </c>
      <c r="C14232" s="83">
        <v>0.009</v>
      </c>
      <c r="D14232" s="83">
        <v>0.94</v>
      </c>
      <c r="J14232" s="49">
        <f t="shared" si="447"/>
        <v>2.09799128322315</v>
      </c>
    </row>
    <row r="14233" ht="17.5" spans="1:10">
      <c r="A14233" s="98" t="s">
        <v>13983</v>
      </c>
      <c r="B14233" s="83">
        <v>0.0425</v>
      </c>
      <c r="C14233" s="83">
        <v>0.0075</v>
      </c>
      <c r="D14233" s="83">
        <v>0.95</v>
      </c>
      <c r="J14233" s="49">
        <f t="shared" si="447"/>
        <v>1.82627957610787</v>
      </c>
    </row>
    <row r="14234" ht="17.5" spans="1:10">
      <c r="A14234" s="98" t="s">
        <v>13984</v>
      </c>
      <c r="B14234" s="83">
        <v>0.034</v>
      </c>
      <c r="C14234" s="83">
        <v>0.006</v>
      </c>
      <c r="D14234" s="83">
        <v>0.96</v>
      </c>
      <c r="J14234" s="49">
        <f t="shared" si="447"/>
        <v>1.53695102888798</v>
      </c>
    </row>
    <row r="14235" ht="17.5" spans="1:10">
      <c r="A14235" s="98" t="s">
        <v>13985</v>
      </c>
      <c r="B14235" s="83">
        <v>0.0255</v>
      </c>
      <c r="C14235" s="83">
        <v>0.0045</v>
      </c>
      <c r="D14235" s="83">
        <v>0.97</v>
      </c>
      <c r="J14235" s="49">
        <f t="shared" si="447"/>
        <v>1.22574807079121</v>
      </c>
    </row>
    <row r="14236" ht="17.5" spans="1:10">
      <c r="A14236" s="98" t="s">
        <v>13986</v>
      </c>
      <c r="B14236" s="83">
        <v>0.017</v>
      </c>
      <c r="C14236" s="83">
        <v>0.003</v>
      </c>
      <c r="D14236" s="83">
        <v>0.98</v>
      </c>
      <c r="J14236" s="49">
        <f t="shared" si="447"/>
        <v>0.885435519763328</v>
      </c>
    </row>
    <row r="14237" ht="17.5" spans="1:10">
      <c r="A14237" s="98" t="s">
        <v>13987</v>
      </c>
      <c r="B14237" s="83">
        <v>0.0085</v>
      </c>
      <c r="C14237" s="83">
        <v>0.0015</v>
      </c>
      <c r="D14237" s="83">
        <v>0.99</v>
      </c>
      <c r="J14237" s="49">
        <f t="shared" si="447"/>
        <v>0.500769218097501</v>
      </c>
    </row>
    <row r="14238" ht="17.5" spans="1:10">
      <c r="A14238" s="98" t="s">
        <v>13988</v>
      </c>
      <c r="B14238" s="83">
        <v>0</v>
      </c>
      <c r="C14238" s="83">
        <v>0</v>
      </c>
      <c r="D14238" s="83">
        <v>1</v>
      </c>
      <c r="J14238" s="49">
        <f>-8.314472*(D14238*LN(D14238))</f>
        <v>0</v>
      </c>
    </row>
    <row r="14239" s="2" customFormat="1" spans="1:10">
      <c r="A14239" s="101"/>
      <c r="B14239" s="22"/>
      <c r="C14239" s="22"/>
      <c r="D14239" s="22"/>
      <c r="E14239" s="22"/>
      <c r="F14239" s="22"/>
      <c r="G14239" s="22"/>
      <c r="H14239" s="22"/>
      <c r="I14239" s="22"/>
      <c r="J14239" s="49" t="e">
        <f>-8.314472*(D14239*LN(D14239))</f>
        <v>#NUM!</v>
      </c>
    </row>
    <row r="14240" ht="17.5" spans="1:10">
      <c r="A14240" s="98" t="s">
        <v>13989</v>
      </c>
      <c r="B14240" s="83">
        <v>0.5</v>
      </c>
      <c r="C14240" s="83">
        <v>0.5</v>
      </c>
      <c r="D14240" s="83">
        <v>0</v>
      </c>
      <c r="J14240" s="49">
        <f>-8.314472*(B14240*LN(B14240)+C14240*LN(C14240))</f>
        <v>5.76315282464461</v>
      </c>
    </row>
    <row r="14241" ht="17.5" spans="1:10">
      <c r="A14241" s="98" t="s">
        <v>13990</v>
      </c>
      <c r="B14241" s="83">
        <v>0.495</v>
      </c>
      <c r="C14241" s="83">
        <v>0.495</v>
      </c>
      <c r="D14241" s="83">
        <v>0.01</v>
      </c>
      <c r="J14241" s="49">
        <f t="shared" ref="J14241:J14272" si="448">-8.314472*(B14241*LN(B14241)+C14241*LN(C14241)+D14241*LN(D14241))</f>
        <v>6.17114448574858</v>
      </c>
    </row>
    <row r="14242" ht="17.5" spans="1:10">
      <c r="A14242" s="98" t="s">
        <v>13991</v>
      </c>
      <c r="B14242" s="83">
        <v>0.49</v>
      </c>
      <c r="C14242" s="83">
        <v>0.49</v>
      </c>
      <c r="D14242" s="83">
        <v>0.02</v>
      </c>
      <c r="J14242" s="49">
        <f t="shared" si="448"/>
        <v>6.46303323042088</v>
      </c>
    </row>
    <row r="14243" ht="17.5" spans="1:10">
      <c r="A14243" s="98" t="s">
        <v>13992</v>
      </c>
      <c r="B14243" s="83">
        <v>0.485</v>
      </c>
      <c r="C14243" s="83">
        <v>0.485</v>
      </c>
      <c r="D14243" s="83">
        <v>0.03</v>
      </c>
      <c r="J14243" s="49">
        <f t="shared" si="448"/>
        <v>6.71056822445523</v>
      </c>
    </row>
    <row r="14244" ht="17.5" spans="1:10">
      <c r="A14244" s="98" t="s">
        <v>13993</v>
      </c>
      <c r="B14244" s="83">
        <v>0.48</v>
      </c>
      <c r="C14244" s="83">
        <v>0.48</v>
      </c>
      <c r="D14244" s="83">
        <v>0.04</v>
      </c>
      <c r="J14244" s="49">
        <f t="shared" si="448"/>
        <v>6.92899362555847</v>
      </c>
    </row>
    <row r="14245" ht="17.5" spans="1:10">
      <c r="A14245" s="98" t="s">
        <v>13994</v>
      </c>
      <c r="B14245" s="83">
        <v>0.475</v>
      </c>
      <c r="C14245" s="83">
        <v>0.475</v>
      </c>
      <c r="D14245" s="83">
        <v>0.05</v>
      </c>
      <c r="J14245" s="49">
        <f t="shared" si="448"/>
        <v>7.12554461578482</v>
      </c>
    </row>
    <row r="14246" ht="17.5" spans="1:10">
      <c r="A14246" s="98" t="s">
        <v>13995</v>
      </c>
      <c r="B14246" s="83">
        <v>0.47</v>
      </c>
      <c r="C14246" s="83">
        <v>0.47</v>
      </c>
      <c r="D14246" s="83">
        <v>0.06</v>
      </c>
      <c r="J14246" s="49">
        <f t="shared" si="448"/>
        <v>7.30447876590658</v>
      </c>
    </row>
    <row r="14247" ht="17.5" spans="1:10">
      <c r="A14247" s="98" t="s">
        <v>13996</v>
      </c>
      <c r="B14247" s="83">
        <v>0.465</v>
      </c>
      <c r="C14247" s="83">
        <v>0.465</v>
      </c>
      <c r="D14247" s="83">
        <v>0.07</v>
      </c>
      <c r="J14247" s="49">
        <f t="shared" si="448"/>
        <v>7.46860604920938</v>
      </c>
    </row>
    <row r="14248" ht="17.5" spans="1:10">
      <c r="A14248" s="98" t="s">
        <v>13997</v>
      </c>
      <c r="B14248" s="83">
        <v>0.46</v>
      </c>
      <c r="C14248" s="83">
        <v>0.46</v>
      </c>
      <c r="D14248" s="83">
        <v>0.08</v>
      </c>
      <c r="J14248" s="49">
        <f t="shared" si="448"/>
        <v>7.61992073470055</v>
      </c>
    </row>
    <row r="14249" ht="17.5" spans="1:10">
      <c r="A14249" s="98" t="s">
        <v>13998</v>
      </c>
      <c r="B14249" s="83">
        <v>0.455</v>
      </c>
      <c r="C14249" s="83">
        <v>0.455</v>
      </c>
      <c r="D14249" s="83">
        <v>0.09</v>
      </c>
      <c r="J14249" s="49">
        <f t="shared" si="448"/>
        <v>7.7599113295117</v>
      </c>
    </row>
    <row r="14250" ht="17.5" spans="1:10">
      <c r="A14250" s="98" t="s">
        <v>13999</v>
      </c>
      <c r="B14250" s="83">
        <v>0.45</v>
      </c>
      <c r="C14250" s="83">
        <v>0.45</v>
      </c>
      <c r="D14250" s="83">
        <v>0.1</v>
      </c>
      <c r="J14250" s="49">
        <f t="shared" si="448"/>
        <v>7.88973082212009</v>
      </c>
    </row>
    <row r="14251" ht="17.5" spans="1:10">
      <c r="A14251" s="98" t="s">
        <v>14000</v>
      </c>
      <c r="B14251" s="83">
        <v>0.445</v>
      </c>
      <c r="C14251" s="83">
        <v>0.445</v>
      </c>
      <c r="D14251" s="83">
        <v>0.11</v>
      </c>
      <c r="J14251" s="49">
        <f t="shared" si="448"/>
        <v>8.01029808031452</v>
      </c>
    </row>
    <row r="14252" ht="17.5" spans="1:10">
      <c r="A14252" s="98" t="s">
        <v>14001</v>
      </c>
      <c r="B14252" s="83">
        <v>0.44</v>
      </c>
      <c r="C14252" s="83">
        <v>0.44</v>
      </c>
      <c r="D14252" s="83">
        <v>0.12</v>
      </c>
      <c r="J14252" s="49">
        <f t="shared" si="448"/>
        <v>8.12236205172445</v>
      </c>
    </row>
    <row r="14253" ht="17.5" spans="1:10">
      <c r="A14253" s="98" t="s">
        <v>14002</v>
      </c>
      <c r="B14253" s="83">
        <v>0.435</v>
      </c>
      <c r="C14253" s="83">
        <v>0.435</v>
      </c>
      <c r="D14253" s="83">
        <v>0.13</v>
      </c>
      <c r="J14253" s="49">
        <f t="shared" si="448"/>
        <v>8.22654440804963</v>
      </c>
    </row>
    <row r="14254" ht="17.5" spans="1:10">
      <c r="A14254" s="98" t="s">
        <v>14003</v>
      </c>
      <c r="B14254" s="83">
        <v>0.43</v>
      </c>
      <c r="C14254" s="83">
        <v>0.43</v>
      </c>
      <c r="D14254" s="83">
        <v>0.14</v>
      </c>
      <c r="J14254" s="49">
        <f t="shared" si="448"/>
        <v>8.3233689867809</v>
      </c>
    </row>
    <row r="14255" ht="17.5" spans="1:10">
      <c r="A14255" s="98" t="s">
        <v>14004</v>
      </c>
      <c r="B14255" s="83">
        <v>0.425</v>
      </c>
      <c r="C14255" s="83">
        <v>0.425</v>
      </c>
      <c r="D14255" s="83">
        <v>0.15</v>
      </c>
      <c r="J14255" s="49">
        <f t="shared" si="448"/>
        <v>8.41328277565637</v>
      </c>
    </row>
    <row r="14256" ht="17.5" spans="1:10">
      <c r="A14256" s="98" t="s">
        <v>14005</v>
      </c>
      <c r="B14256" s="83">
        <v>0.42</v>
      </c>
      <c r="C14256" s="83">
        <v>0.42</v>
      </c>
      <c r="D14256" s="83">
        <v>0.16</v>
      </c>
      <c r="J14256" s="49">
        <f t="shared" si="448"/>
        <v>8.49667127422732</v>
      </c>
    </row>
    <row r="14257" ht="17.5" spans="1:10">
      <c r="A14257" s="98" t="s">
        <v>14006</v>
      </c>
      <c r="B14257" s="83">
        <v>0.415</v>
      </c>
      <c r="C14257" s="83">
        <v>0.415</v>
      </c>
      <c r="D14257" s="83">
        <v>0.17</v>
      </c>
      <c r="J14257" s="49">
        <f t="shared" si="448"/>
        <v>8.57386999785703</v>
      </c>
    </row>
    <row r="14258" ht="17.5" spans="1:10">
      <c r="A14258" s="98" t="s">
        <v>14007</v>
      </c>
      <c r="B14258" s="83">
        <v>0.41</v>
      </c>
      <c r="C14258" s="83">
        <v>0.41</v>
      </c>
      <c r="D14258" s="83">
        <v>0.18</v>
      </c>
      <c r="J14258" s="49">
        <f t="shared" si="448"/>
        <v>8.64517326327348</v>
      </c>
    </row>
    <row r="14259" ht="17.5" spans="1:10">
      <c r="A14259" s="98" t="s">
        <v>14008</v>
      </c>
      <c r="B14259" s="83">
        <v>0.405</v>
      </c>
      <c r="C14259" s="83">
        <v>0.405</v>
      </c>
      <c r="D14259" s="83">
        <v>0.19</v>
      </c>
      <c r="J14259" s="49">
        <f t="shared" si="448"/>
        <v>8.71084101339959</v>
      </c>
    </row>
    <row r="14260" ht="17.5" spans="1:10">
      <c r="A14260" s="98" t="s">
        <v>14009</v>
      </c>
      <c r="B14260" s="83">
        <v>0.4</v>
      </c>
      <c r="C14260" s="83">
        <v>0.4</v>
      </c>
      <c r="D14260" s="83">
        <v>0.2</v>
      </c>
      <c r="J14260" s="49">
        <f t="shared" si="448"/>
        <v>8.77110419895609</v>
      </c>
    </row>
    <row r="14261" ht="17.5" spans="1:10">
      <c r="A14261" s="98" t="s">
        <v>14010</v>
      </c>
      <c r="B14261" s="83">
        <v>0.395</v>
      </c>
      <c r="C14261" s="83">
        <v>0.395</v>
      </c>
      <c r="D14261" s="83">
        <v>0.21</v>
      </c>
      <c r="J14261" s="49">
        <f t="shared" si="448"/>
        <v>8.82616907852939</v>
      </c>
    </row>
    <row r="14262" ht="17.5" spans="1:10">
      <c r="A14262" s="98" t="s">
        <v>14011</v>
      </c>
      <c r="B14262" s="83">
        <v>0.39</v>
      </c>
      <c r="C14262" s="83">
        <v>0.39</v>
      </c>
      <c r="D14262" s="83">
        <v>0.22</v>
      </c>
      <c r="J14262" s="49">
        <f t="shared" si="448"/>
        <v>8.87622069512109</v>
      </c>
    </row>
    <row r="14263" ht="17.5" spans="1:10">
      <c r="A14263" s="98" t="s">
        <v>14012</v>
      </c>
      <c r="B14263" s="83">
        <v>0.385</v>
      </c>
      <c r="C14263" s="83">
        <v>0.385</v>
      </c>
      <c r="D14263" s="83">
        <v>0.23</v>
      </c>
      <c r="J14263" s="49">
        <f t="shared" si="448"/>
        <v>8.92142571661601</v>
      </c>
    </row>
    <row r="14264" ht="17.5" spans="1:10">
      <c r="A14264" s="98" t="s">
        <v>14013</v>
      </c>
      <c r="B14264" s="83">
        <v>0.38</v>
      </c>
      <c r="C14264" s="83">
        <v>0.38</v>
      </c>
      <c r="D14264" s="83">
        <v>0.24</v>
      </c>
      <c r="J14264" s="49">
        <f t="shared" si="448"/>
        <v>8.96193477857105</v>
      </c>
    </row>
    <row r="14265" ht="17.5" spans="1:10">
      <c r="A14265" s="98" t="s">
        <v>14014</v>
      </c>
      <c r="B14265" s="83">
        <v>0.375</v>
      </c>
      <c r="C14265" s="83">
        <v>0.375</v>
      </c>
      <c r="D14265" s="83">
        <v>0.25</v>
      </c>
      <c r="J14265" s="49">
        <f t="shared" si="448"/>
        <v>8.99788443303249</v>
      </c>
    </row>
    <row r="14266" ht="17.5" spans="1:10">
      <c r="A14266" s="98" t="s">
        <v>14015</v>
      </c>
      <c r="B14266" s="83">
        <v>0.37</v>
      </c>
      <c r="C14266" s="83">
        <v>0.37</v>
      </c>
      <c r="D14266" s="83">
        <v>0.26</v>
      </c>
      <c r="J14266" s="49">
        <f t="shared" si="448"/>
        <v>9.02939878213253</v>
      </c>
    </row>
    <row r="14267" ht="17.5" spans="1:10">
      <c r="A14267" s="98" t="s">
        <v>14016</v>
      </c>
      <c r="B14267" s="83">
        <v>0.365</v>
      </c>
      <c r="C14267" s="83">
        <v>0.365</v>
      </c>
      <c r="D14267" s="83">
        <v>0.27</v>
      </c>
      <c r="J14267" s="49">
        <f t="shared" si="448"/>
        <v>9.05659085699226</v>
      </c>
    </row>
    <row r="14268" ht="17.5" spans="1:10">
      <c r="A14268" s="98" t="s">
        <v>14017</v>
      </c>
      <c r="B14268" s="83">
        <v>0.36</v>
      </c>
      <c r="C14268" s="83">
        <v>0.36</v>
      </c>
      <c r="D14268" s="83">
        <v>0.28</v>
      </c>
      <c r="J14268" s="49">
        <f t="shared" si="448"/>
        <v>9.07956378896826</v>
      </c>
    </row>
    <row r="14269" ht="17.5" spans="1:10">
      <c r="A14269" s="98" t="s">
        <v>14018</v>
      </c>
      <c r="B14269" s="83">
        <v>0.355</v>
      </c>
      <c r="C14269" s="83">
        <v>0.355</v>
      </c>
      <c r="D14269" s="83">
        <v>0.29</v>
      </c>
      <c r="J14269" s="49">
        <f t="shared" si="448"/>
        <v>9.0984118101674</v>
      </c>
    </row>
    <row r="14270" ht="17.5" spans="1:10">
      <c r="A14270" s="98" t="s">
        <v>14019</v>
      </c>
      <c r="B14270" s="83">
        <v>0.35</v>
      </c>
      <c r="C14270" s="83">
        <v>0.35</v>
      </c>
      <c r="D14270" s="83">
        <v>0.3</v>
      </c>
      <c r="J14270" s="49">
        <f t="shared" si="448"/>
        <v>9.11322111248618</v>
      </c>
    </row>
    <row r="14271" ht="17.5" spans="1:10">
      <c r="A14271" s="98" t="s">
        <v>14020</v>
      </c>
      <c r="B14271" s="83">
        <v>0.345</v>
      </c>
      <c r="C14271" s="83">
        <v>0.345</v>
      </c>
      <c r="D14271" s="83">
        <v>0.31</v>
      </c>
      <c r="J14271" s="49">
        <f t="shared" si="448"/>
        <v>9.12407058855272</v>
      </c>
    </row>
    <row r="14272" ht="17.5" spans="1:10">
      <c r="A14272" s="98" t="s">
        <v>14021</v>
      </c>
      <c r="B14272" s="83">
        <v>0.34</v>
      </c>
      <c r="C14272" s="83">
        <v>0.34</v>
      </c>
      <c r="D14272" s="83">
        <v>0.32</v>
      </c>
      <c r="J14272" s="49">
        <f t="shared" si="448"/>
        <v>9.13103247339946</v>
      </c>
    </row>
    <row r="14273" ht="17.5" spans="1:10">
      <c r="A14273" s="98" t="s">
        <v>14022</v>
      </c>
      <c r="B14273" s="83">
        <v>0.335</v>
      </c>
      <c r="C14273" s="83">
        <v>0.335</v>
      </c>
      <c r="D14273" s="83">
        <v>0.33</v>
      </c>
      <c r="J14273" s="49">
        <f t="shared" ref="J14273:J14304" si="449">-8.314472*(B14273*LN(B14273)+C14273*LN(C14273)+D14273*LN(D14273))</f>
        <v>9.13417290213922</v>
      </c>
    </row>
    <row r="14274" ht="17.5" spans="1:10">
      <c r="A14274" s="98" t="s">
        <v>14023</v>
      </c>
      <c r="B14274" s="83">
        <v>0.33</v>
      </c>
      <c r="C14274" s="83">
        <v>0.33</v>
      </c>
      <c r="D14274" s="83">
        <v>0.34</v>
      </c>
      <c r="J14274" s="49">
        <f t="shared" si="449"/>
        <v>9.13355239611493</v>
      </c>
    </row>
    <row r="14275" ht="17.5" spans="1:10">
      <c r="A14275" s="98" t="s">
        <v>14024</v>
      </c>
      <c r="B14275" s="83">
        <v>0.325</v>
      </c>
      <c r="C14275" s="83">
        <v>0.325</v>
      </c>
      <c r="D14275" s="83">
        <v>0.35</v>
      </c>
      <c r="J14275" s="49">
        <f t="shared" si="449"/>
        <v>9.12922628776655</v>
      </c>
    </row>
    <row r="14276" ht="17.5" spans="1:10">
      <c r="A14276" s="98" t="s">
        <v>14025</v>
      </c>
      <c r="B14276" s="83">
        <v>0.32</v>
      </c>
      <c r="C14276" s="83">
        <v>0.32</v>
      </c>
      <c r="D14276" s="83">
        <v>0.36</v>
      </c>
      <c r="J14276" s="49">
        <f t="shared" si="449"/>
        <v>9.12124509267533</v>
      </c>
    </row>
    <row r="14277" ht="17.5" spans="1:10">
      <c r="A14277" s="98" t="s">
        <v>14026</v>
      </c>
      <c r="B14277" s="83">
        <v>0.315</v>
      </c>
      <c r="C14277" s="83">
        <v>0.315</v>
      </c>
      <c r="D14277" s="83">
        <v>0.37</v>
      </c>
      <c r="J14277" s="49">
        <f t="shared" si="449"/>
        <v>9.10965483580637</v>
      </c>
    </row>
    <row r="14278" ht="17.5" spans="1:10">
      <c r="A14278" s="98" t="s">
        <v>14027</v>
      </c>
      <c r="B14278" s="83">
        <v>0.31</v>
      </c>
      <c r="C14278" s="83">
        <v>0.31</v>
      </c>
      <c r="D14278" s="83">
        <v>0.38</v>
      </c>
      <c r="J14278" s="49">
        <f t="shared" si="449"/>
        <v>9.09449733780139</v>
      </c>
    </row>
    <row r="14279" ht="17.5" spans="1:10">
      <c r="A14279" s="98" t="s">
        <v>14028</v>
      </c>
      <c r="B14279" s="83">
        <v>0.305</v>
      </c>
      <c r="C14279" s="83">
        <v>0.305</v>
      </c>
      <c r="D14279" s="83">
        <v>0.39</v>
      </c>
      <c r="J14279" s="49">
        <f t="shared" si="449"/>
        <v>9.07581046621615</v>
      </c>
    </row>
    <row r="14280" ht="17.5" spans="1:10">
      <c r="A14280" s="98" t="s">
        <v>14029</v>
      </c>
      <c r="B14280" s="83">
        <v>0.3</v>
      </c>
      <c r="C14280" s="83">
        <v>0.3</v>
      </c>
      <c r="D14280" s="83">
        <v>0.4</v>
      </c>
      <c r="J14280" s="49">
        <f t="shared" si="449"/>
        <v>9.05362835580855</v>
      </c>
    </row>
    <row r="14281" ht="17.5" spans="1:10">
      <c r="A14281" s="98" t="s">
        <v>14030</v>
      </c>
      <c r="B14281" s="83">
        <v>0.295</v>
      </c>
      <c r="C14281" s="83">
        <v>0.295</v>
      </c>
      <c r="D14281" s="83">
        <v>0.41</v>
      </c>
      <c r="J14281" s="49">
        <f t="shared" si="449"/>
        <v>9.02798160132876</v>
      </c>
    </row>
    <row r="14282" ht="17.5" spans="1:10">
      <c r="A14282" s="98" t="s">
        <v>14031</v>
      </c>
      <c r="B14282" s="83">
        <v>0.29</v>
      </c>
      <c r="C14282" s="83">
        <v>0.29</v>
      </c>
      <c r="D14282" s="83">
        <v>0.42</v>
      </c>
      <c r="J14282" s="49">
        <f t="shared" si="449"/>
        <v>8.99889742571553</v>
      </c>
    </row>
    <row r="14283" ht="17.5" spans="1:10">
      <c r="A14283" s="98" t="s">
        <v>14032</v>
      </c>
      <c r="B14283" s="83">
        <v>0.285</v>
      </c>
      <c r="C14283" s="83">
        <v>0.285</v>
      </c>
      <c r="D14283" s="83">
        <v>0.43</v>
      </c>
      <c r="J14283" s="49">
        <f t="shared" si="449"/>
        <v>8.96639982614225</v>
      </c>
    </row>
    <row r="14284" ht="17.5" spans="1:10">
      <c r="A14284" s="98" t="s">
        <v>14033</v>
      </c>
      <c r="B14284" s="83">
        <v>0.28</v>
      </c>
      <c r="C14284" s="83">
        <v>0.28</v>
      </c>
      <c r="D14284" s="83">
        <v>0.44</v>
      </c>
      <c r="J14284" s="49">
        <f t="shared" si="449"/>
        <v>8.93050969996493</v>
      </c>
    </row>
    <row r="14285" ht="17.5" spans="1:10">
      <c r="A14285" s="98" t="s">
        <v>14034</v>
      </c>
      <c r="B14285" s="83">
        <v>0.275</v>
      </c>
      <c r="C14285" s="83">
        <v>0.275</v>
      </c>
      <c r="D14285" s="83">
        <v>0.45</v>
      </c>
      <c r="J14285" s="49">
        <f t="shared" si="449"/>
        <v>8.89124495228938</v>
      </c>
    </row>
    <row r="14286" ht="17.5" spans="1:10">
      <c r="A14286" s="98" t="s">
        <v>14035</v>
      </c>
      <c r="B14286" s="83">
        <v>0.27</v>
      </c>
      <c r="C14286" s="83">
        <v>0.27</v>
      </c>
      <c r="D14286" s="83">
        <v>0.46</v>
      </c>
      <c r="J14286" s="49">
        <f t="shared" si="449"/>
        <v>8.84862058658521</v>
      </c>
    </row>
    <row r="14287" ht="17.5" spans="1:10">
      <c r="A14287" s="98" t="s">
        <v>14036</v>
      </c>
      <c r="B14287" s="83">
        <v>0.265</v>
      </c>
      <c r="C14287" s="83">
        <v>0.265</v>
      </c>
      <c r="D14287" s="83">
        <v>0.47</v>
      </c>
      <c r="J14287" s="49">
        <f t="shared" si="449"/>
        <v>8.80264877952083</v>
      </c>
    </row>
    <row r="14288" ht="17.5" spans="1:10">
      <c r="A14288" s="98" t="s">
        <v>14037</v>
      </c>
      <c r="B14288" s="83">
        <v>0.26</v>
      </c>
      <c r="C14288" s="83">
        <v>0.26</v>
      </c>
      <c r="D14288" s="83">
        <v>0.48</v>
      </c>
      <c r="J14288" s="49">
        <f t="shared" si="449"/>
        <v>8.75333894096961</v>
      </c>
    </row>
    <row r="14289" ht="17.5" spans="1:10">
      <c r="A14289" s="98" t="s">
        <v>14038</v>
      </c>
      <c r="B14289" s="83">
        <v>0.255</v>
      </c>
      <c r="C14289" s="83">
        <v>0.255</v>
      </c>
      <c r="D14289" s="83">
        <v>0.49</v>
      </c>
      <c r="J14289" s="49">
        <f t="shared" si="449"/>
        <v>8.70069775993599</v>
      </c>
    </row>
    <row r="14290" ht="17.5" spans="1:10">
      <c r="A14290" s="98" t="s">
        <v>14039</v>
      </c>
      <c r="B14290" s="83">
        <v>0.25</v>
      </c>
      <c r="C14290" s="83">
        <v>0.25</v>
      </c>
      <c r="D14290" s="83">
        <v>0.5</v>
      </c>
      <c r="J14290" s="49">
        <f t="shared" si="449"/>
        <v>8.64472923696691</v>
      </c>
    </row>
    <row r="14291" ht="17.5" spans="1:10">
      <c r="A14291" s="98" t="s">
        <v>14040</v>
      </c>
      <c r="B14291" s="83">
        <v>0.245</v>
      </c>
      <c r="C14291" s="83">
        <v>0.245</v>
      </c>
      <c r="D14291" s="83">
        <v>0.51</v>
      </c>
      <c r="J14291" s="49">
        <f t="shared" si="449"/>
        <v>8.5854347034431</v>
      </c>
    </row>
    <row r="14292" ht="17.5" spans="1:10">
      <c r="A14292" s="98" t="s">
        <v>14041</v>
      </c>
      <c r="B14292" s="83">
        <v>0.24</v>
      </c>
      <c r="C14292" s="83">
        <v>0.24</v>
      </c>
      <c r="D14292" s="83">
        <v>0.52</v>
      </c>
      <c r="J14292" s="49">
        <f t="shared" si="449"/>
        <v>8.52281282798382</v>
      </c>
    </row>
    <row r="14293" ht="17.5" spans="1:10">
      <c r="A14293" s="98" t="s">
        <v>14042</v>
      </c>
      <c r="B14293" s="83">
        <v>0.235</v>
      </c>
      <c r="C14293" s="83">
        <v>0.235</v>
      </c>
      <c r="D14293" s="83">
        <v>0.53</v>
      </c>
      <c r="J14293" s="49">
        <f t="shared" si="449"/>
        <v>8.45685961004216</v>
      </c>
    </row>
    <row r="14294" ht="17.5" spans="1:10">
      <c r="A14294" s="98" t="s">
        <v>14043</v>
      </c>
      <c r="B14294" s="83">
        <v>0.23</v>
      </c>
      <c r="C14294" s="83">
        <v>0.23</v>
      </c>
      <c r="D14294" s="83">
        <v>0.54</v>
      </c>
      <c r="J14294" s="49">
        <f t="shared" si="449"/>
        <v>8.38756836061365</v>
      </c>
    </row>
    <row r="14295" ht="17.5" spans="1:10">
      <c r="A14295" s="98" t="s">
        <v>14044</v>
      </c>
      <c r="B14295" s="83">
        <v>0.225</v>
      </c>
      <c r="C14295" s="83">
        <v>0.225</v>
      </c>
      <c r="D14295" s="83">
        <v>0.55</v>
      </c>
      <c r="J14295" s="49">
        <f t="shared" si="449"/>
        <v>8.31492966982492</v>
      </c>
    </row>
    <row r="14296" ht="17.5" spans="1:10">
      <c r="A14296" s="98" t="s">
        <v>14045</v>
      </c>
      <c r="B14296" s="83">
        <v>0.22</v>
      </c>
      <c r="C14296" s="83">
        <v>0.22</v>
      </c>
      <c r="D14296" s="83">
        <v>0.56</v>
      </c>
      <c r="J14296" s="49">
        <f t="shared" si="449"/>
        <v>8.23893136100757</v>
      </c>
    </row>
    <row r="14297" ht="17.5" spans="1:10">
      <c r="A14297" s="98" t="s">
        <v>14046</v>
      </c>
      <c r="B14297" s="83">
        <v>0.215</v>
      </c>
      <c r="C14297" s="83">
        <v>0.215</v>
      </c>
      <c r="D14297" s="83">
        <v>0.57</v>
      </c>
      <c r="J14297" s="49">
        <f t="shared" si="449"/>
        <v>8.15955843069201</v>
      </c>
    </row>
    <row r="14298" ht="17.5" spans="1:10">
      <c r="A14298" s="98" t="s">
        <v>14047</v>
      </c>
      <c r="B14298" s="83">
        <v>0.21</v>
      </c>
      <c r="C14298" s="83">
        <v>0.21</v>
      </c>
      <c r="D14298" s="83">
        <v>0.58</v>
      </c>
      <c r="J14298" s="49">
        <f t="shared" si="449"/>
        <v>8.07679297377239</v>
      </c>
    </row>
    <row r="14299" ht="17.5" spans="1:10">
      <c r="A14299" s="98" t="s">
        <v>14048</v>
      </c>
      <c r="B14299" s="83">
        <v>0.205</v>
      </c>
      <c r="C14299" s="83">
        <v>0.205</v>
      </c>
      <c r="D14299" s="83">
        <v>0.59</v>
      </c>
      <c r="J14299" s="49">
        <f t="shared" si="449"/>
        <v>7.99061409289273</v>
      </c>
    </row>
    <row r="14300" ht="17.5" spans="1:10">
      <c r="A14300" s="98" t="s">
        <v>14049</v>
      </c>
      <c r="B14300" s="83">
        <v>0.2</v>
      </c>
      <c r="C14300" s="83">
        <v>0.2</v>
      </c>
      <c r="D14300" s="83">
        <v>0.6</v>
      </c>
      <c r="J14300" s="49">
        <f t="shared" si="449"/>
        <v>7.90099779087963</v>
      </c>
    </row>
    <row r="14301" ht="17.5" spans="1:10">
      <c r="A14301" s="98" t="s">
        <v>14050</v>
      </c>
      <c r="B14301" s="83">
        <v>0.195</v>
      </c>
      <c r="C14301" s="83">
        <v>0.195</v>
      </c>
      <c r="D14301" s="83">
        <v>0.61</v>
      </c>
      <c r="J14301" s="49">
        <f t="shared" si="449"/>
        <v>7.80791684479434</v>
      </c>
    </row>
    <row r="14302" ht="17.5" spans="1:10">
      <c r="A14302" s="98" t="s">
        <v>14051</v>
      </c>
      <c r="B14302" s="83">
        <v>0.19</v>
      </c>
      <c r="C14302" s="83">
        <v>0.19</v>
      </c>
      <c r="D14302" s="83">
        <v>0.62</v>
      </c>
      <c r="J14302" s="49">
        <f t="shared" si="449"/>
        <v>7.71134065988668</v>
      </c>
    </row>
    <row r="14303" ht="17.5" spans="1:10">
      <c r="A14303" s="98" t="s">
        <v>14052</v>
      </c>
      <c r="B14303" s="83">
        <v>0.185</v>
      </c>
      <c r="C14303" s="83">
        <v>0.185</v>
      </c>
      <c r="D14303" s="83">
        <v>0.63</v>
      </c>
      <c r="J14303" s="49">
        <f t="shared" si="449"/>
        <v>7.61123510139877</v>
      </c>
    </row>
    <row r="14304" ht="17.5" spans="1:10">
      <c r="A14304" s="98" t="s">
        <v>14053</v>
      </c>
      <c r="B14304" s="83">
        <v>0.18</v>
      </c>
      <c r="C14304" s="83">
        <v>0.18</v>
      </c>
      <c r="D14304" s="83">
        <v>0.64</v>
      </c>
      <c r="J14304" s="49">
        <f t="shared" si="449"/>
        <v>7.50756230177484</v>
      </c>
    </row>
    <row r="14305" ht="17.5" spans="1:10">
      <c r="A14305" s="98" t="s">
        <v>14054</v>
      </c>
      <c r="B14305" s="83">
        <v>0.175</v>
      </c>
      <c r="C14305" s="83">
        <v>0.175</v>
      </c>
      <c r="D14305" s="83">
        <v>0.65</v>
      </c>
      <c r="J14305" s="49">
        <f t="shared" ref="J14305:J14339" si="450">-8.314472*(B14305*LN(B14305)+C14305*LN(C14305)+D14305*LN(D14305))</f>
        <v>7.40028044037317</v>
      </c>
    </row>
    <row r="14306" ht="17.5" spans="1:10">
      <c r="A14306" s="98" t="s">
        <v>14055</v>
      </c>
      <c r="B14306" s="83">
        <v>0.17</v>
      </c>
      <c r="C14306" s="83">
        <v>0.17</v>
      </c>
      <c r="D14306" s="83">
        <v>0.66</v>
      </c>
      <c r="J14306" s="49">
        <f t="shared" si="450"/>
        <v>7.28934349222865</v>
      </c>
    </row>
    <row r="14307" ht="17.5" spans="1:10">
      <c r="A14307" s="98" t="s">
        <v>14056</v>
      </c>
      <c r="B14307" s="83">
        <v>0.165</v>
      </c>
      <c r="C14307" s="83">
        <v>0.165</v>
      </c>
      <c r="D14307" s="83">
        <v>0.67</v>
      </c>
      <c r="J14307" s="49">
        <f t="shared" si="450"/>
        <v>7.17470094176006</v>
      </c>
    </row>
    <row r="14308" ht="17.5" spans="1:10">
      <c r="A14308" s="98" t="s">
        <v>14057</v>
      </c>
      <c r="B14308" s="83">
        <v>0.16</v>
      </c>
      <c r="C14308" s="83">
        <v>0.16</v>
      </c>
      <c r="D14308" s="83">
        <v>0.68</v>
      </c>
      <c r="J14308" s="49">
        <f t="shared" si="450"/>
        <v>7.0562974565274</v>
      </c>
    </row>
    <row r="14309" ht="17.5" spans="1:10">
      <c r="A14309" s="98" t="s">
        <v>14058</v>
      </c>
      <c r="B14309" s="83">
        <v>0.155</v>
      </c>
      <c r="C14309" s="83">
        <v>0.155</v>
      </c>
      <c r="D14309" s="83">
        <v>0.69</v>
      </c>
      <c r="J14309" s="49">
        <f t="shared" si="450"/>
        <v>6.93407251518777</v>
      </c>
    </row>
    <row r="14310" ht="17.5" spans="1:10">
      <c r="A14310" s="98" t="s">
        <v>14059</v>
      </c>
      <c r="B14310" s="83">
        <v>0.15</v>
      </c>
      <c r="C14310" s="83">
        <v>0.15</v>
      </c>
      <c r="D14310" s="83">
        <v>0.7</v>
      </c>
      <c r="J14310" s="49">
        <f t="shared" si="450"/>
        <v>6.80795998262834</v>
      </c>
    </row>
    <row r="14311" ht="17.5" spans="1:10">
      <c r="A14311" s="98" t="s">
        <v>14060</v>
      </c>
      <c r="B14311" s="83">
        <v>0.145</v>
      </c>
      <c r="C14311" s="83">
        <v>0.145</v>
      </c>
      <c r="D14311" s="83">
        <v>0.71</v>
      </c>
      <c r="J14311" s="49">
        <f t="shared" si="450"/>
        <v>6.67788762381666</v>
      </c>
    </row>
    <row r="14312" ht="17.5" spans="1:10">
      <c r="A14312" s="98" t="s">
        <v>14061</v>
      </c>
      <c r="B14312" s="83">
        <v>0.14</v>
      </c>
      <c r="C14312" s="83">
        <v>0.14</v>
      </c>
      <c r="D14312" s="83">
        <v>0.72</v>
      </c>
      <c r="J14312" s="49">
        <f t="shared" si="450"/>
        <v>6.54377654612463</v>
      </c>
    </row>
    <row r="14313" ht="17.5" spans="1:10">
      <c r="A14313" s="98" t="s">
        <v>14062</v>
      </c>
      <c r="B14313" s="83">
        <v>0.135</v>
      </c>
      <c r="C14313" s="83">
        <v>0.135</v>
      </c>
      <c r="D14313" s="83">
        <v>0.73</v>
      </c>
      <c r="J14313" s="49">
        <f t="shared" si="450"/>
        <v>6.40554055765574</v>
      </c>
    </row>
    <row r="14314" ht="17.5" spans="1:10">
      <c r="A14314" s="98" t="s">
        <v>14063</v>
      </c>
      <c r="B14314" s="83">
        <v>0.13</v>
      </c>
      <c r="C14314" s="83">
        <v>0.13</v>
      </c>
      <c r="D14314" s="83">
        <v>0.74</v>
      </c>
      <c r="J14314" s="49">
        <f t="shared" si="450"/>
        <v>6.26308542630311</v>
      </c>
    </row>
    <row r="14315" ht="17.5" spans="1:10">
      <c r="A14315" s="98" t="s">
        <v>14064</v>
      </c>
      <c r="B14315" s="83">
        <v>0.125</v>
      </c>
      <c r="C14315" s="83">
        <v>0.125</v>
      </c>
      <c r="D14315" s="83">
        <v>0.75</v>
      </c>
      <c r="J14315" s="49">
        <f t="shared" si="450"/>
        <v>6.11630802071018</v>
      </c>
    </row>
    <row r="14316" ht="17.5" spans="1:10">
      <c r="A14316" s="98" t="s">
        <v>14065</v>
      </c>
      <c r="B14316" s="83">
        <v>0.12</v>
      </c>
      <c r="C14316" s="83">
        <v>0.12</v>
      </c>
      <c r="D14316" s="83">
        <v>0.76</v>
      </c>
      <c r="J14316" s="49">
        <f t="shared" si="450"/>
        <v>5.96509530975586</v>
      </c>
    </row>
    <row r="14317" ht="17.5" spans="1:10">
      <c r="A14317" s="98" t="s">
        <v>14066</v>
      </c>
      <c r="B14317" s="83">
        <v>0.115</v>
      </c>
      <c r="C14317" s="83">
        <v>0.115</v>
      </c>
      <c r="D14317" s="83">
        <v>0.77</v>
      </c>
      <c r="J14317" s="49">
        <f t="shared" si="450"/>
        <v>5.80932319130792</v>
      </c>
    </row>
    <row r="14318" ht="17.5" spans="1:10">
      <c r="A14318" s="98" t="s">
        <v>14067</v>
      </c>
      <c r="B14318" s="83">
        <v>0.11</v>
      </c>
      <c r="C14318" s="83">
        <v>0.11</v>
      </c>
      <c r="D14318" s="83">
        <v>0.78</v>
      </c>
      <c r="J14318" s="49">
        <f t="shared" si="450"/>
        <v>5.64885511332011</v>
      </c>
    </row>
    <row r="14319" ht="17.5" spans="1:10">
      <c r="A14319" s="98" t="s">
        <v>14068</v>
      </c>
      <c r="B14319" s="83">
        <v>0.105</v>
      </c>
      <c r="C14319" s="83">
        <v>0.105</v>
      </c>
      <c r="D14319" s="83">
        <v>0.79</v>
      </c>
      <c r="J14319" s="49">
        <f t="shared" si="450"/>
        <v>5.48354044023551</v>
      </c>
    </row>
    <row r="14320" ht="17.5" spans="1:10">
      <c r="A14320" s="98" t="s">
        <v>14069</v>
      </c>
      <c r="B14320" s="83">
        <v>0.1</v>
      </c>
      <c r="C14320" s="83">
        <v>0.1</v>
      </c>
      <c r="D14320" s="83">
        <v>0.8</v>
      </c>
      <c r="J14320" s="49">
        <f t="shared" si="450"/>
        <v>5.31321250416933</v>
      </c>
    </row>
    <row r="14321" ht="17.5" spans="1:10">
      <c r="A14321" s="98" t="s">
        <v>14070</v>
      </c>
      <c r="B14321" s="83">
        <v>0.095</v>
      </c>
      <c r="C14321" s="83">
        <v>0.095</v>
      </c>
      <c r="D14321" s="83">
        <v>0.81</v>
      </c>
      <c r="J14321" s="49">
        <f t="shared" si="450"/>
        <v>5.13768626211994</v>
      </c>
    </row>
    <row r="14322" ht="17.5" spans="1:10">
      <c r="A14322" s="98" t="s">
        <v>14071</v>
      </c>
      <c r="B14322" s="83">
        <v>0.09</v>
      </c>
      <c r="C14322" s="83">
        <v>0.09</v>
      </c>
      <c r="D14322" s="83">
        <v>0.82</v>
      </c>
      <c r="J14322" s="49">
        <f t="shared" si="450"/>
        <v>4.95675545550093</v>
      </c>
    </row>
    <row r="14323" ht="17.5" spans="1:10">
      <c r="A14323" s="98" t="s">
        <v>14072</v>
      </c>
      <c r="B14323" s="83">
        <v>0.085</v>
      </c>
      <c r="C14323" s="83">
        <v>0.085</v>
      </c>
      <c r="D14323" s="83">
        <v>0.83</v>
      </c>
      <c r="J14323" s="49">
        <f t="shared" si="450"/>
        <v>4.77018913359159</v>
      </c>
    </row>
    <row r="14324" ht="17.5" spans="1:10">
      <c r="A14324" s="98" t="s">
        <v>14073</v>
      </c>
      <c r="B14324" s="83">
        <v>0.08</v>
      </c>
      <c r="C14324" s="83">
        <v>0.08</v>
      </c>
      <c r="D14324" s="83">
        <v>0.84</v>
      </c>
      <c r="J14324" s="49">
        <f t="shared" si="450"/>
        <v>4.57772735346898</v>
      </c>
    </row>
    <row r="14325" ht="17.5" spans="1:10">
      <c r="A14325" s="98" t="s">
        <v>14074</v>
      </c>
      <c r="B14325" s="83">
        <v>0.075</v>
      </c>
      <c r="C14325" s="83">
        <v>0.075</v>
      </c>
      <c r="D14325" s="83">
        <v>0.85</v>
      </c>
      <c r="J14325" s="49">
        <f t="shared" si="450"/>
        <v>4.37907579840514</v>
      </c>
    </row>
    <row r="14326" ht="17.5" spans="1:10">
      <c r="A14326" s="98" t="s">
        <v>14075</v>
      </c>
      <c r="B14326" s="83">
        <v>0.07</v>
      </c>
      <c r="C14326" s="83">
        <v>0.07</v>
      </c>
      <c r="D14326" s="83">
        <v>0.86</v>
      </c>
      <c r="J14326" s="49">
        <f t="shared" si="450"/>
        <v>4.17389895303678</v>
      </c>
    </row>
    <row r="14327" ht="17.5" spans="1:10">
      <c r="A14327" s="98" t="s">
        <v>14076</v>
      </c>
      <c r="B14327" s="83">
        <v>0.065</v>
      </c>
      <c r="C14327" s="83">
        <v>0.065</v>
      </c>
      <c r="D14327" s="83">
        <v>0.87</v>
      </c>
      <c r="J14327" s="49">
        <f t="shared" si="450"/>
        <v>3.96181131781262</v>
      </c>
    </row>
    <row r="14328" ht="17.5" spans="1:10">
      <c r="A14328" s="98" t="s">
        <v>14077</v>
      </c>
      <c r="B14328" s="83">
        <v>0.06</v>
      </c>
      <c r="C14328" s="83">
        <v>0.06</v>
      </c>
      <c r="D14328" s="83">
        <v>0.88</v>
      </c>
      <c r="J14328" s="49">
        <f t="shared" si="450"/>
        <v>3.74236590499454</v>
      </c>
    </row>
    <row r="14329" ht="17.5" spans="1:10">
      <c r="A14329" s="98" t="s">
        <v>14078</v>
      </c>
      <c r="B14329" s="83">
        <v>0.055</v>
      </c>
      <c r="C14329" s="83">
        <v>0.055</v>
      </c>
      <c r="D14329" s="83">
        <v>0.89</v>
      </c>
      <c r="J14329" s="49">
        <f t="shared" si="450"/>
        <v>3.51503887709172</v>
      </c>
    </row>
    <row r="14330" ht="17.5" spans="1:10">
      <c r="A14330" s="98" t="s">
        <v>14079</v>
      </c>
      <c r="B14330" s="83">
        <v>0.05</v>
      </c>
      <c r="C14330" s="83">
        <v>0.05</v>
      </c>
      <c r="D14330" s="83">
        <v>0.9</v>
      </c>
      <c r="J14330" s="49">
        <f t="shared" si="450"/>
        <v>3.2792085624044</v>
      </c>
    </row>
    <row r="14331" ht="17.5" spans="1:10">
      <c r="A14331" s="98" t="s">
        <v>14080</v>
      </c>
      <c r="B14331" s="83">
        <v>0.045</v>
      </c>
      <c r="C14331" s="83">
        <v>0.045</v>
      </c>
      <c r="D14331" s="83">
        <v>0.91</v>
      </c>
      <c r="J14331" s="49">
        <f t="shared" si="450"/>
        <v>3.03412601330312</v>
      </c>
    </row>
    <row r="14332" ht="17.5" spans="1:10">
      <c r="A14332" s="98" t="s">
        <v>14081</v>
      </c>
      <c r="B14332" s="83">
        <v>0.04</v>
      </c>
      <c r="C14332" s="83">
        <v>0.04</v>
      </c>
      <c r="D14332" s="83">
        <v>0.92</v>
      </c>
      <c r="J14332" s="49">
        <f t="shared" si="450"/>
        <v>2.77887236199908</v>
      </c>
    </row>
    <row r="14333" ht="17.5" spans="1:10">
      <c r="A14333" s="98" t="s">
        <v>14082</v>
      </c>
      <c r="B14333" s="83">
        <v>0.035</v>
      </c>
      <c r="C14333" s="83">
        <v>0.035</v>
      </c>
      <c r="D14333" s="83">
        <v>0.93</v>
      </c>
      <c r="J14333" s="49">
        <f t="shared" si="450"/>
        <v>2.51229462001501</v>
      </c>
    </row>
    <row r="14334" ht="17.5" spans="1:10">
      <c r="A14334" s="98" t="s">
        <v>14083</v>
      </c>
      <c r="B14334" s="83">
        <v>0.03</v>
      </c>
      <c r="C14334" s="83">
        <v>0.03</v>
      </c>
      <c r="D14334" s="83">
        <v>0.94</v>
      </c>
      <c r="J14334" s="49">
        <f t="shared" si="450"/>
        <v>2.23290428021932</v>
      </c>
    </row>
    <row r="14335" ht="17.5" spans="1:10">
      <c r="A14335" s="98" t="s">
        <v>14084</v>
      </c>
      <c r="B14335" s="83">
        <v>0.025</v>
      </c>
      <c r="C14335" s="83">
        <v>0.025</v>
      </c>
      <c r="D14335" s="83">
        <v>0.95</v>
      </c>
      <c r="J14335" s="49">
        <f t="shared" si="450"/>
        <v>1.93870707360467</v>
      </c>
    </row>
    <row r="14336" ht="17.5" spans="1:10">
      <c r="A14336" s="98" t="s">
        <v>14085</v>
      </c>
      <c r="B14336" s="83">
        <v>0.02</v>
      </c>
      <c r="C14336" s="83">
        <v>0.02</v>
      </c>
      <c r="D14336" s="83">
        <v>0.96</v>
      </c>
      <c r="J14336" s="49">
        <f t="shared" si="450"/>
        <v>1.62689302688543</v>
      </c>
    </row>
    <row r="14337" ht="17.5" spans="1:10">
      <c r="A14337" s="98" t="s">
        <v>14086</v>
      </c>
      <c r="B14337" s="83">
        <v>0.015</v>
      </c>
      <c r="C14337" s="83">
        <v>0.015</v>
      </c>
      <c r="D14337" s="83">
        <v>0.97</v>
      </c>
      <c r="J14337" s="49">
        <f t="shared" si="450"/>
        <v>1.2932045692893</v>
      </c>
    </row>
    <row r="14338" ht="17.5" spans="1:10">
      <c r="A14338" s="98" t="s">
        <v>14087</v>
      </c>
      <c r="B14338" s="83">
        <v>0.01</v>
      </c>
      <c r="C14338" s="83">
        <v>0.01</v>
      </c>
      <c r="D14338" s="83">
        <v>0.98</v>
      </c>
      <c r="J14338" s="49">
        <f t="shared" si="450"/>
        <v>0.930406518762052</v>
      </c>
    </row>
    <row r="14339" ht="17.5" spans="1:10">
      <c r="A14339" s="98" t="s">
        <v>14088</v>
      </c>
      <c r="B14339" s="83">
        <v>0.005</v>
      </c>
      <c r="C14339" s="83">
        <v>0.005</v>
      </c>
      <c r="D14339" s="83">
        <v>0.99</v>
      </c>
      <c r="J14339" s="49">
        <f t="shared" si="450"/>
        <v>0.523254717596862</v>
      </c>
    </row>
    <row r="14340" ht="17.5" spans="1:10">
      <c r="A14340" s="98" t="s">
        <v>13988</v>
      </c>
      <c r="B14340" s="83">
        <v>0</v>
      </c>
      <c r="C14340" s="83">
        <v>0</v>
      </c>
      <c r="D14340" s="83">
        <v>1</v>
      </c>
      <c r="J14340" s="49">
        <f>-8.314472*(D14340*LN(D14340))</f>
        <v>0</v>
      </c>
    </row>
    <row r="14341" s="2" customFormat="1" spans="1:10">
      <c r="A14341" s="101"/>
      <c r="B14341" s="22"/>
      <c r="C14341" s="22"/>
      <c r="D14341" s="22"/>
      <c r="E14341" s="22"/>
      <c r="F14341" s="22"/>
      <c r="G14341" s="22"/>
      <c r="H14341" s="22"/>
      <c r="I14341" s="22"/>
      <c r="J14341" s="49" t="e">
        <f>-8.314472*(D14341*LN(D14341))</f>
        <v>#NUM!</v>
      </c>
    </row>
    <row r="14342" ht="17.5" spans="1:10">
      <c r="A14342" s="98" t="s">
        <v>14089</v>
      </c>
      <c r="B14342" s="83">
        <v>0.7</v>
      </c>
      <c r="C14342" s="83">
        <v>0.3</v>
      </c>
      <c r="D14342" s="83">
        <v>0</v>
      </c>
      <c r="J14342" s="49">
        <f>-8.314472*(B14342*LN(B14342)+C14342*LN(C14342))</f>
        <v>5.07901413523495</v>
      </c>
    </row>
    <row r="14343" ht="17.5" spans="1:10">
      <c r="A14343" s="98" t="s">
        <v>14090</v>
      </c>
      <c r="B14343" s="83">
        <v>0.693</v>
      </c>
      <c r="C14343" s="83">
        <v>0.297</v>
      </c>
      <c r="D14343" s="83">
        <v>0.01</v>
      </c>
      <c r="J14343" s="49">
        <f t="shared" ref="J14343:J14374" si="451">-8.314472*(B14343*LN(B14343)+C14343*LN(C14343)+D14343*LN(D14343))</f>
        <v>5.49384718323302</v>
      </c>
    </row>
    <row r="14344" ht="17.5" spans="1:10">
      <c r="A14344" s="98" t="s">
        <v>14091</v>
      </c>
      <c r="B14344" s="83">
        <v>0.686</v>
      </c>
      <c r="C14344" s="83">
        <v>0.294</v>
      </c>
      <c r="D14344" s="83">
        <v>0.02</v>
      </c>
      <c r="J14344" s="49">
        <f t="shared" si="451"/>
        <v>5.79257731479941</v>
      </c>
    </row>
    <row r="14345" ht="17.5" spans="1:10">
      <c r="A14345" s="98" t="s">
        <v>14092</v>
      </c>
      <c r="B14345" s="83">
        <v>0.679</v>
      </c>
      <c r="C14345" s="83">
        <v>0.291</v>
      </c>
      <c r="D14345" s="83">
        <v>0.03</v>
      </c>
      <c r="J14345" s="49">
        <f t="shared" si="451"/>
        <v>6.04695369572787</v>
      </c>
    </row>
    <row r="14346" ht="17.5" spans="1:10">
      <c r="A14346" s="98" t="s">
        <v>14093</v>
      </c>
      <c r="B14346" s="83">
        <v>0.672</v>
      </c>
      <c r="C14346" s="83">
        <v>0.288</v>
      </c>
      <c r="D14346" s="83">
        <v>0.04</v>
      </c>
      <c r="J14346" s="49">
        <f t="shared" si="451"/>
        <v>6.2722204837252</v>
      </c>
    </row>
    <row r="14347" ht="17.5" spans="1:10">
      <c r="A14347" s="98" t="s">
        <v>14094</v>
      </c>
      <c r="B14347" s="83">
        <v>0.665</v>
      </c>
      <c r="C14347" s="83">
        <v>0.285</v>
      </c>
      <c r="D14347" s="83">
        <v>0.05</v>
      </c>
      <c r="J14347" s="49">
        <f t="shared" si="451"/>
        <v>6.47561286084565</v>
      </c>
    </row>
    <row r="14348" ht="17.5" spans="1:10">
      <c r="A14348" s="98" t="s">
        <v>14095</v>
      </c>
      <c r="B14348" s="83">
        <v>0.658</v>
      </c>
      <c r="C14348" s="83">
        <v>0.282</v>
      </c>
      <c r="D14348" s="83">
        <v>0.06</v>
      </c>
      <c r="J14348" s="49">
        <f t="shared" si="451"/>
        <v>6.6613883978615</v>
      </c>
    </row>
    <row r="14349" ht="17.5" spans="1:10">
      <c r="A14349" s="98" t="s">
        <v>14096</v>
      </c>
      <c r="B14349" s="83">
        <v>0.651</v>
      </c>
      <c r="C14349" s="83">
        <v>0.279</v>
      </c>
      <c r="D14349" s="83">
        <v>0.07</v>
      </c>
      <c r="J14349" s="49">
        <f t="shared" si="451"/>
        <v>6.8323570680584</v>
      </c>
    </row>
    <row r="14350" ht="17.5" spans="1:10">
      <c r="A14350" s="98" t="s">
        <v>14097</v>
      </c>
      <c r="B14350" s="83">
        <v>0.644</v>
      </c>
      <c r="C14350" s="83">
        <v>0.276</v>
      </c>
      <c r="D14350" s="83">
        <v>0.08</v>
      </c>
      <c r="J14350" s="49">
        <f t="shared" si="451"/>
        <v>6.99051314044367</v>
      </c>
    </row>
    <row r="14351" ht="17.5" spans="1:10">
      <c r="A14351" s="98" t="s">
        <v>14098</v>
      </c>
      <c r="B14351" s="83">
        <v>0.637</v>
      </c>
      <c r="C14351" s="83">
        <v>0.273</v>
      </c>
      <c r="D14351" s="83">
        <v>0.09</v>
      </c>
      <c r="J14351" s="49">
        <f t="shared" si="451"/>
        <v>7.13734512214891</v>
      </c>
    </row>
    <row r="14352" ht="17.5" spans="1:10">
      <c r="A14352" s="98" t="s">
        <v>14099</v>
      </c>
      <c r="B14352" s="83">
        <v>0.63</v>
      </c>
      <c r="C14352" s="83">
        <v>0.27</v>
      </c>
      <c r="D14352" s="83">
        <v>0.1</v>
      </c>
      <c r="J14352" s="49">
        <f t="shared" si="451"/>
        <v>7.2740060016514</v>
      </c>
    </row>
    <row r="14353" ht="17.5" spans="1:10">
      <c r="A14353" s="98" t="s">
        <v>14100</v>
      </c>
      <c r="B14353" s="83">
        <v>0.623</v>
      </c>
      <c r="C14353" s="83">
        <v>0.267</v>
      </c>
      <c r="D14353" s="83">
        <v>0.11</v>
      </c>
      <c r="J14353" s="49">
        <f t="shared" si="451"/>
        <v>7.40141464673993</v>
      </c>
    </row>
    <row r="14354" ht="17.5" spans="1:10">
      <c r="A14354" s="98" t="s">
        <v>14101</v>
      </c>
      <c r="B14354" s="83">
        <v>0.616</v>
      </c>
      <c r="C14354" s="83">
        <v>0.264</v>
      </c>
      <c r="D14354" s="83">
        <v>0.12</v>
      </c>
      <c r="J14354" s="49">
        <f t="shared" si="451"/>
        <v>7.52032000504395</v>
      </c>
    </row>
    <row r="14355" ht="17.5" spans="1:10">
      <c r="A14355" s="98" t="s">
        <v>14102</v>
      </c>
      <c r="B14355" s="83">
        <v>0.609</v>
      </c>
      <c r="C14355" s="83">
        <v>0.261</v>
      </c>
      <c r="D14355" s="83">
        <v>0.13</v>
      </c>
      <c r="J14355" s="49">
        <f t="shared" si="451"/>
        <v>7.63134374826323</v>
      </c>
    </row>
    <row r="14356" ht="17.5" spans="1:10">
      <c r="A14356" s="98" t="s">
        <v>14103</v>
      </c>
      <c r="B14356" s="83">
        <v>0.602</v>
      </c>
      <c r="C14356" s="83">
        <v>0.258</v>
      </c>
      <c r="D14356" s="83">
        <v>0.14</v>
      </c>
      <c r="J14356" s="49">
        <f t="shared" si="451"/>
        <v>7.7350097138886</v>
      </c>
    </row>
    <row r="14357" ht="17.5" spans="1:10">
      <c r="A14357" s="98" t="s">
        <v>14104</v>
      </c>
      <c r="B14357" s="83">
        <v>0.595</v>
      </c>
      <c r="C14357" s="83">
        <v>0.255</v>
      </c>
      <c r="D14357" s="83">
        <v>0.15</v>
      </c>
      <c r="J14357" s="49">
        <f t="shared" si="451"/>
        <v>7.83176488965816</v>
      </c>
    </row>
    <row r="14358" ht="17.5" spans="1:10">
      <c r="A14358" s="98" t="s">
        <v>14105</v>
      </c>
      <c r="B14358" s="83">
        <v>0.588</v>
      </c>
      <c r="C14358" s="83">
        <v>0.252</v>
      </c>
      <c r="D14358" s="83">
        <v>0.16</v>
      </c>
      <c r="J14358" s="49">
        <f t="shared" si="451"/>
        <v>7.92199477512321</v>
      </c>
    </row>
    <row r="14359" ht="17.5" spans="1:10">
      <c r="A14359" s="98" t="s">
        <v>14106</v>
      </c>
      <c r="B14359" s="83">
        <v>0.581</v>
      </c>
      <c r="C14359" s="83">
        <v>0.249</v>
      </c>
      <c r="D14359" s="83">
        <v>0.17</v>
      </c>
      <c r="J14359" s="49">
        <f t="shared" si="451"/>
        <v>8.00603488564702</v>
      </c>
    </row>
    <row r="14360" ht="17.5" spans="1:10">
      <c r="A14360" s="98" t="s">
        <v>14107</v>
      </c>
      <c r="B14360" s="83">
        <v>0.574</v>
      </c>
      <c r="C14360" s="83">
        <v>0.246</v>
      </c>
      <c r="D14360" s="83">
        <v>0.18</v>
      </c>
      <c r="J14360" s="49">
        <f t="shared" si="451"/>
        <v>8.08417953795756</v>
      </c>
    </row>
    <row r="14361" ht="17.5" spans="1:10">
      <c r="A14361" s="98" t="s">
        <v>14108</v>
      </c>
      <c r="B14361" s="83">
        <v>0.567</v>
      </c>
      <c r="C14361" s="83">
        <v>0.243</v>
      </c>
      <c r="D14361" s="83">
        <v>0.19</v>
      </c>
      <c r="J14361" s="49">
        <f t="shared" si="451"/>
        <v>8.15668867497777</v>
      </c>
    </row>
    <row r="14362" ht="17.5" spans="1:10">
      <c r="A14362" s="98" t="s">
        <v>14109</v>
      </c>
      <c r="B14362" s="83">
        <v>0.56</v>
      </c>
      <c r="C14362" s="83">
        <v>0.24</v>
      </c>
      <c r="D14362" s="83">
        <v>0.2</v>
      </c>
      <c r="J14362" s="49">
        <f t="shared" si="451"/>
        <v>8.22379324742837</v>
      </c>
    </row>
    <row r="14363" ht="17.5" spans="1:10">
      <c r="A14363" s="98" t="s">
        <v>14110</v>
      </c>
      <c r="B14363" s="83">
        <v>0.553</v>
      </c>
      <c r="C14363" s="83">
        <v>0.237</v>
      </c>
      <c r="D14363" s="83">
        <v>0.21</v>
      </c>
      <c r="J14363" s="49">
        <f t="shared" si="451"/>
        <v>8.28569951389576</v>
      </c>
    </row>
    <row r="14364" ht="17.5" spans="1:10">
      <c r="A14364" s="98" t="s">
        <v>14111</v>
      </c>
      <c r="B14364" s="83">
        <v>0.546</v>
      </c>
      <c r="C14364" s="83">
        <v>0.234</v>
      </c>
      <c r="D14364" s="83">
        <v>0.22</v>
      </c>
      <c r="J14364" s="49">
        <f t="shared" si="451"/>
        <v>8.34259251738156</v>
      </c>
    </row>
    <row r="14365" ht="17.5" spans="1:10">
      <c r="A14365" s="98" t="s">
        <v>14112</v>
      </c>
      <c r="B14365" s="83">
        <v>0.539</v>
      </c>
      <c r="C14365" s="83">
        <v>0.231</v>
      </c>
      <c r="D14365" s="83">
        <v>0.23</v>
      </c>
      <c r="J14365" s="49">
        <f t="shared" si="451"/>
        <v>8.39463892577058</v>
      </c>
    </row>
    <row r="14366" ht="17.5" spans="1:10">
      <c r="A14366" s="98" t="s">
        <v>14113</v>
      </c>
      <c r="B14366" s="83">
        <v>0.532</v>
      </c>
      <c r="C14366" s="83">
        <v>0.228</v>
      </c>
      <c r="D14366" s="83">
        <v>0.24</v>
      </c>
      <c r="J14366" s="49">
        <f t="shared" si="451"/>
        <v>8.44198937461971</v>
      </c>
    </row>
    <row r="14367" ht="17.5" spans="1:10">
      <c r="A14367" s="98" t="s">
        <v>14114</v>
      </c>
      <c r="B14367" s="83">
        <v>0.525</v>
      </c>
      <c r="C14367" s="83">
        <v>0.225</v>
      </c>
      <c r="D14367" s="83">
        <v>0.25</v>
      </c>
      <c r="J14367" s="49">
        <f t="shared" si="451"/>
        <v>8.48478041597525</v>
      </c>
    </row>
    <row r="14368" ht="17.5" spans="1:10">
      <c r="A14368" s="98" t="s">
        <v>14115</v>
      </c>
      <c r="B14368" s="83">
        <v>0.518</v>
      </c>
      <c r="C14368" s="83">
        <v>0.222</v>
      </c>
      <c r="D14368" s="83">
        <v>0.26</v>
      </c>
      <c r="J14368" s="49">
        <f t="shared" si="451"/>
        <v>8.52313615196938</v>
      </c>
    </row>
    <row r="14369" ht="17.5" spans="1:10">
      <c r="A14369" s="98" t="s">
        <v>14116</v>
      </c>
      <c r="B14369" s="83">
        <v>0.511</v>
      </c>
      <c r="C14369" s="83">
        <v>0.219</v>
      </c>
      <c r="D14369" s="83">
        <v>0.27</v>
      </c>
      <c r="J14369" s="49">
        <f t="shared" si="451"/>
        <v>8.55716961372321</v>
      </c>
    </row>
    <row r="14370" ht="17.5" spans="1:10">
      <c r="A14370" s="98" t="s">
        <v>14117</v>
      </c>
      <c r="B14370" s="83">
        <v>0.504</v>
      </c>
      <c r="C14370" s="83">
        <v>0.216</v>
      </c>
      <c r="D14370" s="83">
        <v>0.28</v>
      </c>
      <c r="J14370" s="49">
        <f t="shared" si="451"/>
        <v>8.58698393259331</v>
      </c>
    </row>
    <row r="14371" ht="17.5" spans="1:10">
      <c r="A14371" s="98" t="s">
        <v>14118</v>
      </c>
      <c r="B14371" s="83">
        <v>0.497</v>
      </c>
      <c r="C14371" s="83">
        <v>0.213</v>
      </c>
      <c r="D14371" s="83">
        <v>0.29</v>
      </c>
      <c r="J14371" s="49">
        <f t="shared" si="451"/>
        <v>8.61267334068654</v>
      </c>
    </row>
    <row r="14372" ht="17.5" spans="1:10">
      <c r="A14372" s="98" t="s">
        <v>14119</v>
      </c>
      <c r="B14372" s="83">
        <v>0.49</v>
      </c>
      <c r="C14372" s="83">
        <v>0.21</v>
      </c>
      <c r="D14372" s="83">
        <v>0.3</v>
      </c>
      <c r="J14372" s="49">
        <f t="shared" si="451"/>
        <v>8.63432402989942</v>
      </c>
    </row>
    <row r="14373" ht="17.5" spans="1:10">
      <c r="A14373" s="98" t="s">
        <v>14120</v>
      </c>
      <c r="B14373" s="83">
        <v>0.483</v>
      </c>
      <c r="C14373" s="83">
        <v>0.207</v>
      </c>
      <c r="D14373" s="83">
        <v>0.31</v>
      </c>
      <c r="J14373" s="49">
        <f t="shared" si="451"/>
        <v>8.65201489286006</v>
      </c>
    </row>
    <row r="14374" ht="17.5" spans="1:10">
      <c r="A14374" s="98" t="s">
        <v>14121</v>
      </c>
      <c r="B14374" s="83">
        <v>0.476</v>
      </c>
      <c r="C14374" s="83">
        <v>0.204</v>
      </c>
      <c r="D14374" s="83">
        <v>0.32</v>
      </c>
      <c r="J14374" s="49">
        <f t="shared" si="451"/>
        <v>8.66581816460089</v>
      </c>
    </row>
    <row r="14375" ht="17.5" spans="1:10">
      <c r="A14375" s="98" t="s">
        <v>14122</v>
      </c>
      <c r="B14375" s="83">
        <v>0.469</v>
      </c>
      <c r="C14375" s="83">
        <v>0.201</v>
      </c>
      <c r="D14375" s="83">
        <v>0.33</v>
      </c>
      <c r="J14375" s="49">
        <f t="shared" ref="J14375:J14406" si="452">-8.314472*(B14375*LN(B14375)+C14375*LN(C14375)+D14375*LN(D14375))</f>
        <v>8.67579998023475</v>
      </c>
    </row>
    <row r="14376" ht="17.5" spans="1:10">
      <c r="A14376" s="98" t="s">
        <v>14123</v>
      </c>
      <c r="B14376" s="83">
        <v>0.462</v>
      </c>
      <c r="C14376" s="83">
        <v>0.198</v>
      </c>
      <c r="D14376" s="83">
        <v>0.34</v>
      </c>
      <c r="J14376" s="49">
        <f t="shared" si="452"/>
        <v>8.68202086110456</v>
      </c>
    </row>
    <row r="14377" ht="17.5" spans="1:10">
      <c r="A14377" s="98" t="s">
        <v>14124</v>
      </c>
      <c r="B14377" s="83">
        <v>0.455</v>
      </c>
      <c r="C14377" s="83">
        <v>0.195</v>
      </c>
      <c r="D14377" s="83">
        <v>0.35</v>
      </c>
      <c r="J14377" s="49">
        <f t="shared" si="452"/>
        <v>8.68453613965028</v>
      </c>
    </row>
    <row r="14378" ht="17.5" spans="1:10">
      <c r="A14378" s="98" t="s">
        <v>14125</v>
      </c>
      <c r="B14378" s="83">
        <v>0.448</v>
      </c>
      <c r="C14378" s="83">
        <v>0.192</v>
      </c>
      <c r="D14378" s="83">
        <v>0.36</v>
      </c>
      <c r="J14378" s="49">
        <f t="shared" si="452"/>
        <v>8.68339633145315</v>
      </c>
    </row>
    <row r="14379" ht="17.5" spans="1:10">
      <c r="A14379" s="98" t="s">
        <v>14126</v>
      </c>
      <c r="B14379" s="83">
        <v>0.441</v>
      </c>
      <c r="C14379" s="83">
        <v>0.189</v>
      </c>
      <c r="D14379" s="83">
        <v>0.37</v>
      </c>
      <c r="J14379" s="49">
        <f t="shared" si="452"/>
        <v>8.67864746147829</v>
      </c>
    </row>
    <row r="14380" ht="17.5" spans="1:10">
      <c r="A14380" s="98" t="s">
        <v>14127</v>
      </c>
      <c r="B14380" s="83">
        <v>0.434</v>
      </c>
      <c r="C14380" s="83">
        <v>0.186</v>
      </c>
      <c r="D14380" s="83">
        <v>0.38</v>
      </c>
      <c r="J14380" s="49">
        <f t="shared" si="452"/>
        <v>8.6703313503674</v>
      </c>
    </row>
    <row r="14381" ht="17.5" spans="1:10">
      <c r="A14381" s="98" t="s">
        <v>14128</v>
      </c>
      <c r="B14381" s="83">
        <v>0.427</v>
      </c>
      <c r="C14381" s="83">
        <v>0.183</v>
      </c>
      <c r="D14381" s="83">
        <v>0.39</v>
      </c>
      <c r="J14381" s="49">
        <f t="shared" si="452"/>
        <v>8.65848586567626</v>
      </c>
    </row>
    <row r="14382" ht="17.5" spans="1:10">
      <c r="A14382" s="98" t="s">
        <v>14129</v>
      </c>
      <c r="B14382" s="83">
        <v>0.42</v>
      </c>
      <c r="C14382" s="83">
        <v>0.18</v>
      </c>
      <c r="D14382" s="83">
        <v>0.4</v>
      </c>
      <c r="J14382" s="49">
        <f t="shared" si="452"/>
        <v>8.64314514216276</v>
      </c>
    </row>
    <row r="14383" ht="17.5" spans="1:10">
      <c r="A14383" s="98" t="s">
        <v>14130</v>
      </c>
      <c r="B14383" s="83">
        <v>0.413</v>
      </c>
      <c r="C14383" s="83">
        <v>0.177</v>
      </c>
      <c r="D14383" s="83">
        <v>0.41</v>
      </c>
      <c r="J14383" s="49">
        <f t="shared" si="452"/>
        <v>8.62433977457706</v>
      </c>
    </row>
    <row r="14384" ht="17.5" spans="1:10">
      <c r="A14384" s="98" t="s">
        <v>14131</v>
      </c>
      <c r="B14384" s="83">
        <v>0.406</v>
      </c>
      <c r="C14384" s="83">
        <v>0.174</v>
      </c>
      <c r="D14384" s="83">
        <v>0.42</v>
      </c>
      <c r="J14384" s="49">
        <f t="shared" si="452"/>
        <v>8.60209698585793</v>
      </c>
    </row>
    <row r="14385" ht="17.5" spans="1:10">
      <c r="A14385" s="98" t="s">
        <v>14132</v>
      </c>
      <c r="B14385" s="83">
        <v>0.399</v>
      </c>
      <c r="C14385" s="83">
        <v>0.171</v>
      </c>
      <c r="D14385" s="83">
        <v>0.43</v>
      </c>
      <c r="J14385" s="49">
        <f t="shared" si="452"/>
        <v>8.57644077317874</v>
      </c>
    </row>
    <row r="14386" ht="17.5" spans="1:10">
      <c r="A14386" s="98" t="s">
        <v>14133</v>
      </c>
      <c r="B14386" s="83">
        <v>0.392</v>
      </c>
      <c r="C14386" s="83">
        <v>0.168</v>
      </c>
      <c r="D14386" s="83">
        <v>0.44</v>
      </c>
      <c r="J14386" s="49">
        <f t="shared" si="452"/>
        <v>8.54739203389552</v>
      </c>
    </row>
    <row r="14387" ht="17.5" spans="1:10">
      <c r="A14387" s="98" t="s">
        <v>14134</v>
      </c>
      <c r="B14387" s="83">
        <v>0.385</v>
      </c>
      <c r="C14387" s="83">
        <v>0.165</v>
      </c>
      <c r="D14387" s="83">
        <v>0.45</v>
      </c>
      <c r="J14387" s="49">
        <f t="shared" si="452"/>
        <v>8.51496867311407</v>
      </c>
    </row>
    <row r="14388" ht="17.5" spans="1:10">
      <c r="A14388" s="98" t="s">
        <v>14135</v>
      </c>
      <c r="B14388" s="83">
        <v>0.378</v>
      </c>
      <c r="C14388" s="83">
        <v>0.162</v>
      </c>
      <c r="D14388" s="83">
        <v>0.46</v>
      </c>
      <c r="J14388" s="49">
        <f t="shared" si="452"/>
        <v>8.479185694304</v>
      </c>
    </row>
    <row r="14389" ht="17.5" spans="1:10">
      <c r="A14389" s="98" t="s">
        <v>14136</v>
      </c>
      <c r="B14389" s="83">
        <v>0.371</v>
      </c>
      <c r="C14389" s="83">
        <v>0.159</v>
      </c>
      <c r="D14389" s="83">
        <v>0.47</v>
      </c>
      <c r="J14389" s="49">
        <f t="shared" si="452"/>
        <v>8.44005527413371</v>
      </c>
    </row>
    <row r="14390" ht="17.5" spans="1:10">
      <c r="A14390" s="98" t="s">
        <v>14137</v>
      </c>
      <c r="B14390" s="83">
        <v>0.364</v>
      </c>
      <c r="C14390" s="83">
        <v>0.156</v>
      </c>
      <c r="D14390" s="83">
        <v>0.48</v>
      </c>
      <c r="J14390" s="49">
        <f t="shared" si="452"/>
        <v>8.39758682247658</v>
      </c>
    </row>
    <row r="14391" ht="17.5" spans="1:10">
      <c r="A14391" s="98" t="s">
        <v>14138</v>
      </c>
      <c r="B14391" s="83">
        <v>0.357</v>
      </c>
      <c r="C14391" s="83">
        <v>0.153</v>
      </c>
      <c r="D14391" s="83">
        <v>0.49</v>
      </c>
      <c r="J14391" s="49">
        <f t="shared" si="452"/>
        <v>8.35178702833707</v>
      </c>
    </row>
    <row r="14392" ht="17.5" spans="1:10">
      <c r="A14392" s="98" t="s">
        <v>14139</v>
      </c>
      <c r="B14392" s="83">
        <v>0.35</v>
      </c>
      <c r="C14392" s="83">
        <v>0.15</v>
      </c>
      <c r="D14392" s="83">
        <v>0.5</v>
      </c>
      <c r="J14392" s="49">
        <f t="shared" si="452"/>
        <v>8.30265989226208</v>
      </c>
    </row>
    <row r="14393" ht="17.5" spans="1:10">
      <c r="A14393" s="98" t="s">
        <v>14140</v>
      </c>
      <c r="B14393" s="83">
        <v>0.343</v>
      </c>
      <c r="C14393" s="83">
        <v>0.147</v>
      </c>
      <c r="D14393" s="83">
        <v>0.51</v>
      </c>
      <c r="J14393" s="49">
        <f t="shared" si="452"/>
        <v>8.25020674563237</v>
      </c>
    </row>
    <row r="14394" ht="17.5" spans="1:10">
      <c r="A14394" s="98" t="s">
        <v>14141</v>
      </c>
      <c r="B14394" s="83">
        <v>0.336</v>
      </c>
      <c r="C14394" s="83">
        <v>0.144</v>
      </c>
      <c r="D14394" s="83">
        <v>0.52</v>
      </c>
      <c r="J14394" s="49">
        <f t="shared" si="452"/>
        <v>8.19442625706718</v>
      </c>
    </row>
    <row r="14395" ht="17.5" spans="1:10">
      <c r="A14395" s="98" t="s">
        <v>14142</v>
      </c>
      <c r="B14395" s="83">
        <v>0.329</v>
      </c>
      <c r="C14395" s="83">
        <v>0.141</v>
      </c>
      <c r="D14395" s="83">
        <v>0.53</v>
      </c>
      <c r="J14395" s="49">
        <f t="shared" si="452"/>
        <v>8.13531442601962</v>
      </c>
    </row>
    <row r="14396" ht="17.5" spans="1:10">
      <c r="A14396" s="98" t="s">
        <v>14143</v>
      </c>
      <c r="B14396" s="83">
        <v>0.322</v>
      </c>
      <c r="C14396" s="83">
        <v>0.138</v>
      </c>
      <c r="D14396" s="83">
        <v>0.54</v>
      </c>
      <c r="J14396" s="49">
        <f t="shared" si="452"/>
        <v>8.0728645634852</v>
      </c>
    </row>
    <row r="14397" ht="17.5" spans="1:10">
      <c r="A14397" s="98" t="s">
        <v>14144</v>
      </c>
      <c r="B14397" s="83">
        <v>0.315</v>
      </c>
      <c r="C14397" s="83">
        <v>0.135</v>
      </c>
      <c r="D14397" s="83">
        <v>0.55</v>
      </c>
      <c r="J14397" s="49">
        <f t="shared" si="452"/>
        <v>8.00706725959057</v>
      </c>
    </row>
    <row r="14398" ht="17.5" spans="1:10">
      <c r="A14398" s="98" t="s">
        <v>14145</v>
      </c>
      <c r="B14398" s="83">
        <v>0.308</v>
      </c>
      <c r="C14398" s="83">
        <v>0.132</v>
      </c>
      <c r="D14398" s="83">
        <v>0.56</v>
      </c>
      <c r="J14398" s="49">
        <f t="shared" si="452"/>
        <v>7.93791033766733</v>
      </c>
    </row>
    <row r="14399" ht="17.5" spans="1:10">
      <c r="A14399" s="98" t="s">
        <v>14146</v>
      </c>
      <c r="B14399" s="83">
        <v>0.301</v>
      </c>
      <c r="C14399" s="83">
        <v>0.129</v>
      </c>
      <c r="D14399" s="83">
        <v>0.57</v>
      </c>
      <c r="J14399" s="49">
        <f t="shared" si="452"/>
        <v>7.86537879424585</v>
      </c>
    </row>
    <row r="14400" ht="17.5" spans="1:10">
      <c r="A14400" s="98" t="s">
        <v>14147</v>
      </c>
      <c r="B14400" s="83">
        <v>0.294</v>
      </c>
      <c r="C14400" s="83">
        <v>0.126</v>
      </c>
      <c r="D14400" s="83">
        <v>0.58</v>
      </c>
      <c r="J14400" s="49">
        <f t="shared" si="452"/>
        <v>7.78945472422033</v>
      </c>
    </row>
    <row r="14401" ht="17.5" spans="1:10">
      <c r="A14401" s="98" t="s">
        <v>14148</v>
      </c>
      <c r="B14401" s="83">
        <v>0.287</v>
      </c>
      <c r="C14401" s="83">
        <v>0.123</v>
      </c>
      <c r="D14401" s="83">
        <v>0.59</v>
      </c>
      <c r="J14401" s="49">
        <f t="shared" si="452"/>
        <v>7.71011723023477</v>
      </c>
    </row>
    <row r="14402" ht="17.5" spans="1:10">
      <c r="A14402" s="98" t="s">
        <v>14149</v>
      </c>
      <c r="B14402" s="83">
        <v>0.28</v>
      </c>
      <c r="C14402" s="83">
        <v>0.12</v>
      </c>
      <c r="D14402" s="83">
        <v>0.6</v>
      </c>
      <c r="J14402" s="49">
        <f t="shared" si="452"/>
        <v>7.62734231511576</v>
      </c>
    </row>
    <row r="14403" ht="17.5" spans="1:10">
      <c r="A14403" s="98" t="s">
        <v>14150</v>
      </c>
      <c r="B14403" s="83">
        <v>0.273</v>
      </c>
      <c r="C14403" s="83">
        <v>0.117</v>
      </c>
      <c r="D14403" s="83">
        <v>0.61</v>
      </c>
      <c r="J14403" s="49">
        <f t="shared" si="452"/>
        <v>7.54110275592457</v>
      </c>
    </row>
    <row r="14404" ht="17.5" spans="1:10">
      <c r="A14404" s="98" t="s">
        <v>14151</v>
      </c>
      <c r="B14404" s="83">
        <v>0.266</v>
      </c>
      <c r="C14404" s="83">
        <v>0.114</v>
      </c>
      <c r="D14404" s="83">
        <v>0.62</v>
      </c>
      <c r="J14404" s="49">
        <f t="shared" si="452"/>
        <v>7.45136795791101</v>
      </c>
    </row>
    <row r="14405" ht="17.5" spans="1:10">
      <c r="A14405" s="98" t="s">
        <v>14152</v>
      </c>
      <c r="B14405" s="83">
        <v>0.259</v>
      </c>
      <c r="C14405" s="83">
        <v>0.111</v>
      </c>
      <c r="D14405" s="83">
        <v>0.63</v>
      </c>
      <c r="J14405" s="49">
        <f t="shared" si="452"/>
        <v>7.3581037863172</v>
      </c>
    </row>
    <row r="14406" ht="17.5" spans="1:10">
      <c r="A14406" s="98" t="s">
        <v>14153</v>
      </c>
      <c r="B14406" s="83">
        <v>0.252</v>
      </c>
      <c r="C14406" s="83">
        <v>0.108</v>
      </c>
      <c r="D14406" s="83">
        <v>0.64</v>
      </c>
      <c r="J14406" s="49">
        <f t="shared" si="452"/>
        <v>7.26127237358736</v>
      </c>
    </row>
    <row r="14407" ht="17.5" spans="1:10">
      <c r="A14407" s="98" t="s">
        <v>14154</v>
      </c>
      <c r="B14407" s="83">
        <v>0.245</v>
      </c>
      <c r="C14407" s="83">
        <v>0.105</v>
      </c>
      <c r="D14407" s="83">
        <v>0.65</v>
      </c>
      <c r="J14407" s="49">
        <f t="shared" ref="J14407:J14441" si="453">-8.314472*(B14407*LN(B14407)+C14407*LN(C14407)+D14407*LN(D14407))</f>
        <v>7.16083189907979</v>
      </c>
    </row>
    <row r="14408" ht="17.5" spans="1:10">
      <c r="A14408" s="98" t="s">
        <v>14155</v>
      </c>
      <c r="B14408" s="83">
        <v>0.238</v>
      </c>
      <c r="C14408" s="83">
        <v>0.102</v>
      </c>
      <c r="D14408" s="83">
        <v>0.66</v>
      </c>
      <c r="J14408" s="49">
        <f t="shared" si="453"/>
        <v>7.05673633782937</v>
      </c>
    </row>
    <row r="14409" ht="17.5" spans="1:10">
      <c r="A14409" s="98" t="s">
        <v>14156</v>
      </c>
      <c r="B14409" s="83">
        <v>0.231</v>
      </c>
      <c r="C14409" s="83">
        <v>0.099</v>
      </c>
      <c r="D14409" s="83">
        <v>0.67</v>
      </c>
      <c r="J14409" s="49">
        <f t="shared" si="453"/>
        <v>6.94893517425487</v>
      </c>
    </row>
    <row r="14410" ht="17.5" spans="1:10">
      <c r="A14410" s="98" t="s">
        <v>14157</v>
      </c>
      <c r="B14410" s="83">
        <v>0.224</v>
      </c>
      <c r="C14410" s="83">
        <v>0.096</v>
      </c>
      <c r="D14410" s="83">
        <v>0.68</v>
      </c>
      <c r="J14410" s="49">
        <f t="shared" si="453"/>
        <v>6.83737307591631</v>
      </c>
    </row>
    <row r="14411" ht="17.5" spans="1:10">
      <c r="A14411" s="98" t="s">
        <v>14158</v>
      </c>
      <c r="B14411" s="83">
        <v>0.217</v>
      </c>
      <c r="C14411" s="83">
        <v>0.093</v>
      </c>
      <c r="D14411" s="83">
        <v>0.69</v>
      </c>
      <c r="J14411" s="49">
        <f t="shared" si="453"/>
        <v>6.72198952147078</v>
      </c>
    </row>
    <row r="14412" ht="17.5" spans="1:10">
      <c r="A14412" s="98" t="s">
        <v>14159</v>
      </c>
      <c r="B14412" s="83">
        <v>0.21</v>
      </c>
      <c r="C14412" s="83">
        <v>0.09</v>
      </c>
      <c r="D14412" s="83">
        <v>0.7</v>
      </c>
      <c r="J14412" s="49">
        <f t="shared" si="453"/>
        <v>6.60271837580544</v>
      </c>
    </row>
    <row r="14413" ht="17.5" spans="1:10">
      <c r="A14413" s="98" t="s">
        <v>14160</v>
      </c>
      <c r="B14413" s="83">
        <v>0.203</v>
      </c>
      <c r="C14413" s="83">
        <v>0.087</v>
      </c>
      <c r="D14413" s="83">
        <v>0.71</v>
      </c>
      <c r="J14413" s="49">
        <f t="shared" si="453"/>
        <v>6.47948740388786</v>
      </c>
    </row>
    <row r="14414" ht="17.5" spans="1:10">
      <c r="A14414" s="98" t="s">
        <v>14161</v>
      </c>
      <c r="B14414" s="83">
        <v>0.196</v>
      </c>
      <c r="C14414" s="83">
        <v>0.084</v>
      </c>
      <c r="D14414" s="83">
        <v>0.72</v>
      </c>
      <c r="J14414" s="49">
        <f t="shared" si="453"/>
        <v>6.35221771308993</v>
      </c>
    </row>
    <row r="14415" ht="17.5" spans="1:10">
      <c r="A14415" s="98" t="s">
        <v>14162</v>
      </c>
      <c r="B14415" s="83">
        <v>0.189</v>
      </c>
      <c r="C14415" s="83">
        <v>0.081</v>
      </c>
      <c r="D14415" s="83">
        <v>0.73</v>
      </c>
      <c r="J14415" s="49">
        <f t="shared" si="453"/>
        <v>6.22082311151513</v>
      </c>
    </row>
    <row r="14416" ht="17.5" spans="1:10">
      <c r="A14416" s="98" t="s">
        <v>14163</v>
      </c>
      <c r="B14416" s="83">
        <v>0.182</v>
      </c>
      <c r="C14416" s="83">
        <v>0.078</v>
      </c>
      <c r="D14416" s="83">
        <v>0.74</v>
      </c>
      <c r="J14416" s="49">
        <f t="shared" si="453"/>
        <v>6.0852093670566</v>
      </c>
    </row>
    <row r="14417" ht="17.5" spans="1:10">
      <c r="A14417" s="98" t="s">
        <v>14164</v>
      </c>
      <c r="B14417" s="83">
        <v>0.175</v>
      </c>
      <c r="C14417" s="83">
        <v>0.075</v>
      </c>
      <c r="D14417" s="83">
        <v>0.75</v>
      </c>
      <c r="J14417" s="49">
        <f t="shared" si="453"/>
        <v>5.94527334835777</v>
      </c>
    </row>
    <row r="14418" ht="17.5" spans="1:10">
      <c r="A14418" s="98" t="s">
        <v>14165</v>
      </c>
      <c r="B14418" s="83">
        <v>0.168</v>
      </c>
      <c r="C14418" s="83">
        <v>0.072</v>
      </c>
      <c r="D14418" s="83">
        <v>0.76</v>
      </c>
      <c r="J14418" s="49">
        <f t="shared" si="453"/>
        <v>5.80090202429754</v>
      </c>
    </row>
    <row r="14419" ht="17.5" spans="1:10">
      <c r="A14419" s="98" t="s">
        <v>14166</v>
      </c>
      <c r="B14419" s="83">
        <v>0.161</v>
      </c>
      <c r="C14419" s="83">
        <v>0.069</v>
      </c>
      <c r="D14419" s="83">
        <v>0.77</v>
      </c>
      <c r="J14419" s="49">
        <f t="shared" si="453"/>
        <v>5.6519712927437</v>
      </c>
    </row>
    <row r="14420" ht="17.5" spans="1:10">
      <c r="A14420" s="98" t="s">
        <v>14167</v>
      </c>
      <c r="B14420" s="83">
        <v>0.154</v>
      </c>
      <c r="C14420" s="83">
        <v>0.066</v>
      </c>
      <c r="D14420" s="83">
        <v>0.78</v>
      </c>
      <c r="J14420" s="49">
        <f t="shared" si="453"/>
        <v>5.49834460164998</v>
      </c>
    </row>
    <row r="14421" ht="17.5" spans="1:10">
      <c r="A14421" s="98" t="s">
        <v>14168</v>
      </c>
      <c r="B14421" s="83">
        <v>0.147</v>
      </c>
      <c r="C14421" s="83">
        <v>0.063</v>
      </c>
      <c r="D14421" s="83">
        <v>0.79</v>
      </c>
      <c r="J14421" s="49">
        <f t="shared" si="453"/>
        <v>5.33987131545949</v>
      </c>
    </row>
    <row r="14422" ht="17.5" spans="1:10">
      <c r="A14422" s="98" t="s">
        <v>14169</v>
      </c>
      <c r="B14422" s="83">
        <v>0.14</v>
      </c>
      <c r="C14422" s="83">
        <v>0.06</v>
      </c>
      <c r="D14422" s="83">
        <v>0.8</v>
      </c>
      <c r="J14422" s="49">
        <f t="shared" si="453"/>
        <v>5.1763847662874</v>
      </c>
    </row>
    <row r="14423" ht="17.5" spans="1:10">
      <c r="A14423" s="98" t="s">
        <v>14170</v>
      </c>
      <c r="B14423" s="83">
        <v>0.133</v>
      </c>
      <c r="C14423" s="83">
        <v>0.057</v>
      </c>
      <c r="D14423" s="83">
        <v>0.81</v>
      </c>
      <c r="J14423" s="49">
        <f t="shared" si="453"/>
        <v>5.0076999111321</v>
      </c>
    </row>
    <row r="14424" ht="17.5" spans="1:10">
      <c r="A14424" s="98" t="s">
        <v>14171</v>
      </c>
      <c r="B14424" s="83">
        <v>0.126</v>
      </c>
      <c r="C14424" s="83">
        <v>0.054</v>
      </c>
      <c r="D14424" s="83">
        <v>0.82</v>
      </c>
      <c r="J14424" s="49">
        <f t="shared" si="453"/>
        <v>4.83361049140719</v>
      </c>
    </row>
    <row r="14425" ht="17.5" spans="1:10">
      <c r="A14425" s="98" t="s">
        <v>14172</v>
      </c>
      <c r="B14425" s="83">
        <v>0.119</v>
      </c>
      <c r="C14425" s="83">
        <v>0.051</v>
      </c>
      <c r="D14425" s="83">
        <v>0.83</v>
      </c>
      <c r="J14425" s="49">
        <f t="shared" si="453"/>
        <v>4.65388555639195</v>
      </c>
    </row>
    <row r="14426" ht="17.5" spans="1:10">
      <c r="A14426" s="98" t="s">
        <v>14173</v>
      </c>
      <c r="B14426" s="83">
        <v>0.112</v>
      </c>
      <c r="C14426" s="83">
        <v>0.048</v>
      </c>
      <c r="D14426" s="83">
        <v>0.84</v>
      </c>
      <c r="J14426" s="49">
        <f t="shared" si="453"/>
        <v>4.46826516316344</v>
      </c>
    </row>
    <row r="14427" ht="17.5" spans="1:10">
      <c r="A14427" s="98" t="s">
        <v>14174</v>
      </c>
      <c r="B14427" s="83">
        <v>0.105</v>
      </c>
      <c r="C14427" s="83">
        <v>0.045</v>
      </c>
      <c r="D14427" s="83">
        <v>0.85</v>
      </c>
      <c r="J14427" s="49">
        <f t="shared" si="453"/>
        <v>4.2764549949937</v>
      </c>
    </row>
    <row r="14428" ht="17.5" spans="1:10">
      <c r="A14428" s="98" t="s">
        <v>14175</v>
      </c>
      <c r="B14428" s="83">
        <v>0.098</v>
      </c>
      <c r="C14428" s="83">
        <v>0.042</v>
      </c>
      <c r="D14428" s="83">
        <v>0.86</v>
      </c>
      <c r="J14428" s="49">
        <f t="shared" si="453"/>
        <v>4.07811953651943</v>
      </c>
    </row>
    <row r="14429" ht="17.5" spans="1:10">
      <c r="A14429" s="98" t="s">
        <v>14176</v>
      </c>
      <c r="B14429" s="83">
        <v>0.091</v>
      </c>
      <c r="C14429" s="83">
        <v>0.039</v>
      </c>
      <c r="D14429" s="83">
        <v>0.87</v>
      </c>
      <c r="J14429" s="49">
        <f t="shared" si="453"/>
        <v>3.87287328818936</v>
      </c>
    </row>
    <row r="14430" ht="17.5" spans="1:10">
      <c r="A14430" s="98" t="s">
        <v>14177</v>
      </c>
      <c r="B14430" s="83">
        <v>0.084</v>
      </c>
      <c r="C14430" s="83">
        <v>0.036</v>
      </c>
      <c r="D14430" s="83">
        <v>0.88</v>
      </c>
      <c r="J14430" s="49">
        <f t="shared" si="453"/>
        <v>3.66026926226538</v>
      </c>
    </row>
    <row r="14431" ht="17.5" spans="1:10">
      <c r="A14431" s="98" t="s">
        <v>14178</v>
      </c>
      <c r="B14431" s="83">
        <v>0.077</v>
      </c>
      <c r="C14431" s="83">
        <v>0.033</v>
      </c>
      <c r="D14431" s="83">
        <v>0.89</v>
      </c>
      <c r="J14431" s="49">
        <f t="shared" si="453"/>
        <v>3.43978362125666</v>
      </c>
    </row>
    <row r="14432" ht="17.5" spans="1:10">
      <c r="A14432" s="98" t="s">
        <v>14179</v>
      </c>
      <c r="B14432" s="83">
        <v>0.07</v>
      </c>
      <c r="C14432" s="83">
        <v>0.03</v>
      </c>
      <c r="D14432" s="83">
        <v>0.9</v>
      </c>
      <c r="J14432" s="49">
        <f t="shared" si="453"/>
        <v>3.21079469346344</v>
      </c>
    </row>
    <row r="14433" ht="17.5" spans="1:10">
      <c r="A14433" s="98" t="s">
        <v>14180</v>
      </c>
      <c r="B14433" s="83">
        <v>0.063</v>
      </c>
      <c r="C14433" s="83">
        <v>0.027</v>
      </c>
      <c r="D14433" s="83">
        <v>0.91</v>
      </c>
      <c r="J14433" s="49">
        <f t="shared" si="453"/>
        <v>2.97255353125625</v>
      </c>
    </row>
    <row r="14434" ht="17.5" spans="1:10">
      <c r="A14434" s="98" t="s">
        <v>14181</v>
      </c>
      <c r="B14434" s="83">
        <v>0.056</v>
      </c>
      <c r="C14434" s="83">
        <v>0.024</v>
      </c>
      <c r="D14434" s="83">
        <v>0.92</v>
      </c>
      <c r="J14434" s="49">
        <f t="shared" si="453"/>
        <v>2.72414126684631</v>
      </c>
    </row>
    <row r="14435" ht="17.5" spans="1:10">
      <c r="A14435" s="98" t="s">
        <v>14182</v>
      </c>
      <c r="B14435" s="83">
        <v>0.049</v>
      </c>
      <c r="C14435" s="83">
        <v>0.021</v>
      </c>
      <c r="D14435" s="83">
        <v>0.93</v>
      </c>
      <c r="J14435" s="49">
        <f t="shared" si="453"/>
        <v>2.46440491175634</v>
      </c>
    </row>
    <row r="14436" ht="17.5" spans="1:10">
      <c r="A14436" s="98" t="s">
        <v>14183</v>
      </c>
      <c r="B14436" s="83">
        <v>0.042</v>
      </c>
      <c r="C14436" s="83">
        <v>0.018</v>
      </c>
      <c r="D14436" s="83">
        <v>0.94</v>
      </c>
      <c r="J14436" s="49">
        <f t="shared" si="453"/>
        <v>2.19185595885474</v>
      </c>
    </row>
    <row r="14437" ht="17.5" spans="1:10">
      <c r="A14437" s="98" t="s">
        <v>14184</v>
      </c>
      <c r="B14437" s="83">
        <v>0.035</v>
      </c>
      <c r="C14437" s="83">
        <v>0.015</v>
      </c>
      <c r="D14437" s="83">
        <v>0.95</v>
      </c>
      <c r="J14437" s="49">
        <f t="shared" si="453"/>
        <v>1.90450013913419</v>
      </c>
    </row>
    <row r="14438" ht="17.5" spans="1:10">
      <c r="A14438" s="98" t="s">
        <v>14185</v>
      </c>
      <c r="B14438" s="83">
        <v>0.028</v>
      </c>
      <c r="C14438" s="83">
        <v>0.012</v>
      </c>
      <c r="D14438" s="83">
        <v>0.96</v>
      </c>
      <c r="J14438" s="49">
        <f t="shared" si="453"/>
        <v>1.59952747930904</v>
      </c>
    </row>
    <row r="14439" ht="17.5" spans="1:10">
      <c r="A14439" s="98" t="s">
        <v>14186</v>
      </c>
      <c r="B14439" s="83">
        <v>0.021</v>
      </c>
      <c r="C14439" s="83">
        <v>0.009</v>
      </c>
      <c r="D14439" s="83">
        <v>0.97</v>
      </c>
      <c r="J14439" s="49">
        <f t="shared" si="453"/>
        <v>1.27268040860701</v>
      </c>
    </row>
    <row r="14440" ht="17.5" spans="1:10">
      <c r="A14440" s="98" t="s">
        <v>14187</v>
      </c>
      <c r="B14440" s="83">
        <v>0.014</v>
      </c>
      <c r="C14440" s="83">
        <v>0.006</v>
      </c>
      <c r="D14440" s="83">
        <v>0.98</v>
      </c>
      <c r="J14440" s="49">
        <f t="shared" si="453"/>
        <v>0.916723744973859</v>
      </c>
    </row>
    <row r="14441" ht="17.5" spans="1:10">
      <c r="A14441" s="98" t="s">
        <v>14188</v>
      </c>
      <c r="B14441" s="83">
        <v>0.007</v>
      </c>
      <c r="C14441" s="83">
        <v>0.003</v>
      </c>
      <c r="D14441" s="83">
        <v>0.99</v>
      </c>
      <c r="J14441" s="49">
        <f t="shared" si="453"/>
        <v>0.516413330702766</v>
      </c>
    </row>
    <row r="14442" ht="17.5" spans="1:10">
      <c r="A14442" s="98" t="s">
        <v>14189</v>
      </c>
      <c r="B14442" s="83">
        <v>0</v>
      </c>
      <c r="C14442" s="83">
        <v>0</v>
      </c>
      <c r="D14442" s="83">
        <v>1</v>
      </c>
      <c r="J14442" s="49">
        <f>-8.314472*(D14442*LN(D14442))</f>
        <v>0</v>
      </c>
    </row>
    <row r="14443" s="2" customFormat="1" spans="1:10">
      <c r="A14443" s="101"/>
      <c r="B14443" s="22"/>
      <c r="C14443" s="22"/>
      <c r="D14443" s="22"/>
      <c r="E14443" s="22"/>
      <c r="F14443" s="22"/>
      <c r="G14443" s="22"/>
      <c r="H14443" s="22"/>
      <c r="I14443" s="22"/>
      <c r="J14443" s="49" t="e">
        <f>-8.314472*(D14443*LN(D14443))</f>
        <v>#NUM!</v>
      </c>
    </row>
    <row r="14444" ht="17.5" spans="1:10">
      <c r="A14444" s="98" t="s">
        <v>14190</v>
      </c>
      <c r="B14444" s="83">
        <v>0.5</v>
      </c>
      <c r="C14444" s="83">
        <v>0.5</v>
      </c>
      <c r="D14444" s="83">
        <v>0</v>
      </c>
      <c r="J14444" s="49">
        <f>-8.314472*(B14444*LN(B14444)+C14444*LN(C14444))</f>
        <v>5.76315282464461</v>
      </c>
    </row>
    <row r="14445" ht="17.5" spans="1:10">
      <c r="A14445" s="98" t="s">
        <v>14191</v>
      </c>
      <c r="B14445" s="83">
        <v>0.495</v>
      </c>
      <c r="C14445" s="83">
        <v>0.495</v>
      </c>
      <c r="D14445" s="83">
        <v>0.01</v>
      </c>
      <c r="J14445" s="49">
        <f t="shared" ref="J14445:J14476" si="454">-8.314472*(B14445*LN(B14445)+C14445*LN(C14445)+D14445*LN(D14445))</f>
        <v>6.17114448574858</v>
      </c>
    </row>
    <row r="14446" ht="17.5" spans="1:10">
      <c r="A14446" s="98" t="s">
        <v>14192</v>
      </c>
      <c r="B14446" s="83">
        <v>0.49</v>
      </c>
      <c r="C14446" s="83">
        <v>0.49</v>
      </c>
      <c r="D14446" s="83">
        <v>0.02</v>
      </c>
      <c r="J14446" s="49">
        <f t="shared" si="454"/>
        <v>6.46303323042088</v>
      </c>
    </row>
    <row r="14447" ht="17.5" spans="1:10">
      <c r="A14447" s="98" t="s">
        <v>14193</v>
      </c>
      <c r="B14447" s="83">
        <v>0.485</v>
      </c>
      <c r="C14447" s="83">
        <v>0.485</v>
      </c>
      <c r="D14447" s="83">
        <v>0.03</v>
      </c>
      <c r="J14447" s="49">
        <f t="shared" si="454"/>
        <v>6.71056822445523</v>
      </c>
    </row>
    <row r="14448" ht="17.5" spans="1:10">
      <c r="A14448" s="98" t="s">
        <v>14194</v>
      </c>
      <c r="B14448" s="83">
        <v>0.48</v>
      </c>
      <c r="C14448" s="83">
        <v>0.48</v>
      </c>
      <c r="D14448" s="83">
        <v>0.04</v>
      </c>
      <c r="J14448" s="49">
        <f t="shared" si="454"/>
        <v>6.92899362555847</v>
      </c>
    </row>
    <row r="14449" ht="17.5" spans="1:10">
      <c r="A14449" s="98" t="s">
        <v>14195</v>
      </c>
      <c r="B14449" s="83">
        <v>0.475</v>
      </c>
      <c r="C14449" s="83">
        <v>0.475</v>
      </c>
      <c r="D14449" s="83">
        <v>0.05</v>
      </c>
      <c r="J14449" s="49">
        <f t="shared" si="454"/>
        <v>7.12554461578482</v>
      </c>
    </row>
    <row r="14450" ht="17.5" spans="1:10">
      <c r="A14450" s="98" t="s">
        <v>14196</v>
      </c>
      <c r="B14450" s="83">
        <v>0.47</v>
      </c>
      <c r="C14450" s="83">
        <v>0.47</v>
      </c>
      <c r="D14450" s="83">
        <v>0.06</v>
      </c>
      <c r="J14450" s="49">
        <f t="shared" si="454"/>
        <v>7.30447876590658</v>
      </c>
    </row>
    <row r="14451" ht="17.5" spans="1:10">
      <c r="A14451" s="98" t="s">
        <v>14197</v>
      </c>
      <c r="B14451" s="83">
        <v>0.465</v>
      </c>
      <c r="C14451" s="83">
        <v>0.465</v>
      </c>
      <c r="D14451" s="83">
        <v>0.07</v>
      </c>
      <c r="J14451" s="49">
        <f t="shared" si="454"/>
        <v>7.46860604920938</v>
      </c>
    </row>
    <row r="14452" ht="17.5" spans="1:10">
      <c r="A14452" s="98" t="s">
        <v>14198</v>
      </c>
      <c r="B14452" s="83">
        <v>0.46</v>
      </c>
      <c r="C14452" s="83">
        <v>0.46</v>
      </c>
      <c r="D14452" s="83">
        <v>0.08</v>
      </c>
      <c r="J14452" s="49">
        <f t="shared" si="454"/>
        <v>7.61992073470055</v>
      </c>
    </row>
    <row r="14453" ht="17.5" spans="1:10">
      <c r="A14453" s="98" t="s">
        <v>14199</v>
      </c>
      <c r="B14453" s="83">
        <v>0.455</v>
      </c>
      <c r="C14453" s="83">
        <v>0.455</v>
      </c>
      <c r="D14453" s="83">
        <v>0.09</v>
      </c>
      <c r="J14453" s="49">
        <f t="shared" si="454"/>
        <v>7.7599113295117</v>
      </c>
    </row>
    <row r="14454" ht="17.5" spans="1:10">
      <c r="A14454" s="98" t="s">
        <v>14200</v>
      </c>
      <c r="B14454" s="83">
        <v>0.45</v>
      </c>
      <c r="C14454" s="83">
        <v>0.45</v>
      </c>
      <c r="D14454" s="83">
        <v>0.1</v>
      </c>
      <c r="J14454" s="49">
        <f t="shared" si="454"/>
        <v>7.88973082212009</v>
      </c>
    </row>
    <row r="14455" ht="17.5" spans="1:10">
      <c r="A14455" s="98" t="s">
        <v>14201</v>
      </c>
      <c r="B14455" s="83">
        <v>0.445</v>
      </c>
      <c r="C14455" s="83">
        <v>0.445</v>
      </c>
      <c r="D14455" s="83">
        <v>0.11</v>
      </c>
      <c r="J14455" s="49">
        <f t="shared" si="454"/>
        <v>8.01029808031452</v>
      </c>
    </row>
    <row r="14456" ht="17.5" spans="1:10">
      <c r="A14456" s="98" t="s">
        <v>14202</v>
      </c>
      <c r="B14456" s="83">
        <v>0.44</v>
      </c>
      <c r="C14456" s="83">
        <v>0.44</v>
      </c>
      <c r="D14456" s="83">
        <v>0.12</v>
      </c>
      <c r="J14456" s="49">
        <f t="shared" si="454"/>
        <v>8.12236205172445</v>
      </c>
    </row>
    <row r="14457" ht="17.5" spans="1:10">
      <c r="A14457" s="98" t="s">
        <v>14203</v>
      </c>
      <c r="B14457" s="83">
        <v>0.435</v>
      </c>
      <c r="C14457" s="83">
        <v>0.435</v>
      </c>
      <c r="D14457" s="83">
        <v>0.13</v>
      </c>
      <c r="J14457" s="49">
        <f t="shared" si="454"/>
        <v>8.22654440804963</v>
      </c>
    </row>
    <row r="14458" ht="17.5" spans="1:10">
      <c r="A14458" s="98" t="s">
        <v>14204</v>
      </c>
      <c r="B14458" s="83">
        <v>0.43</v>
      </c>
      <c r="C14458" s="83">
        <v>0.43</v>
      </c>
      <c r="D14458" s="83">
        <v>0.14</v>
      </c>
      <c r="J14458" s="49">
        <f t="shared" si="454"/>
        <v>8.3233689867809</v>
      </c>
    </row>
    <row r="14459" ht="17.5" spans="1:10">
      <c r="A14459" s="98" t="s">
        <v>14205</v>
      </c>
      <c r="B14459" s="83">
        <v>0.425</v>
      </c>
      <c r="C14459" s="83">
        <v>0.425</v>
      </c>
      <c r="D14459" s="83">
        <v>0.15</v>
      </c>
      <c r="J14459" s="49">
        <f t="shared" si="454"/>
        <v>8.41328277565637</v>
      </c>
    </row>
    <row r="14460" ht="17.5" spans="1:10">
      <c r="A14460" s="98" t="s">
        <v>14206</v>
      </c>
      <c r="B14460" s="83">
        <v>0.42</v>
      </c>
      <c r="C14460" s="83">
        <v>0.42</v>
      </c>
      <c r="D14460" s="83">
        <v>0.16</v>
      </c>
      <c r="J14460" s="49">
        <f t="shared" si="454"/>
        <v>8.49667127422732</v>
      </c>
    </row>
    <row r="14461" ht="17.5" spans="1:10">
      <c r="A14461" s="98" t="s">
        <v>14207</v>
      </c>
      <c r="B14461" s="83">
        <v>0.415</v>
      </c>
      <c r="C14461" s="83">
        <v>0.415</v>
      </c>
      <c r="D14461" s="83">
        <v>0.17</v>
      </c>
      <c r="J14461" s="49">
        <f t="shared" si="454"/>
        <v>8.57386999785703</v>
      </c>
    </row>
    <row r="14462" ht="17.5" spans="1:10">
      <c r="A14462" s="98" t="s">
        <v>14208</v>
      </c>
      <c r="B14462" s="83">
        <v>0.41</v>
      </c>
      <c r="C14462" s="83">
        <v>0.41</v>
      </c>
      <c r="D14462" s="83">
        <v>0.18</v>
      </c>
      <c r="J14462" s="49">
        <f t="shared" si="454"/>
        <v>8.64517326327348</v>
      </c>
    </row>
    <row r="14463" ht="17.5" spans="1:10">
      <c r="A14463" s="98" t="s">
        <v>14209</v>
      </c>
      <c r="B14463" s="83">
        <v>0.405</v>
      </c>
      <c r="C14463" s="83">
        <v>0.405</v>
      </c>
      <c r="D14463" s="83">
        <v>0.19</v>
      </c>
      <c r="J14463" s="49">
        <f t="shared" si="454"/>
        <v>8.71084101339959</v>
      </c>
    </row>
    <row r="14464" ht="17.5" spans="1:10">
      <c r="A14464" s="98" t="s">
        <v>14210</v>
      </c>
      <c r="B14464" s="83">
        <v>0.4</v>
      </c>
      <c r="C14464" s="83">
        <v>0.4</v>
      </c>
      <c r="D14464" s="83">
        <v>0.2</v>
      </c>
      <c r="J14464" s="49">
        <f t="shared" si="454"/>
        <v>8.77110419895609</v>
      </c>
    </row>
    <row r="14465" ht="17.5" spans="1:10">
      <c r="A14465" s="98" t="s">
        <v>14211</v>
      </c>
      <c r="B14465" s="83">
        <v>0.395</v>
      </c>
      <c r="C14465" s="83">
        <v>0.395</v>
      </c>
      <c r="D14465" s="83">
        <v>0.21</v>
      </c>
      <c r="J14465" s="49">
        <f t="shared" si="454"/>
        <v>8.82616907852939</v>
      </c>
    </row>
    <row r="14466" ht="17.5" spans="1:10">
      <c r="A14466" s="98" t="s">
        <v>14212</v>
      </c>
      <c r="B14466" s="83">
        <v>0.39</v>
      </c>
      <c r="C14466" s="83">
        <v>0.39</v>
      </c>
      <c r="D14466" s="83">
        <v>0.22</v>
      </c>
      <c r="J14466" s="49">
        <f t="shared" si="454"/>
        <v>8.87622069512109</v>
      </c>
    </row>
    <row r="14467" ht="17.5" spans="1:10">
      <c r="A14467" s="98" t="s">
        <v>14213</v>
      </c>
      <c r="B14467" s="83">
        <v>0.385</v>
      </c>
      <c r="C14467" s="83">
        <v>0.385</v>
      </c>
      <c r="D14467" s="83">
        <v>0.23</v>
      </c>
      <c r="J14467" s="49">
        <f t="shared" si="454"/>
        <v>8.92142571661601</v>
      </c>
    </row>
    <row r="14468" ht="17.5" spans="1:10">
      <c r="A14468" s="98" t="s">
        <v>14214</v>
      </c>
      <c r="B14468" s="83">
        <v>0.38</v>
      </c>
      <c r="C14468" s="83">
        <v>0.38</v>
      </c>
      <c r="D14468" s="83">
        <v>0.24</v>
      </c>
      <c r="J14468" s="49">
        <f t="shared" si="454"/>
        <v>8.96193477857105</v>
      </c>
    </row>
    <row r="14469" ht="17.5" spans="1:10">
      <c r="A14469" s="98" t="s">
        <v>14215</v>
      </c>
      <c r="B14469" s="83">
        <v>0.375</v>
      </c>
      <c r="C14469" s="83">
        <v>0.375</v>
      </c>
      <c r="D14469" s="83">
        <v>0.25</v>
      </c>
      <c r="J14469" s="49">
        <f t="shared" si="454"/>
        <v>8.99788443303249</v>
      </c>
    </row>
    <row r="14470" ht="17.5" spans="1:10">
      <c r="A14470" s="98" t="s">
        <v>14216</v>
      </c>
      <c r="B14470" s="83">
        <v>0.37</v>
      </c>
      <c r="C14470" s="83">
        <v>0.37</v>
      </c>
      <c r="D14470" s="83">
        <v>0.26</v>
      </c>
      <c r="J14470" s="49">
        <f t="shared" si="454"/>
        <v>9.02939878213253</v>
      </c>
    </row>
    <row r="14471" ht="17.5" spans="1:10">
      <c r="A14471" s="98" t="s">
        <v>14217</v>
      </c>
      <c r="B14471" s="83">
        <v>0.365</v>
      </c>
      <c r="C14471" s="83">
        <v>0.365</v>
      </c>
      <c r="D14471" s="83">
        <v>0.27</v>
      </c>
      <c r="J14471" s="49">
        <f t="shared" si="454"/>
        <v>9.05659085699226</v>
      </c>
    </row>
    <row r="14472" ht="17.5" spans="1:10">
      <c r="A14472" s="98" t="s">
        <v>14218</v>
      </c>
      <c r="B14472" s="83">
        <v>0.36</v>
      </c>
      <c r="C14472" s="83">
        <v>0.36</v>
      </c>
      <c r="D14472" s="83">
        <v>0.28</v>
      </c>
      <c r="J14472" s="49">
        <f t="shared" si="454"/>
        <v>9.07956378896826</v>
      </c>
    </row>
    <row r="14473" ht="17.5" spans="1:10">
      <c r="A14473" s="98" t="s">
        <v>14219</v>
      </c>
      <c r="B14473" s="83">
        <v>0.355</v>
      </c>
      <c r="C14473" s="83">
        <v>0.355</v>
      </c>
      <c r="D14473" s="83">
        <v>0.29</v>
      </c>
      <c r="J14473" s="49">
        <f t="shared" si="454"/>
        <v>9.0984118101674</v>
      </c>
    </row>
    <row r="14474" ht="17.5" spans="1:10">
      <c r="A14474" s="98" t="s">
        <v>14220</v>
      </c>
      <c r="B14474" s="83">
        <v>0.35</v>
      </c>
      <c r="C14474" s="83">
        <v>0.35</v>
      </c>
      <c r="D14474" s="83">
        <v>0.3</v>
      </c>
      <c r="J14474" s="49">
        <f t="shared" si="454"/>
        <v>9.11322111248618</v>
      </c>
    </row>
    <row r="14475" ht="17.5" spans="1:10">
      <c r="A14475" s="98" t="s">
        <v>14221</v>
      </c>
      <c r="B14475" s="83">
        <v>0.345</v>
      </c>
      <c r="C14475" s="83">
        <v>0.345</v>
      </c>
      <c r="D14475" s="83">
        <v>0.31</v>
      </c>
      <c r="J14475" s="49">
        <f t="shared" si="454"/>
        <v>9.12407058855272</v>
      </c>
    </row>
    <row r="14476" ht="17.5" spans="1:10">
      <c r="A14476" s="98" t="s">
        <v>14222</v>
      </c>
      <c r="B14476" s="83">
        <v>0.34</v>
      </c>
      <c r="C14476" s="83">
        <v>0.34</v>
      </c>
      <c r="D14476" s="83">
        <v>0.32</v>
      </c>
      <c r="J14476" s="49">
        <f t="shared" si="454"/>
        <v>9.13103247339946</v>
      </c>
    </row>
    <row r="14477" ht="17.5" spans="1:10">
      <c r="A14477" s="98" t="s">
        <v>14223</v>
      </c>
      <c r="B14477" s="83">
        <v>0.335</v>
      </c>
      <c r="C14477" s="83">
        <v>0.335</v>
      </c>
      <c r="D14477" s="83">
        <v>0.33</v>
      </c>
      <c r="J14477" s="49">
        <f t="shared" ref="J14477:J14508" si="455">-8.314472*(B14477*LN(B14477)+C14477*LN(C14477)+D14477*LN(D14477))</f>
        <v>9.13417290213922</v>
      </c>
    </row>
    <row r="14478" ht="17.5" spans="1:10">
      <c r="A14478" s="98" t="s">
        <v>14224</v>
      </c>
      <c r="B14478" s="83">
        <v>0.33</v>
      </c>
      <c r="C14478" s="83">
        <v>0.33</v>
      </c>
      <c r="D14478" s="83">
        <v>0.34</v>
      </c>
      <c r="J14478" s="49">
        <f t="shared" si="455"/>
        <v>9.13355239611493</v>
      </c>
    </row>
    <row r="14479" ht="17.5" spans="1:10">
      <c r="A14479" s="98" t="s">
        <v>14225</v>
      </c>
      <c r="B14479" s="83">
        <v>0.325</v>
      </c>
      <c r="C14479" s="83">
        <v>0.325</v>
      </c>
      <c r="D14479" s="83">
        <v>0.35</v>
      </c>
      <c r="J14479" s="49">
        <f t="shared" si="455"/>
        <v>9.12922628776655</v>
      </c>
    </row>
    <row r="14480" ht="17.5" spans="1:10">
      <c r="A14480" s="98" t="s">
        <v>14226</v>
      </c>
      <c r="B14480" s="83">
        <v>0.32</v>
      </c>
      <c r="C14480" s="83">
        <v>0.32</v>
      </c>
      <c r="D14480" s="83">
        <v>0.36</v>
      </c>
      <c r="J14480" s="49">
        <f t="shared" si="455"/>
        <v>9.12124509267533</v>
      </c>
    </row>
    <row r="14481" ht="17.5" spans="1:10">
      <c r="A14481" s="98" t="s">
        <v>14227</v>
      </c>
      <c r="B14481" s="83">
        <v>0.315</v>
      </c>
      <c r="C14481" s="83">
        <v>0.315</v>
      </c>
      <c r="D14481" s="83">
        <v>0.37</v>
      </c>
      <c r="J14481" s="49">
        <f t="shared" si="455"/>
        <v>9.10965483580637</v>
      </c>
    </row>
    <row r="14482" ht="17.5" spans="1:10">
      <c r="A14482" s="98" t="s">
        <v>14228</v>
      </c>
      <c r="B14482" s="83">
        <v>0.31</v>
      </c>
      <c r="C14482" s="83">
        <v>0.31</v>
      </c>
      <c r="D14482" s="83">
        <v>0.38</v>
      </c>
      <c r="J14482" s="49">
        <f t="shared" si="455"/>
        <v>9.09449733780139</v>
      </c>
    </row>
    <row r="14483" ht="17.5" spans="1:10">
      <c r="A14483" s="98" t="s">
        <v>14229</v>
      </c>
      <c r="B14483" s="83">
        <v>0.305</v>
      </c>
      <c r="C14483" s="83">
        <v>0.305</v>
      </c>
      <c r="D14483" s="83">
        <v>0.39</v>
      </c>
      <c r="J14483" s="49">
        <f t="shared" si="455"/>
        <v>9.07581046621615</v>
      </c>
    </row>
    <row r="14484" ht="17.5" spans="1:10">
      <c r="A14484" s="98" t="s">
        <v>14230</v>
      </c>
      <c r="B14484" s="83">
        <v>0.3</v>
      </c>
      <c r="C14484" s="83">
        <v>0.3</v>
      </c>
      <c r="D14484" s="83">
        <v>0.4</v>
      </c>
      <c r="J14484" s="49">
        <f t="shared" si="455"/>
        <v>9.05362835580855</v>
      </c>
    </row>
    <row r="14485" ht="17.5" spans="1:10">
      <c r="A14485" s="98" t="s">
        <v>14231</v>
      </c>
      <c r="B14485" s="83">
        <v>0.295</v>
      </c>
      <c r="C14485" s="83">
        <v>0.295</v>
      </c>
      <c r="D14485" s="83">
        <v>0.41</v>
      </c>
      <c r="J14485" s="49">
        <f t="shared" si="455"/>
        <v>9.02798160132876</v>
      </c>
    </row>
    <row r="14486" ht="17.5" spans="1:10">
      <c r="A14486" s="98" t="s">
        <v>14232</v>
      </c>
      <c r="B14486" s="83">
        <v>0.29</v>
      </c>
      <c r="C14486" s="83">
        <v>0.29</v>
      </c>
      <c r="D14486" s="83">
        <v>0.42</v>
      </c>
      <c r="J14486" s="49">
        <f t="shared" si="455"/>
        <v>8.99889742571553</v>
      </c>
    </row>
    <row r="14487" ht="17.5" spans="1:10">
      <c r="A14487" s="98" t="s">
        <v>14233</v>
      </c>
      <c r="B14487" s="83">
        <v>0.285</v>
      </c>
      <c r="C14487" s="83">
        <v>0.285</v>
      </c>
      <c r="D14487" s="83">
        <v>0.43</v>
      </c>
      <c r="J14487" s="49">
        <f t="shared" si="455"/>
        <v>8.96639982614225</v>
      </c>
    </row>
    <row r="14488" ht="17.5" spans="1:10">
      <c r="A14488" s="98" t="s">
        <v>14234</v>
      </c>
      <c r="B14488" s="83">
        <v>0.28</v>
      </c>
      <c r="C14488" s="83">
        <v>0.28</v>
      </c>
      <c r="D14488" s="83">
        <v>0.44</v>
      </c>
      <c r="J14488" s="49">
        <f t="shared" si="455"/>
        <v>8.93050969996493</v>
      </c>
    </row>
    <row r="14489" ht="17.5" spans="1:10">
      <c r="A14489" s="98" t="s">
        <v>14235</v>
      </c>
      <c r="B14489" s="83">
        <v>0.275</v>
      </c>
      <c r="C14489" s="83">
        <v>0.275</v>
      </c>
      <c r="D14489" s="83">
        <v>0.45</v>
      </c>
      <c r="J14489" s="49">
        <f t="shared" si="455"/>
        <v>8.89124495228938</v>
      </c>
    </row>
    <row r="14490" ht="17.5" spans="1:10">
      <c r="A14490" s="98" t="s">
        <v>14236</v>
      </c>
      <c r="B14490" s="83">
        <v>0.27</v>
      </c>
      <c r="C14490" s="83">
        <v>0.27</v>
      </c>
      <c r="D14490" s="83">
        <v>0.46</v>
      </c>
      <c r="J14490" s="49">
        <f t="shared" si="455"/>
        <v>8.84862058658521</v>
      </c>
    </row>
    <row r="14491" ht="17.5" spans="1:10">
      <c r="A14491" s="98" t="s">
        <v>14237</v>
      </c>
      <c r="B14491" s="83">
        <v>0.265</v>
      </c>
      <c r="C14491" s="83">
        <v>0.265</v>
      </c>
      <c r="D14491" s="83">
        <v>0.47</v>
      </c>
      <c r="J14491" s="49">
        <f t="shared" si="455"/>
        <v>8.80264877952083</v>
      </c>
    </row>
    <row r="14492" ht="17.5" spans="1:10">
      <c r="A14492" s="98" t="s">
        <v>14238</v>
      </c>
      <c r="B14492" s="83">
        <v>0.26</v>
      </c>
      <c r="C14492" s="83">
        <v>0.26</v>
      </c>
      <c r="D14492" s="83">
        <v>0.48</v>
      </c>
      <c r="J14492" s="49">
        <f t="shared" si="455"/>
        <v>8.75333894096961</v>
      </c>
    </row>
    <row r="14493" ht="17.5" spans="1:10">
      <c r="A14493" s="98" t="s">
        <v>14239</v>
      </c>
      <c r="B14493" s="83">
        <v>0.255</v>
      </c>
      <c r="C14493" s="83">
        <v>0.255</v>
      </c>
      <c r="D14493" s="83">
        <v>0.49</v>
      </c>
      <c r="J14493" s="49">
        <f t="shared" si="455"/>
        <v>8.70069775993599</v>
      </c>
    </row>
    <row r="14494" ht="17.5" spans="1:10">
      <c r="A14494" s="98" t="s">
        <v>14240</v>
      </c>
      <c r="B14494" s="83">
        <v>0.25</v>
      </c>
      <c r="C14494" s="83">
        <v>0.25</v>
      </c>
      <c r="D14494" s="83">
        <v>0.5</v>
      </c>
      <c r="J14494" s="49">
        <f t="shared" si="455"/>
        <v>8.64472923696691</v>
      </c>
    </row>
    <row r="14495" ht="17.5" spans="1:10">
      <c r="A14495" s="98" t="s">
        <v>14241</v>
      </c>
      <c r="B14495" s="83">
        <v>0.245</v>
      </c>
      <c r="C14495" s="83">
        <v>0.245</v>
      </c>
      <c r="D14495" s="83">
        <v>0.51</v>
      </c>
      <c r="J14495" s="49">
        <f t="shared" si="455"/>
        <v>8.5854347034431</v>
      </c>
    </row>
    <row r="14496" ht="17.5" spans="1:10">
      <c r="A14496" s="98" t="s">
        <v>14242</v>
      </c>
      <c r="B14496" s="83">
        <v>0.24</v>
      </c>
      <c r="C14496" s="83">
        <v>0.24</v>
      </c>
      <c r="D14496" s="83">
        <v>0.52</v>
      </c>
      <c r="J14496" s="49">
        <f t="shared" si="455"/>
        <v>8.52281282798382</v>
      </c>
    </row>
    <row r="14497" ht="17.5" spans="1:10">
      <c r="A14497" s="98" t="s">
        <v>14243</v>
      </c>
      <c r="B14497" s="83">
        <v>0.235</v>
      </c>
      <c r="C14497" s="83">
        <v>0.235</v>
      </c>
      <c r="D14497" s="83">
        <v>0.53</v>
      </c>
      <c r="J14497" s="49">
        <f t="shared" si="455"/>
        <v>8.45685961004216</v>
      </c>
    </row>
    <row r="14498" ht="17.5" spans="1:10">
      <c r="A14498" s="98" t="s">
        <v>14244</v>
      </c>
      <c r="B14498" s="83">
        <v>0.23</v>
      </c>
      <c r="C14498" s="83">
        <v>0.23</v>
      </c>
      <c r="D14498" s="83">
        <v>0.54</v>
      </c>
      <c r="J14498" s="49">
        <f t="shared" si="455"/>
        <v>8.38756836061365</v>
      </c>
    </row>
    <row r="14499" ht="17.5" spans="1:10">
      <c r="A14499" s="98" t="s">
        <v>14245</v>
      </c>
      <c r="B14499" s="83">
        <v>0.225</v>
      </c>
      <c r="C14499" s="83">
        <v>0.225</v>
      </c>
      <c r="D14499" s="83">
        <v>0.55</v>
      </c>
      <c r="J14499" s="49">
        <f t="shared" si="455"/>
        <v>8.31492966982492</v>
      </c>
    </row>
    <row r="14500" ht="17.5" spans="1:10">
      <c r="A14500" s="98" t="s">
        <v>14246</v>
      </c>
      <c r="B14500" s="83">
        <v>0.22</v>
      </c>
      <c r="C14500" s="83">
        <v>0.22</v>
      </c>
      <c r="D14500" s="83">
        <v>0.56</v>
      </c>
      <c r="J14500" s="49">
        <f t="shared" si="455"/>
        <v>8.23893136100757</v>
      </c>
    </row>
    <row r="14501" ht="17.5" spans="1:10">
      <c r="A14501" s="98" t="s">
        <v>14247</v>
      </c>
      <c r="B14501" s="83">
        <v>0.215</v>
      </c>
      <c r="C14501" s="83">
        <v>0.215</v>
      </c>
      <c r="D14501" s="83">
        <v>0.57</v>
      </c>
      <c r="J14501" s="49">
        <f t="shared" si="455"/>
        <v>8.15955843069201</v>
      </c>
    </row>
    <row r="14502" ht="17.5" spans="1:10">
      <c r="A14502" s="98" t="s">
        <v>14248</v>
      </c>
      <c r="B14502" s="83">
        <v>0.21</v>
      </c>
      <c r="C14502" s="83">
        <v>0.21</v>
      </c>
      <c r="D14502" s="83">
        <v>0.58</v>
      </c>
      <c r="J14502" s="49">
        <f t="shared" si="455"/>
        <v>8.07679297377239</v>
      </c>
    </row>
    <row r="14503" ht="17.5" spans="1:10">
      <c r="A14503" s="98" t="s">
        <v>14249</v>
      </c>
      <c r="B14503" s="83">
        <v>0.205</v>
      </c>
      <c r="C14503" s="83">
        <v>0.205</v>
      </c>
      <c r="D14503" s="83">
        <v>0.59</v>
      </c>
      <c r="J14503" s="49">
        <f t="shared" si="455"/>
        <v>7.99061409289273</v>
      </c>
    </row>
    <row r="14504" ht="17.5" spans="1:10">
      <c r="A14504" s="98" t="s">
        <v>14250</v>
      </c>
      <c r="B14504" s="83">
        <v>0.2</v>
      </c>
      <c r="C14504" s="83">
        <v>0.2</v>
      </c>
      <c r="D14504" s="83">
        <v>0.6</v>
      </c>
      <c r="J14504" s="49">
        <f t="shared" si="455"/>
        <v>7.90099779087963</v>
      </c>
    </row>
    <row r="14505" ht="17.5" spans="1:10">
      <c r="A14505" s="98" t="s">
        <v>14251</v>
      </c>
      <c r="B14505" s="83">
        <v>0.195</v>
      </c>
      <c r="C14505" s="83">
        <v>0.195</v>
      </c>
      <c r="D14505" s="83">
        <v>0.61</v>
      </c>
      <c r="J14505" s="49">
        <f t="shared" si="455"/>
        <v>7.80791684479434</v>
      </c>
    </row>
    <row r="14506" ht="17.5" spans="1:10">
      <c r="A14506" s="98" t="s">
        <v>14252</v>
      </c>
      <c r="B14506" s="83">
        <v>0.19</v>
      </c>
      <c r="C14506" s="83">
        <v>0.19</v>
      </c>
      <c r="D14506" s="83">
        <v>0.62</v>
      </c>
      <c r="J14506" s="49">
        <f t="shared" si="455"/>
        <v>7.71134065988668</v>
      </c>
    </row>
    <row r="14507" ht="17.5" spans="1:10">
      <c r="A14507" s="98" t="s">
        <v>14253</v>
      </c>
      <c r="B14507" s="83">
        <v>0.185</v>
      </c>
      <c r="C14507" s="83">
        <v>0.185</v>
      </c>
      <c r="D14507" s="83">
        <v>0.63</v>
      </c>
      <c r="J14507" s="49">
        <f t="shared" si="455"/>
        <v>7.61123510139877</v>
      </c>
    </row>
    <row r="14508" ht="17.5" spans="1:10">
      <c r="A14508" s="98" t="s">
        <v>14254</v>
      </c>
      <c r="B14508" s="83">
        <v>0.18</v>
      </c>
      <c r="C14508" s="83">
        <v>0.18</v>
      </c>
      <c r="D14508" s="83">
        <v>0.64</v>
      </c>
      <c r="J14508" s="49">
        <f t="shared" si="455"/>
        <v>7.50756230177484</v>
      </c>
    </row>
    <row r="14509" ht="17.5" spans="1:10">
      <c r="A14509" s="98" t="s">
        <v>14255</v>
      </c>
      <c r="B14509" s="83">
        <v>0.175</v>
      </c>
      <c r="C14509" s="83">
        <v>0.175</v>
      </c>
      <c r="D14509" s="83">
        <v>0.65</v>
      </c>
      <c r="J14509" s="49">
        <f t="shared" ref="J14509:J14543" si="456">-8.314472*(B14509*LN(B14509)+C14509*LN(C14509)+D14509*LN(D14509))</f>
        <v>7.40028044037317</v>
      </c>
    </row>
    <row r="14510" ht="17.5" spans="1:10">
      <c r="A14510" s="98" t="s">
        <v>14256</v>
      </c>
      <c r="B14510" s="83">
        <v>0.17</v>
      </c>
      <c r="C14510" s="83">
        <v>0.17</v>
      </c>
      <c r="D14510" s="83">
        <v>0.66</v>
      </c>
      <c r="J14510" s="49">
        <f t="shared" si="456"/>
        <v>7.28934349222865</v>
      </c>
    </row>
    <row r="14511" ht="17.5" spans="1:10">
      <c r="A14511" s="98" t="s">
        <v>14257</v>
      </c>
      <c r="B14511" s="83">
        <v>0.165</v>
      </c>
      <c r="C14511" s="83">
        <v>0.165</v>
      </c>
      <c r="D14511" s="83">
        <v>0.67</v>
      </c>
      <c r="J14511" s="49">
        <f t="shared" si="456"/>
        <v>7.17470094176006</v>
      </c>
    </row>
    <row r="14512" ht="17.5" spans="1:10">
      <c r="A14512" s="98" t="s">
        <v>14258</v>
      </c>
      <c r="B14512" s="83">
        <v>0.16</v>
      </c>
      <c r="C14512" s="83">
        <v>0.16</v>
      </c>
      <c r="D14512" s="83">
        <v>0.68</v>
      </c>
      <c r="J14512" s="49">
        <f t="shared" si="456"/>
        <v>7.0562974565274</v>
      </c>
    </row>
    <row r="14513" ht="17.5" spans="1:10">
      <c r="A14513" s="98" t="s">
        <v>14259</v>
      </c>
      <c r="B14513" s="83">
        <v>0.155</v>
      </c>
      <c r="C14513" s="83">
        <v>0.155</v>
      </c>
      <c r="D14513" s="83">
        <v>0.69</v>
      </c>
      <c r="J14513" s="49">
        <f t="shared" si="456"/>
        <v>6.93407251518777</v>
      </c>
    </row>
    <row r="14514" ht="17.5" spans="1:10">
      <c r="A14514" s="98" t="s">
        <v>14260</v>
      </c>
      <c r="B14514" s="83">
        <v>0.15</v>
      </c>
      <c r="C14514" s="83">
        <v>0.15</v>
      </c>
      <c r="D14514" s="83">
        <v>0.7</v>
      </c>
      <c r="J14514" s="49">
        <f t="shared" si="456"/>
        <v>6.80795998262834</v>
      </c>
    </row>
    <row r="14515" ht="17.5" spans="1:10">
      <c r="A14515" s="98" t="s">
        <v>14261</v>
      </c>
      <c r="B14515" s="83">
        <v>0.145</v>
      </c>
      <c r="C14515" s="83">
        <v>0.145</v>
      </c>
      <c r="D14515" s="83">
        <v>0.71</v>
      </c>
      <c r="J14515" s="49">
        <f t="shared" si="456"/>
        <v>6.67788762381666</v>
      </c>
    </row>
    <row r="14516" ht="17.5" spans="1:10">
      <c r="A14516" s="98" t="s">
        <v>14262</v>
      </c>
      <c r="B14516" s="83">
        <v>0.14</v>
      </c>
      <c r="C14516" s="83">
        <v>0.14</v>
      </c>
      <c r="D14516" s="83">
        <v>0.72</v>
      </c>
      <c r="J14516" s="49">
        <f t="shared" si="456"/>
        <v>6.54377654612463</v>
      </c>
    </row>
    <row r="14517" ht="17.5" spans="1:10">
      <c r="A14517" s="98" t="s">
        <v>14263</v>
      </c>
      <c r="B14517" s="83">
        <v>0.135</v>
      </c>
      <c r="C14517" s="83">
        <v>0.135</v>
      </c>
      <c r="D14517" s="83">
        <v>0.73</v>
      </c>
      <c r="J14517" s="49">
        <f t="shared" si="456"/>
        <v>6.40554055765574</v>
      </c>
    </row>
    <row r="14518" ht="17.5" spans="1:10">
      <c r="A14518" s="98" t="s">
        <v>14264</v>
      </c>
      <c r="B14518" s="83">
        <v>0.13</v>
      </c>
      <c r="C14518" s="83">
        <v>0.13</v>
      </c>
      <c r="D14518" s="83">
        <v>0.74</v>
      </c>
      <c r="J14518" s="49">
        <f t="shared" si="456"/>
        <v>6.26308542630311</v>
      </c>
    </row>
    <row r="14519" ht="17.5" spans="1:10">
      <c r="A14519" s="98" t="s">
        <v>14265</v>
      </c>
      <c r="B14519" s="83">
        <v>0.125</v>
      </c>
      <c r="C14519" s="83">
        <v>0.125</v>
      </c>
      <c r="D14519" s="83">
        <v>0.75</v>
      </c>
      <c r="J14519" s="49">
        <f t="shared" si="456"/>
        <v>6.11630802071018</v>
      </c>
    </row>
    <row r="14520" ht="17.5" spans="1:10">
      <c r="A14520" s="98" t="s">
        <v>14266</v>
      </c>
      <c r="B14520" s="83">
        <v>0.12</v>
      </c>
      <c r="C14520" s="83">
        <v>0.12</v>
      </c>
      <c r="D14520" s="83">
        <v>0.76</v>
      </c>
      <c r="J14520" s="49">
        <f t="shared" si="456"/>
        <v>5.96509530975586</v>
      </c>
    </row>
    <row r="14521" ht="17.5" spans="1:10">
      <c r="A14521" s="98" t="s">
        <v>14267</v>
      </c>
      <c r="B14521" s="83">
        <v>0.115</v>
      </c>
      <c r="C14521" s="83">
        <v>0.115</v>
      </c>
      <c r="D14521" s="83">
        <v>0.77</v>
      </c>
      <c r="J14521" s="49">
        <f t="shared" si="456"/>
        <v>5.80932319130792</v>
      </c>
    </row>
    <row r="14522" ht="17.5" spans="1:10">
      <c r="A14522" s="98" t="s">
        <v>14268</v>
      </c>
      <c r="B14522" s="83">
        <v>0.11</v>
      </c>
      <c r="C14522" s="83">
        <v>0.11</v>
      </c>
      <c r="D14522" s="83">
        <v>0.78</v>
      </c>
      <c r="J14522" s="49">
        <f t="shared" si="456"/>
        <v>5.64885511332011</v>
      </c>
    </row>
    <row r="14523" ht="17.5" spans="1:10">
      <c r="A14523" s="98" t="s">
        <v>14269</v>
      </c>
      <c r="B14523" s="83">
        <v>0.105</v>
      </c>
      <c r="C14523" s="83">
        <v>0.105</v>
      </c>
      <c r="D14523" s="83">
        <v>0.79</v>
      </c>
      <c r="J14523" s="49">
        <f t="shared" si="456"/>
        <v>5.48354044023551</v>
      </c>
    </row>
    <row r="14524" ht="17.5" spans="1:10">
      <c r="A14524" s="98" t="s">
        <v>14270</v>
      </c>
      <c r="B14524" s="83">
        <v>0.1</v>
      </c>
      <c r="C14524" s="83">
        <v>0.1</v>
      </c>
      <c r="D14524" s="83">
        <v>0.8</v>
      </c>
      <c r="J14524" s="49">
        <f t="shared" si="456"/>
        <v>5.31321250416933</v>
      </c>
    </row>
    <row r="14525" ht="17.5" spans="1:10">
      <c r="A14525" s="98" t="s">
        <v>14271</v>
      </c>
      <c r="B14525" s="83">
        <v>0.095</v>
      </c>
      <c r="C14525" s="83">
        <v>0.095</v>
      </c>
      <c r="D14525" s="83">
        <v>0.81</v>
      </c>
      <c r="J14525" s="49">
        <f t="shared" si="456"/>
        <v>5.13768626211994</v>
      </c>
    </row>
    <row r="14526" ht="17.5" spans="1:10">
      <c r="A14526" s="98" t="s">
        <v>14272</v>
      </c>
      <c r="B14526" s="83">
        <v>0.09</v>
      </c>
      <c r="C14526" s="83">
        <v>0.09</v>
      </c>
      <c r="D14526" s="83">
        <v>0.82</v>
      </c>
      <c r="J14526" s="49">
        <f t="shared" si="456"/>
        <v>4.95675545550093</v>
      </c>
    </row>
    <row r="14527" ht="17.5" spans="1:10">
      <c r="A14527" s="98" t="s">
        <v>14273</v>
      </c>
      <c r="B14527" s="83">
        <v>0.085</v>
      </c>
      <c r="C14527" s="83">
        <v>0.085</v>
      </c>
      <c r="D14527" s="83">
        <v>0.83</v>
      </c>
      <c r="J14527" s="49">
        <f t="shared" si="456"/>
        <v>4.77018913359159</v>
      </c>
    </row>
    <row r="14528" ht="17.5" spans="1:10">
      <c r="A14528" s="98" t="s">
        <v>14274</v>
      </c>
      <c r="B14528" s="83">
        <v>0.08</v>
      </c>
      <c r="C14528" s="83">
        <v>0.08</v>
      </c>
      <c r="D14528" s="83">
        <v>0.84</v>
      </c>
      <c r="J14528" s="49">
        <f t="shared" si="456"/>
        <v>4.57772735346898</v>
      </c>
    </row>
    <row r="14529" ht="17.5" spans="1:10">
      <c r="A14529" s="98" t="s">
        <v>14275</v>
      </c>
      <c r="B14529" s="83">
        <v>0.075</v>
      </c>
      <c r="C14529" s="83">
        <v>0.075</v>
      </c>
      <c r="D14529" s="83">
        <v>0.85</v>
      </c>
      <c r="J14529" s="49">
        <f t="shared" si="456"/>
        <v>4.37907579840514</v>
      </c>
    </row>
    <row r="14530" ht="17.5" spans="1:10">
      <c r="A14530" s="98" t="s">
        <v>14276</v>
      </c>
      <c r="B14530" s="83">
        <v>0.07</v>
      </c>
      <c r="C14530" s="83">
        <v>0.07</v>
      </c>
      <c r="D14530" s="83">
        <v>0.86</v>
      </c>
      <c r="J14530" s="49">
        <f t="shared" si="456"/>
        <v>4.17389895303678</v>
      </c>
    </row>
    <row r="14531" ht="17.5" spans="1:10">
      <c r="A14531" s="98" t="s">
        <v>14277</v>
      </c>
      <c r="B14531" s="83">
        <v>0.065</v>
      </c>
      <c r="C14531" s="83">
        <v>0.065</v>
      </c>
      <c r="D14531" s="83">
        <v>0.87</v>
      </c>
      <c r="J14531" s="49">
        <f t="shared" si="456"/>
        <v>3.96181131781262</v>
      </c>
    </row>
    <row r="14532" ht="17.5" spans="1:10">
      <c r="A14532" s="98" t="s">
        <v>14278</v>
      </c>
      <c r="B14532" s="83">
        <v>0.06</v>
      </c>
      <c r="C14532" s="83">
        <v>0.06</v>
      </c>
      <c r="D14532" s="83">
        <v>0.88</v>
      </c>
      <c r="J14532" s="49">
        <f t="shared" si="456"/>
        <v>3.74236590499454</v>
      </c>
    </row>
    <row r="14533" ht="17.5" spans="1:10">
      <c r="A14533" s="98" t="s">
        <v>14279</v>
      </c>
      <c r="B14533" s="83">
        <v>0.055</v>
      </c>
      <c r="C14533" s="83">
        <v>0.055</v>
      </c>
      <c r="D14533" s="83">
        <v>0.89</v>
      </c>
      <c r="J14533" s="49">
        <f t="shared" si="456"/>
        <v>3.51503887709172</v>
      </c>
    </row>
    <row r="14534" ht="17.5" spans="1:10">
      <c r="A14534" s="98" t="s">
        <v>14280</v>
      </c>
      <c r="B14534" s="83">
        <v>0.05</v>
      </c>
      <c r="C14534" s="83">
        <v>0.05</v>
      </c>
      <c r="D14534" s="83">
        <v>0.9</v>
      </c>
      <c r="J14534" s="49">
        <f t="shared" si="456"/>
        <v>3.2792085624044</v>
      </c>
    </row>
    <row r="14535" ht="17.5" spans="1:10">
      <c r="A14535" s="98" t="s">
        <v>14281</v>
      </c>
      <c r="B14535" s="83">
        <v>0.045</v>
      </c>
      <c r="C14535" s="83">
        <v>0.045</v>
      </c>
      <c r="D14535" s="83">
        <v>0.91</v>
      </c>
      <c r="J14535" s="49">
        <f t="shared" si="456"/>
        <v>3.03412601330312</v>
      </c>
    </row>
    <row r="14536" ht="17.5" spans="1:10">
      <c r="A14536" s="98" t="s">
        <v>14282</v>
      </c>
      <c r="B14536" s="83">
        <v>0.04</v>
      </c>
      <c r="C14536" s="83">
        <v>0.04</v>
      </c>
      <c r="D14536" s="83">
        <v>0.92</v>
      </c>
      <c r="J14536" s="49">
        <f t="shared" si="456"/>
        <v>2.77887236199908</v>
      </c>
    </row>
    <row r="14537" ht="17.5" spans="1:10">
      <c r="A14537" s="98" t="s">
        <v>14283</v>
      </c>
      <c r="B14537" s="83">
        <v>0.035</v>
      </c>
      <c r="C14537" s="83">
        <v>0.035</v>
      </c>
      <c r="D14537" s="83">
        <v>0.93</v>
      </c>
      <c r="J14537" s="49">
        <f t="shared" si="456"/>
        <v>2.51229462001501</v>
      </c>
    </row>
    <row r="14538" ht="17.5" spans="1:10">
      <c r="A14538" s="98" t="s">
        <v>14284</v>
      </c>
      <c r="B14538" s="83">
        <v>0.03</v>
      </c>
      <c r="C14538" s="83">
        <v>0.03</v>
      </c>
      <c r="D14538" s="83">
        <v>0.94</v>
      </c>
      <c r="J14538" s="49">
        <f t="shared" si="456"/>
        <v>2.23290428021932</v>
      </c>
    </row>
    <row r="14539" ht="17.5" spans="1:10">
      <c r="A14539" s="98" t="s">
        <v>14285</v>
      </c>
      <c r="B14539" s="83">
        <v>0.025</v>
      </c>
      <c r="C14539" s="83">
        <v>0.025</v>
      </c>
      <c r="D14539" s="83">
        <v>0.95</v>
      </c>
      <c r="J14539" s="49">
        <f t="shared" si="456"/>
        <v>1.93870707360467</v>
      </c>
    </row>
    <row r="14540" ht="17.5" spans="1:10">
      <c r="A14540" s="98" t="s">
        <v>14286</v>
      </c>
      <c r="B14540" s="83">
        <v>0.02</v>
      </c>
      <c r="C14540" s="83">
        <v>0.02</v>
      </c>
      <c r="D14540" s="83">
        <v>0.96</v>
      </c>
      <c r="J14540" s="49">
        <f t="shared" si="456"/>
        <v>1.62689302688543</v>
      </c>
    </row>
    <row r="14541" ht="17.5" spans="1:10">
      <c r="A14541" s="98" t="s">
        <v>14287</v>
      </c>
      <c r="B14541" s="83">
        <v>0.015</v>
      </c>
      <c r="C14541" s="83">
        <v>0.015</v>
      </c>
      <c r="D14541" s="83">
        <v>0.97</v>
      </c>
      <c r="J14541" s="49">
        <f t="shared" si="456"/>
        <v>1.2932045692893</v>
      </c>
    </row>
    <row r="14542" ht="17.5" spans="1:10">
      <c r="A14542" s="98" t="s">
        <v>14288</v>
      </c>
      <c r="B14542" s="83">
        <v>0.01</v>
      </c>
      <c r="C14542" s="83">
        <v>0.01</v>
      </c>
      <c r="D14542" s="83">
        <v>0.98</v>
      </c>
      <c r="J14542" s="49">
        <f t="shared" si="456"/>
        <v>0.930406518762052</v>
      </c>
    </row>
    <row r="14543" ht="17.5" spans="1:10">
      <c r="A14543" s="98" t="s">
        <v>14289</v>
      </c>
      <c r="B14543" s="83">
        <v>0.005</v>
      </c>
      <c r="C14543" s="83">
        <v>0.005</v>
      </c>
      <c r="D14543" s="83">
        <v>0.99</v>
      </c>
      <c r="J14543" s="49">
        <f t="shared" si="456"/>
        <v>0.523254717596862</v>
      </c>
    </row>
    <row r="14544" ht="17.5" spans="1:10">
      <c r="A14544" s="98" t="s">
        <v>14189</v>
      </c>
      <c r="B14544" s="83">
        <v>0</v>
      </c>
      <c r="C14544" s="83">
        <v>0</v>
      </c>
      <c r="D14544" s="83">
        <v>1</v>
      </c>
      <c r="J14544" s="49">
        <f>-8.314472*(D14544*LN(D14544))</f>
        <v>0</v>
      </c>
    </row>
    <row r="14545" s="2" customFormat="1" spans="1:10">
      <c r="A14545" s="101"/>
      <c r="B14545" s="22"/>
      <c r="C14545" s="22"/>
      <c r="D14545" s="22"/>
      <c r="E14545" s="22"/>
      <c r="F14545" s="22"/>
      <c r="G14545" s="22"/>
      <c r="H14545" s="22"/>
      <c r="I14545" s="22"/>
      <c r="J14545" s="49" t="e">
        <f>-8.314472*(D14545*LN(D14545))</f>
        <v>#NUM!</v>
      </c>
    </row>
    <row r="14546" ht="17.5" spans="1:10">
      <c r="A14546" s="98" t="s">
        <v>14290</v>
      </c>
      <c r="B14546" s="83">
        <v>0.7</v>
      </c>
      <c r="C14546" s="83">
        <v>0.3</v>
      </c>
      <c r="D14546" s="83">
        <v>0</v>
      </c>
      <c r="J14546" s="49">
        <f>-8.314472*(B14546*LN(B14546)+C14546*LN(C14546))</f>
        <v>5.07901413523495</v>
      </c>
    </row>
    <row r="14547" ht="17.5" spans="1:10">
      <c r="A14547" s="98" t="s">
        <v>14291</v>
      </c>
      <c r="B14547" s="83">
        <v>0.693</v>
      </c>
      <c r="C14547" s="83">
        <v>0.297</v>
      </c>
      <c r="D14547" s="83">
        <v>0.01</v>
      </c>
      <c r="J14547" s="49">
        <f t="shared" ref="J14547:J14578" si="457">-8.314472*(B14547*LN(B14547)+C14547*LN(C14547)+D14547*LN(D14547))</f>
        <v>5.49384718323302</v>
      </c>
    </row>
    <row r="14548" ht="17.5" spans="1:10">
      <c r="A14548" s="98" t="s">
        <v>14292</v>
      </c>
      <c r="B14548" s="83">
        <v>0.686</v>
      </c>
      <c r="C14548" s="83">
        <v>0.294</v>
      </c>
      <c r="D14548" s="83">
        <v>0.02</v>
      </c>
      <c r="J14548" s="49">
        <f t="shared" si="457"/>
        <v>5.79257731479941</v>
      </c>
    </row>
    <row r="14549" ht="17.5" spans="1:10">
      <c r="A14549" s="98" t="s">
        <v>14293</v>
      </c>
      <c r="B14549" s="83">
        <v>0.679</v>
      </c>
      <c r="C14549" s="83">
        <v>0.291</v>
      </c>
      <c r="D14549" s="83">
        <v>0.03</v>
      </c>
      <c r="J14549" s="49">
        <f t="shared" si="457"/>
        <v>6.04695369572787</v>
      </c>
    </row>
    <row r="14550" ht="17.5" spans="1:10">
      <c r="A14550" s="98" t="s">
        <v>14294</v>
      </c>
      <c r="B14550" s="83">
        <v>0.672</v>
      </c>
      <c r="C14550" s="83">
        <v>0.288</v>
      </c>
      <c r="D14550" s="83">
        <v>0.04</v>
      </c>
      <c r="J14550" s="49">
        <f t="shared" si="457"/>
        <v>6.2722204837252</v>
      </c>
    </row>
    <row r="14551" ht="17.5" spans="1:10">
      <c r="A14551" s="98" t="s">
        <v>14295</v>
      </c>
      <c r="B14551" s="83">
        <v>0.665</v>
      </c>
      <c r="C14551" s="83">
        <v>0.285</v>
      </c>
      <c r="D14551" s="83">
        <v>0.05</v>
      </c>
      <c r="J14551" s="49">
        <f t="shared" si="457"/>
        <v>6.47561286084565</v>
      </c>
    </row>
    <row r="14552" ht="17.5" spans="1:10">
      <c r="A14552" s="98" t="s">
        <v>14296</v>
      </c>
      <c r="B14552" s="83">
        <v>0.658</v>
      </c>
      <c r="C14552" s="83">
        <v>0.282</v>
      </c>
      <c r="D14552" s="83">
        <v>0.06</v>
      </c>
      <c r="J14552" s="49">
        <f t="shared" si="457"/>
        <v>6.6613883978615</v>
      </c>
    </row>
    <row r="14553" ht="17.5" spans="1:10">
      <c r="A14553" s="98" t="s">
        <v>14297</v>
      </c>
      <c r="B14553" s="83">
        <v>0.651</v>
      </c>
      <c r="C14553" s="83">
        <v>0.279</v>
      </c>
      <c r="D14553" s="83">
        <v>0.07</v>
      </c>
      <c r="J14553" s="49">
        <f t="shared" si="457"/>
        <v>6.8323570680584</v>
      </c>
    </row>
    <row r="14554" ht="17.5" spans="1:10">
      <c r="A14554" s="98" t="s">
        <v>14298</v>
      </c>
      <c r="B14554" s="83">
        <v>0.644</v>
      </c>
      <c r="C14554" s="83">
        <v>0.276</v>
      </c>
      <c r="D14554" s="83">
        <v>0.08</v>
      </c>
      <c r="J14554" s="49">
        <f t="shared" si="457"/>
        <v>6.99051314044367</v>
      </c>
    </row>
    <row r="14555" ht="17.5" spans="1:10">
      <c r="A14555" s="98" t="s">
        <v>14299</v>
      </c>
      <c r="B14555" s="83">
        <v>0.637</v>
      </c>
      <c r="C14555" s="83">
        <v>0.273</v>
      </c>
      <c r="D14555" s="83">
        <v>0.09</v>
      </c>
      <c r="J14555" s="49">
        <f t="shared" si="457"/>
        <v>7.13734512214891</v>
      </c>
    </row>
    <row r="14556" ht="17.5" spans="1:10">
      <c r="A14556" s="98" t="s">
        <v>14300</v>
      </c>
      <c r="B14556" s="83">
        <v>0.63</v>
      </c>
      <c r="C14556" s="83">
        <v>0.27</v>
      </c>
      <c r="D14556" s="83">
        <v>0.1</v>
      </c>
      <c r="J14556" s="49">
        <f t="shared" si="457"/>
        <v>7.2740060016514</v>
      </c>
    </row>
    <row r="14557" ht="17.5" spans="1:10">
      <c r="A14557" s="98" t="s">
        <v>14301</v>
      </c>
      <c r="B14557" s="83">
        <v>0.623</v>
      </c>
      <c r="C14557" s="83">
        <v>0.267</v>
      </c>
      <c r="D14557" s="83">
        <v>0.11</v>
      </c>
      <c r="J14557" s="49">
        <f t="shared" si="457"/>
        <v>7.40141464673993</v>
      </c>
    </row>
    <row r="14558" ht="17.5" spans="1:10">
      <c r="A14558" s="98" t="s">
        <v>14302</v>
      </c>
      <c r="B14558" s="83">
        <v>0.616</v>
      </c>
      <c r="C14558" s="83">
        <v>0.264</v>
      </c>
      <c r="D14558" s="83">
        <v>0.12</v>
      </c>
      <c r="J14558" s="49">
        <f t="shared" si="457"/>
        <v>7.52032000504395</v>
      </c>
    </row>
    <row r="14559" ht="17.5" spans="1:10">
      <c r="A14559" s="98" t="s">
        <v>14303</v>
      </c>
      <c r="B14559" s="83">
        <v>0.609</v>
      </c>
      <c r="C14559" s="83">
        <v>0.261</v>
      </c>
      <c r="D14559" s="83">
        <v>0.13</v>
      </c>
      <c r="J14559" s="49">
        <f t="shared" si="457"/>
        <v>7.63134374826323</v>
      </c>
    </row>
    <row r="14560" ht="17.5" spans="1:10">
      <c r="A14560" s="98" t="s">
        <v>14304</v>
      </c>
      <c r="B14560" s="83">
        <v>0.602</v>
      </c>
      <c r="C14560" s="83">
        <v>0.258</v>
      </c>
      <c r="D14560" s="83">
        <v>0.14</v>
      </c>
      <c r="J14560" s="49">
        <f t="shared" si="457"/>
        <v>7.7350097138886</v>
      </c>
    </row>
    <row r="14561" ht="17.5" spans="1:10">
      <c r="A14561" s="98" t="s">
        <v>14305</v>
      </c>
      <c r="B14561" s="83">
        <v>0.595</v>
      </c>
      <c r="C14561" s="83">
        <v>0.255</v>
      </c>
      <c r="D14561" s="83">
        <v>0.15</v>
      </c>
      <c r="J14561" s="49">
        <f t="shared" si="457"/>
        <v>7.83176488965816</v>
      </c>
    </row>
    <row r="14562" ht="17.5" spans="1:10">
      <c r="A14562" s="98" t="s">
        <v>14306</v>
      </c>
      <c r="B14562" s="83">
        <v>0.588</v>
      </c>
      <c r="C14562" s="83">
        <v>0.252</v>
      </c>
      <c r="D14562" s="83">
        <v>0.16</v>
      </c>
      <c r="J14562" s="49">
        <f t="shared" si="457"/>
        <v>7.92199477512321</v>
      </c>
    </row>
    <row r="14563" ht="17.5" spans="1:10">
      <c r="A14563" s="98" t="s">
        <v>14307</v>
      </c>
      <c r="B14563" s="83">
        <v>0.581</v>
      </c>
      <c r="C14563" s="83">
        <v>0.249</v>
      </c>
      <c r="D14563" s="83">
        <v>0.17</v>
      </c>
      <c r="J14563" s="49">
        <f t="shared" si="457"/>
        <v>8.00603488564702</v>
      </c>
    </row>
    <row r="14564" ht="17.5" spans="1:10">
      <c r="A14564" s="98" t="s">
        <v>14308</v>
      </c>
      <c r="B14564" s="83">
        <v>0.574</v>
      </c>
      <c r="C14564" s="83">
        <v>0.246</v>
      </c>
      <c r="D14564" s="83">
        <v>0.18</v>
      </c>
      <c r="J14564" s="49">
        <f t="shared" si="457"/>
        <v>8.08417953795756</v>
      </c>
    </row>
    <row r="14565" ht="17.5" spans="1:10">
      <c r="A14565" s="98" t="s">
        <v>14309</v>
      </c>
      <c r="B14565" s="83">
        <v>0.567</v>
      </c>
      <c r="C14565" s="83">
        <v>0.243</v>
      </c>
      <c r="D14565" s="83">
        <v>0.19</v>
      </c>
      <c r="J14565" s="49">
        <f t="shared" si="457"/>
        <v>8.15668867497777</v>
      </c>
    </row>
    <row r="14566" ht="17.5" spans="1:10">
      <c r="A14566" s="98" t="s">
        <v>14310</v>
      </c>
      <c r="B14566" s="83">
        <v>0.56</v>
      </c>
      <c r="C14566" s="83">
        <v>0.24</v>
      </c>
      <c r="D14566" s="83">
        <v>0.2</v>
      </c>
      <c r="J14566" s="49">
        <f t="shared" si="457"/>
        <v>8.22379324742837</v>
      </c>
    </row>
    <row r="14567" ht="17.5" spans="1:10">
      <c r="A14567" s="98" t="s">
        <v>14311</v>
      </c>
      <c r="B14567" s="83">
        <v>0.553</v>
      </c>
      <c r="C14567" s="83">
        <v>0.237</v>
      </c>
      <c r="D14567" s="83">
        <v>0.21</v>
      </c>
      <c r="J14567" s="49">
        <f t="shared" si="457"/>
        <v>8.28569951389576</v>
      </c>
    </row>
    <row r="14568" ht="17.5" spans="1:10">
      <c r="A14568" s="98" t="s">
        <v>14312</v>
      </c>
      <c r="B14568" s="83">
        <v>0.546</v>
      </c>
      <c r="C14568" s="83">
        <v>0.234</v>
      </c>
      <c r="D14568" s="83">
        <v>0.22</v>
      </c>
      <c r="J14568" s="49">
        <f t="shared" si="457"/>
        <v>8.34259251738156</v>
      </c>
    </row>
    <row r="14569" ht="17.5" spans="1:10">
      <c r="A14569" s="98" t="s">
        <v>14313</v>
      </c>
      <c r="B14569" s="83">
        <v>0.539</v>
      </c>
      <c r="C14569" s="83">
        <v>0.231</v>
      </c>
      <c r="D14569" s="83">
        <v>0.23</v>
      </c>
      <c r="J14569" s="49">
        <f t="shared" si="457"/>
        <v>8.39463892577058</v>
      </c>
    </row>
    <row r="14570" ht="17.5" spans="1:10">
      <c r="A14570" s="98" t="s">
        <v>14314</v>
      </c>
      <c r="B14570" s="83">
        <v>0.532</v>
      </c>
      <c r="C14570" s="83">
        <v>0.228</v>
      </c>
      <c r="D14570" s="83">
        <v>0.24</v>
      </c>
      <c r="J14570" s="49">
        <f t="shared" si="457"/>
        <v>8.44198937461971</v>
      </c>
    </row>
    <row r="14571" ht="17.5" spans="1:10">
      <c r="A14571" s="98" t="s">
        <v>14315</v>
      </c>
      <c r="B14571" s="83">
        <v>0.525</v>
      </c>
      <c r="C14571" s="83">
        <v>0.225</v>
      </c>
      <c r="D14571" s="83">
        <v>0.25</v>
      </c>
      <c r="J14571" s="49">
        <f t="shared" si="457"/>
        <v>8.48478041597525</v>
      </c>
    </row>
    <row r="14572" ht="17.5" spans="1:10">
      <c r="A14572" s="98" t="s">
        <v>14316</v>
      </c>
      <c r="B14572" s="83">
        <v>0.518</v>
      </c>
      <c r="C14572" s="83">
        <v>0.222</v>
      </c>
      <c r="D14572" s="83">
        <v>0.26</v>
      </c>
      <c r="J14572" s="49">
        <f t="shared" si="457"/>
        <v>8.52313615196938</v>
      </c>
    </row>
    <row r="14573" ht="17.5" spans="1:10">
      <c r="A14573" s="98" t="s">
        <v>14317</v>
      </c>
      <c r="B14573" s="83">
        <v>0.511</v>
      </c>
      <c r="C14573" s="83">
        <v>0.219</v>
      </c>
      <c r="D14573" s="83">
        <v>0.27</v>
      </c>
      <c r="J14573" s="49">
        <f t="shared" si="457"/>
        <v>8.55716961372321</v>
      </c>
    </row>
    <row r="14574" ht="17.5" spans="1:10">
      <c r="A14574" s="98" t="s">
        <v>14318</v>
      </c>
      <c r="B14574" s="83">
        <v>0.504</v>
      </c>
      <c r="C14574" s="83">
        <v>0.216</v>
      </c>
      <c r="D14574" s="83">
        <v>0.28</v>
      </c>
      <c r="J14574" s="49">
        <f t="shared" si="457"/>
        <v>8.58698393259331</v>
      </c>
    </row>
    <row r="14575" ht="17.5" spans="1:10">
      <c r="A14575" s="98" t="s">
        <v>14319</v>
      </c>
      <c r="B14575" s="83">
        <v>0.497</v>
      </c>
      <c r="C14575" s="83">
        <v>0.213</v>
      </c>
      <c r="D14575" s="83">
        <v>0.29</v>
      </c>
      <c r="J14575" s="49">
        <f t="shared" si="457"/>
        <v>8.61267334068654</v>
      </c>
    </row>
    <row r="14576" ht="17.5" spans="1:10">
      <c r="A14576" s="98" t="s">
        <v>14320</v>
      </c>
      <c r="B14576" s="83">
        <v>0.49</v>
      </c>
      <c r="C14576" s="83">
        <v>0.21</v>
      </c>
      <c r="D14576" s="83">
        <v>0.3</v>
      </c>
      <c r="J14576" s="49">
        <f t="shared" si="457"/>
        <v>8.63432402989942</v>
      </c>
    </row>
    <row r="14577" ht="17.5" spans="1:10">
      <c r="A14577" s="98" t="s">
        <v>14321</v>
      </c>
      <c r="B14577" s="83">
        <v>0.483</v>
      </c>
      <c r="C14577" s="83">
        <v>0.207</v>
      </c>
      <c r="D14577" s="83">
        <v>0.31</v>
      </c>
      <c r="J14577" s="49">
        <f t="shared" si="457"/>
        <v>8.65201489286006</v>
      </c>
    </row>
    <row r="14578" ht="17.5" spans="1:10">
      <c r="A14578" s="98" t="s">
        <v>14322</v>
      </c>
      <c r="B14578" s="83">
        <v>0.476</v>
      </c>
      <c r="C14578" s="83">
        <v>0.204</v>
      </c>
      <c r="D14578" s="83">
        <v>0.32</v>
      </c>
      <c r="J14578" s="49">
        <f t="shared" si="457"/>
        <v>8.66581816460089</v>
      </c>
    </row>
    <row r="14579" ht="17.5" spans="1:10">
      <c r="A14579" s="98" t="s">
        <v>14323</v>
      </c>
      <c r="B14579" s="83">
        <v>0.469</v>
      </c>
      <c r="C14579" s="83">
        <v>0.201</v>
      </c>
      <c r="D14579" s="83">
        <v>0.33</v>
      </c>
      <c r="J14579" s="49">
        <f t="shared" ref="J14579:J14610" si="458">-8.314472*(B14579*LN(B14579)+C14579*LN(C14579)+D14579*LN(D14579))</f>
        <v>8.67579998023475</v>
      </c>
    </row>
    <row r="14580" ht="17.5" spans="1:10">
      <c r="A14580" s="98" t="s">
        <v>14324</v>
      </c>
      <c r="B14580" s="83">
        <v>0.462</v>
      </c>
      <c r="C14580" s="83">
        <v>0.198</v>
      </c>
      <c r="D14580" s="83">
        <v>0.34</v>
      </c>
      <c r="J14580" s="49">
        <f t="shared" si="458"/>
        <v>8.68202086110456</v>
      </c>
    </row>
    <row r="14581" ht="17.5" spans="1:10">
      <c r="A14581" s="98" t="s">
        <v>14325</v>
      </c>
      <c r="B14581" s="83">
        <v>0.455</v>
      </c>
      <c r="C14581" s="83">
        <v>0.195</v>
      </c>
      <c r="D14581" s="83">
        <v>0.35</v>
      </c>
      <c r="J14581" s="49">
        <f t="shared" si="458"/>
        <v>8.68453613965028</v>
      </c>
    </row>
    <row r="14582" ht="17.5" spans="1:10">
      <c r="A14582" s="98" t="s">
        <v>14326</v>
      </c>
      <c r="B14582" s="83">
        <v>0.448</v>
      </c>
      <c r="C14582" s="83">
        <v>0.192</v>
      </c>
      <c r="D14582" s="83">
        <v>0.36</v>
      </c>
      <c r="J14582" s="49">
        <f t="shared" si="458"/>
        <v>8.68339633145315</v>
      </c>
    </row>
    <row r="14583" ht="17.5" spans="1:10">
      <c r="A14583" s="98" t="s">
        <v>14327</v>
      </c>
      <c r="B14583" s="83">
        <v>0.441</v>
      </c>
      <c r="C14583" s="83">
        <v>0.189</v>
      </c>
      <c r="D14583" s="83">
        <v>0.37</v>
      </c>
      <c r="J14583" s="49">
        <f t="shared" si="458"/>
        <v>8.67864746147829</v>
      </c>
    </row>
    <row r="14584" ht="17.5" spans="1:10">
      <c r="A14584" s="98" t="s">
        <v>14328</v>
      </c>
      <c r="B14584" s="83">
        <v>0.434</v>
      </c>
      <c r="C14584" s="83">
        <v>0.186</v>
      </c>
      <c r="D14584" s="83">
        <v>0.38</v>
      </c>
      <c r="J14584" s="49">
        <f t="shared" si="458"/>
        <v>8.6703313503674</v>
      </c>
    </row>
    <row r="14585" ht="17.5" spans="1:10">
      <c r="A14585" s="98" t="s">
        <v>14329</v>
      </c>
      <c r="B14585" s="83">
        <v>0.427</v>
      </c>
      <c r="C14585" s="83">
        <v>0.183</v>
      </c>
      <c r="D14585" s="83">
        <v>0.39</v>
      </c>
      <c r="J14585" s="49">
        <f t="shared" si="458"/>
        <v>8.65848586567626</v>
      </c>
    </row>
    <row r="14586" ht="17.5" spans="1:10">
      <c r="A14586" s="98" t="s">
        <v>14330</v>
      </c>
      <c r="B14586" s="83">
        <v>0.42</v>
      </c>
      <c r="C14586" s="83">
        <v>0.18</v>
      </c>
      <c r="D14586" s="83">
        <v>0.4</v>
      </c>
      <c r="J14586" s="49">
        <f t="shared" si="458"/>
        <v>8.64314514216276</v>
      </c>
    </row>
    <row r="14587" ht="17.5" spans="1:10">
      <c r="A14587" s="98" t="s">
        <v>14331</v>
      </c>
      <c r="B14587" s="83">
        <v>0.413</v>
      </c>
      <c r="C14587" s="83">
        <v>0.177</v>
      </c>
      <c r="D14587" s="83">
        <v>0.41</v>
      </c>
      <c r="J14587" s="49">
        <f t="shared" si="458"/>
        <v>8.62433977457706</v>
      </c>
    </row>
    <row r="14588" ht="17.5" spans="1:10">
      <c r="A14588" s="98" t="s">
        <v>14332</v>
      </c>
      <c r="B14588" s="83">
        <v>0.406</v>
      </c>
      <c r="C14588" s="83">
        <v>0.174</v>
      </c>
      <c r="D14588" s="83">
        <v>0.42</v>
      </c>
      <c r="J14588" s="49">
        <f t="shared" si="458"/>
        <v>8.60209698585793</v>
      </c>
    </row>
    <row r="14589" ht="17.5" spans="1:10">
      <c r="A14589" s="98" t="s">
        <v>14333</v>
      </c>
      <c r="B14589" s="83">
        <v>0.399</v>
      </c>
      <c r="C14589" s="83">
        <v>0.171</v>
      </c>
      <c r="D14589" s="83">
        <v>0.43</v>
      </c>
      <c r="J14589" s="49">
        <f t="shared" si="458"/>
        <v>8.57644077317874</v>
      </c>
    </row>
    <row r="14590" ht="17.5" spans="1:10">
      <c r="A14590" s="98" t="s">
        <v>14334</v>
      </c>
      <c r="B14590" s="83">
        <v>0.392</v>
      </c>
      <c r="C14590" s="83">
        <v>0.168</v>
      </c>
      <c r="D14590" s="83">
        <v>0.44</v>
      </c>
      <c r="J14590" s="49">
        <f t="shared" si="458"/>
        <v>8.54739203389552</v>
      </c>
    </row>
    <row r="14591" ht="17.5" spans="1:10">
      <c r="A14591" s="98" t="s">
        <v>14335</v>
      </c>
      <c r="B14591" s="83">
        <v>0.385</v>
      </c>
      <c r="C14591" s="83">
        <v>0.165</v>
      </c>
      <c r="D14591" s="83">
        <v>0.45</v>
      </c>
      <c r="J14591" s="49">
        <f t="shared" si="458"/>
        <v>8.51496867311407</v>
      </c>
    </row>
    <row r="14592" ht="17.5" spans="1:10">
      <c r="A14592" s="98" t="s">
        <v>14336</v>
      </c>
      <c r="B14592" s="83">
        <v>0.378</v>
      </c>
      <c r="C14592" s="83">
        <v>0.162</v>
      </c>
      <c r="D14592" s="83">
        <v>0.46</v>
      </c>
      <c r="J14592" s="49">
        <f t="shared" si="458"/>
        <v>8.479185694304</v>
      </c>
    </row>
    <row r="14593" ht="17.5" spans="1:10">
      <c r="A14593" s="98" t="s">
        <v>14337</v>
      </c>
      <c r="B14593" s="83">
        <v>0.371</v>
      </c>
      <c r="C14593" s="83">
        <v>0.159</v>
      </c>
      <c r="D14593" s="83">
        <v>0.47</v>
      </c>
      <c r="J14593" s="49">
        <f t="shared" si="458"/>
        <v>8.44005527413371</v>
      </c>
    </row>
    <row r="14594" ht="17.5" spans="1:10">
      <c r="A14594" s="98" t="s">
        <v>14338</v>
      </c>
      <c r="B14594" s="83">
        <v>0.364</v>
      </c>
      <c r="C14594" s="83">
        <v>0.156</v>
      </c>
      <c r="D14594" s="83">
        <v>0.48</v>
      </c>
      <c r="J14594" s="49">
        <f t="shared" si="458"/>
        <v>8.39758682247658</v>
      </c>
    </row>
    <row r="14595" ht="17.5" spans="1:10">
      <c r="A14595" s="98" t="s">
        <v>14339</v>
      </c>
      <c r="B14595" s="83">
        <v>0.357</v>
      </c>
      <c r="C14595" s="83">
        <v>0.153</v>
      </c>
      <c r="D14595" s="83">
        <v>0.49</v>
      </c>
      <c r="J14595" s="49">
        <f t="shared" si="458"/>
        <v>8.35178702833707</v>
      </c>
    </row>
    <row r="14596" ht="17.5" spans="1:10">
      <c r="A14596" s="98" t="s">
        <v>14340</v>
      </c>
      <c r="B14596" s="83">
        <v>0.35</v>
      </c>
      <c r="C14596" s="83">
        <v>0.15</v>
      </c>
      <c r="D14596" s="83">
        <v>0.5</v>
      </c>
      <c r="J14596" s="49">
        <f t="shared" si="458"/>
        <v>8.30265989226208</v>
      </c>
    </row>
    <row r="14597" ht="17.5" spans="1:10">
      <c r="A14597" s="98" t="s">
        <v>14341</v>
      </c>
      <c r="B14597" s="83">
        <v>0.343</v>
      </c>
      <c r="C14597" s="83">
        <v>0.147</v>
      </c>
      <c r="D14597" s="83">
        <v>0.51</v>
      </c>
      <c r="J14597" s="49">
        <f t="shared" si="458"/>
        <v>8.25020674563237</v>
      </c>
    </row>
    <row r="14598" ht="17.5" spans="1:10">
      <c r="A14598" s="98" t="s">
        <v>14342</v>
      </c>
      <c r="B14598" s="83">
        <v>0.336</v>
      </c>
      <c r="C14598" s="83">
        <v>0.144</v>
      </c>
      <c r="D14598" s="83">
        <v>0.52</v>
      </c>
      <c r="J14598" s="49">
        <f t="shared" si="458"/>
        <v>8.19442625706718</v>
      </c>
    </row>
    <row r="14599" ht="17.5" spans="1:10">
      <c r="A14599" s="98" t="s">
        <v>14343</v>
      </c>
      <c r="B14599" s="83">
        <v>0.329</v>
      </c>
      <c r="C14599" s="83">
        <v>0.141</v>
      </c>
      <c r="D14599" s="83">
        <v>0.53</v>
      </c>
      <c r="J14599" s="49">
        <f t="shared" si="458"/>
        <v>8.13531442601962</v>
      </c>
    </row>
    <row r="14600" ht="17.5" spans="1:10">
      <c r="A14600" s="98" t="s">
        <v>14344</v>
      </c>
      <c r="B14600" s="83">
        <v>0.322</v>
      </c>
      <c r="C14600" s="83">
        <v>0.138</v>
      </c>
      <c r="D14600" s="83">
        <v>0.54</v>
      </c>
      <c r="J14600" s="49">
        <f t="shared" si="458"/>
        <v>8.0728645634852</v>
      </c>
    </row>
    <row r="14601" ht="17.5" spans="1:10">
      <c r="A14601" s="98" t="s">
        <v>14345</v>
      </c>
      <c r="B14601" s="83">
        <v>0.315</v>
      </c>
      <c r="C14601" s="83">
        <v>0.135</v>
      </c>
      <c r="D14601" s="83">
        <v>0.55</v>
      </c>
      <c r="J14601" s="49">
        <f t="shared" si="458"/>
        <v>8.00706725959057</v>
      </c>
    </row>
    <row r="14602" ht="17.5" spans="1:10">
      <c r="A14602" s="98" t="s">
        <v>14346</v>
      </c>
      <c r="B14602" s="83">
        <v>0.308</v>
      </c>
      <c r="C14602" s="83">
        <v>0.132</v>
      </c>
      <c r="D14602" s="83">
        <v>0.56</v>
      </c>
      <c r="J14602" s="49">
        <f t="shared" si="458"/>
        <v>7.93791033766733</v>
      </c>
    </row>
    <row r="14603" ht="17.5" spans="1:10">
      <c r="A14603" s="98" t="s">
        <v>14347</v>
      </c>
      <c r="B14603" s="83">
        <v>0.301</v>
      </c>
      <c r="C14603" s="83">
        <v>0.129</v>
      </c>
      <c r="D14603" s="83">
        <v>0.57</v>
      </c>
      <c r="J14603" s="49">
        <f t="shared" si="458"/>
        <v>7.86537879424585</v>
      </c>
    </row>
    <row r="14604" ht="17.5" spans="1:10">
      <c r="A14604" s="98" t="s">
        <v>14348</v>
      </c>
      <c r="B14604" s="83">
        <v>0.294</v>
      </c>
      <c r="C14604" s="83">
        <v>0.126</v>
      </c>
      <c r="D14604" s="83">
        <v>0.58</v>
      </c>
      <c r="J14604" s="49">
        <f t="shared" si="458"/>
        <v>7.78945472422033</v>
      </c>
    </row>
    <row r="14605" ht="17.5" spans="1:10">
      <c r="A14605" s="98" t="s">
        <v>14349</v>
      </c>
      <c r="B14605" s="83">
        <v>0.287</v>
      </c>
      <c r="C14605" s="83">
        <v>0.123</v>
      </c>
      <c r="D14605" s="83">
        <v>0.59</v>
      </c>
      <c r="J14605" s="49">
        <f t="shared" si="458"/>
        <v>7.71011723023477</v>
      </c>
    </row>
    <row r="14606" ht="17.5" spans="1:10">
      <c r="A14606" s="98" t="s">
        <v>14350</v>
      </c>
      <c r="B14606" s="83">
        <v>0.28</v>
      </c>
      <c r="C14606" s="83">
        <v>0.12</v>
      </c>
      <c r="D14606" s="83">
        <v>0.6</v>
      </c>
      <c r="J14606" s="49">
        <f t="shared" si="458"/>
        <v>7.62734231511576</v>
      </c>
    </row>
    <row r="14607" ht="17.5" spans="1:10">
      <c r="A14607" s="98" t="s">
        <v>14351</v>
      </c>
      <c r="B14607" s="83">
        <v>0.273</v>
      </c>
      <c r="C14607" s="83">
        <v>0.117</v>
      </c>
      <c r="D14607" s="83">
        <v>0.61</v>
      </c>
      <c r="J14607" s="49">
        <f t="shared" si="458"/>
        <v>7.54110275592457</v>
      </c>
    </row>
    <row r="14608" ht="17.5" spans="1:10">
      <c r="A14608" s="98" t="s">
        <v>14352</v>
      </c>
      <c r="B14608" s="83">
        <v>0.266</v>
      </c>
      <c r="C14608" s="83">
        <v>0.114</v>
      </c>
      <c r="D14608" s="83">
        <v>0.62</v>
      </c>
      <c r="J14608" s="49">
        <f t="shared" si="458"/>
        <v>7.45136795791101</v>
      </c>
    </row>
    <row r="14609" ht="17.5" spans="1:10">
      <c r="A14609" s="98" t="s">
        <v>14353</v>
      </c>
      <c r="B14609" s="83">
        <v>0.259</v>
      </c>
      <c r="C14609" s="83">
        <v>0.111</v>
      </c>
      <c r="D14609" s="83">
        <v>0.63</v>
      </c>
      <c r="J14609" s="49">
        <f t="shared" si="458"/>
        <v>7.3581037863172</v>
      </c>
    </row>
    <row r="14610" ht="17.5" spans="1:10">
      <c r="A14610" s="98" t="s">
        <v>14354</v>
      </c>
      <c r="B14610" s="83">
        <v>0.252</v>
      </c>
      <c r="C14610" s="83">
        <v>0.108</v>
      </c>
      <c r="D14610" s="83">
        <v>0.64</v>
      </c>
      <c r="J14610" s="49">
        <f t="shared" si="458"/>
        <v>7.26127237358736</v>
      </c>
    </row>
    <row r="14611" ht="17.5" spans="1:10">
      <c r="A14611" s="98" t="s">
        <v>14355</v>
      </c>
      <c r="B14611" s="83">
        <v>0.245</v>
      </c>
      <c r="C14611" s="83">
        <v>0.105</v>
      </c>
      <c r="D14611" s="83">
        <v>0.65</v>
      </c>
      <c r="J14611" s="49">
        <f t="shared" ref="J14611:J14645" si="459">-8.314472*(B14611*LN(B14611)+C14611*LN(C14611)+D14611*LN(D14611))</f>
        <v>7.16083189907979</v>
      </c>
    </row>
    <row r="14612" ht="17.5" spans="1:10">
      <c r="A14612" s="98" t="s">
        <v>14356</v>
      </c>
      <c r="B14612" s="83">
        <v>0.238</v>
      </c>
      <c r="C14612" s="83">
        <v>0.102</v>
      </c>
      <c r="D14612" s="83">
        <v>0.66</v>
      </c>
      <c r="J14612" s="49">
        <f t="shared" si="459"/>
        <v>7.05673633782937</v>
      </c>
    </row>
    <row r="14613" ht="17.5" spans="1:10">
      <c r="A14613" s="98" t="s">
        <v>14357</v>
      </c>
      <c r="B14613" s="83">
        <v>0.231</v>
      </c>
      <c r="C14613" s="83">
        <v>0.099</v>
      </c>
      <c r="D14613" s="83">
        <v>0.67</v>
      </c>
      <c r="J14613" s="49">
        <f t="shared" si="459"/>
        <v>6.94893517425487</v>
      </c>
    </row>
    <row r="14614" ht="17.5" spans="1:10">
      <c r="A14614" s="98" t="s">
        <v>14358</v>
      </c>
      <c r="B14614" s="83">
        <v>0.224</v>
      </c>
      <c r="C14614" s="83">
        <v>0.096</v>
      </c>
      <c r="D14614" s="83">
        <v>0.68</v>
      </c>
      <c r="J14614" s="49">
        <f t="shared" si="459"/>
        <v>6.83737307591631</v>
      </c>
    </row>
    <row r="14615" ht="17.5" spans="1:10">
      <c r="A14615" s="98" t="s">
        <v>14359</v>
      </c>
      <c r="B14615" s="83">
        <v>0.217</v>
      </c>
      <c r="C14615" s="83">
        <v>0.093</v>
      </c>
      <c r="D14615" s="83">
        <v>0.69</v>
      </c>
      <c r="J14615" s="49">
        <f t="shared" si="459"/>
        <v>6.72198952147078</v>
      </c>
    </row>
    <row r="14616" ht="17.5" spans="1:10">
      <c r="A14616" s="98" t="s">
        <v>14360</v>
      </c>
      <c r="B14616" s="83">
        <v>0.21</v>
      </c>
      <c r="C14616" s="83">
        <v>0.09</v>
      </c>
      <c r="D14616" s="83">
        <v>0.7</v>
      </c>
      <c r="J14616" s="49">
        <f t="shared" si="459"/>
        <v>6.60271837580544</v>
      </c>
    </row>
    <row r="14617" ht="17.5" spans="1:10">
      <c r="A14617" s="98" t="s">
        <v>14361</v>
      </c>
      <c r="B14617" s="83">
        <v>0.203</v>
      </c>
      <c r="C14617" s="83">
        <v>0.087</v>
      </c>
      <c r="D14617" s="83">
        <v>0.71</v>
      </c>
      <c r="J14617" s="49">
        <f t="shared" si="459"/>
        <v>6.47948740388786</v>
      </c>
    </row>
    <row r="14618" ht="17.5" spans="1:10">
      <c r="A14618" s="98" t="s">
        <v>14362</v>
      </c>
      <c r="B14618" s="83">
        <v>0.196</v>
      </c>
      <c r="C14618" s="83">
        <v>0.084</v>
      </c>
      <c r="D14618" s="83">
        <v>0.72</v>
      </c>
      <c r="J14618" s="49">
        <f t="shared" si="459"/>
        <v>6.35221771308993</v>
      </c>
    </row>
    <row r="14619" ht="17.5" spans="1:10">
      <c r="A14619" s="98" t="s">
        <v>14363</v>
      </c>
      <c r="B14619" s="83">
        <v>0.189</v>
      </c>
      <c r="C14619" s="83">
        <v>0.081</v>
      </c>
      <c r="D14619" s="83">
        <v>0.73</v>
      </c>
      <c r="J14619" s="49">
        <f t="shared" si="459"/>
        <v>6.22082311151513</v>
      </c>
    </row>
    <row r="14620" ht="17.5" spans="1:10">
      <c r="A14620" s="98" t="s">
        <v>14364</v>
      </c>
      <c r="B14620" s="83">
        <v>0.182</v>
      </c>
      <c r="C14620" s="83">
        <v>0.078</v>
      </c>
      <c r="D14620" s="83">
        <v>0.74</v>
      </c>
      <c r="J14620" s="49">
        <f t="shared" si="459"/>
        <v>6.0852093670566</v>
      </c>
    </row>
    <row r="14621" ht="17.5" spans="1:10">
      <c r="A14621" s="98" t="s">
        <v>14365</v>
      </c>
      <c r="B14621" s="83">
        <v>0.175</v>
      </c>
      <c r="C14621" s="83">
        <v>0.075</v>
      </c>
      <c r="D14621" s="83">
        <v>0.75</v>
      </c>
      <c r="J14621" s="49">
        <f t="shared" si="459"/>
        <v>5.94527334835777</v>
      </c>
    </row>
    <row r="14622" ht="17.5" spans="1:10">
      <c r="A14622" s="98" t="s">
        <v>14366</v>
      </c>
      <c r="B14622" s="83">
        <v>0.168</v>
      </c>
      <c r="C14622" s="83">
        <v>0.072</v>
      </c>
      <c r="D14622" s="83">
        <v>0.76</v>
      </c>
      <c r="J14622" s="49">
        <f t="shared" si="459"/>
        <v>5.80090202429754</v>
      </c>
    </row>
    <row r="14623" ht="17.5" spans="1:10">
      <c r="A14623" s="98" t="s">
        <v>14367</v>
      </c>
      <c r="B14623" s="83">
        <v>0.161</v>
      </c>
      <c r="C14623" s="83">
        <v>0.069</v>
      </c>
      <c r="D14623" s="83">
        <v>0.77</v>
      </c>
      <c r="J14623" s="49">
        <f t="shared" si="459"/>
        <v>5.6519712927437</v>
      </c>
    </row>
    <row r="14624" ht="17.5" spans="1:10">
      <c r="A14624" s="98" t="s">
        <v>14368</v>
      </c>
      <c r="B14624" s="83">
        <v>0.154</v>
      </c>
      <c r="C14624" s="83">
        <v>0.066</v>
      </c>
      <c r="D14624" s="83">
        <v>0.78</v>
      </c>
      <c r="J14624" s="49">
        <f t="shared" si="459"/>
        <v>5.49834460164998</v>
      </c>
    </row>
    <row r="14625" ht="17.5" spans="1:10">
      <c r="A14625" s="98" t="s">
        <v>14369</v>
      </c>
      <c r="B14625" s="83">
        <v>0.147</v>
      </c>
      <c r="C14625" s="83">
        <v>0.063</v>
      </c>
      <c r="D14625" s="83">
        <v>0.79</v>
      </c>
      <c r="J14625" s="49">
        <f t="shared" si="459"/>
        <v>5.33987131545949</v>
      </c>
    </row>
    <row r="14626" ht="17.5" spans="1:10">
      <c r="A14626" s="98" t="s">
        <v>14370</v>
      </c>
      <c r="B14626" s="83">
        <v>0.14</v>
      </c>
      <c r="C14626" s="83">
        <v>0.06</v>
      </c>
      <c r="D14626" s="83">
        <v>0.8</v>
      </c>
      <c r="J14626" s="49">
        <f t="shared" si="459"/>
        <v>5.1763847662874</v>
      </c>
    </row>
    <row r="14627" ht="17.5" spans="1:10">
      <c r="A14627" s="98" t="s">
        <v>14371</v>
      </c>
      <c r="B14627" s="83">
        <v>0.133</v>
      </c>
      <c r="C14627" s="83">
        <v>0.057</v>
      </c>
      <c r="D14627" s="83">
        <v>0.81</v>
      </c>
      <c r="J14627" s="49">
        <f t="shared" si="459"/>
        <v>5.0076999111321</v>
      </c>
    </row>
    <row r="14628" ht="17.5" spans="1:10">
      <c r="A14628" s="98" t="s">
        <v>14372</v>
      </c>
      <c r="B14628" s="83">
        <v>0.126</v>
      </c>
      <c r="C14628" s="83">
        <v>0.054</v>
      </c>
      <c r="D14628" s="83">
        <v>0.82</v>
      </c>
      <c r="J14628" s="49">
        <f t="shared" si="459"/>
        <v>4.83361049140719</v>
      </c>
    </row>
    <row r="14629" ht="17.5" spans="1:10">
      <c r="A14629" s="98" t="s">
        <v>14373</v>
      </c>
      <c r="B14629" s="83">
        <v>0.119</v>
      </c>
      <c r="C14629" s="83">
        <v>0.051</v>
      </c>
      <c r="D14629" s="83">
        <v>0.83</v>
      </c>
      <c r="J14629" s="49">
        <f t="shared" si="459"/>
        <v>4.65388555639195</v>
      </c>
    </row>
    <row r="14630" ht="17.5" spans="1:10">
      <c r="A14630" s="98" t="s">
        <v>14374</v>
      </c>
      <c r="B14630" s="83">
        <v>0.112</v>
      </c>
      <c r="C14630" s="83">
        <v>0.048</v>
      </c>
      <c r="D14630" s="83">
        <v>0.84</v>
      </c>
      <c r="J14630" s="49">
        <f t="shared" si="459"/>
        <v>4.46826516316344</v>
      </c>
    </row>
    <row r="14631" ht="17.5" spans="1:10">
      <c r="A14631" s="98" t="s">
        <v>14375</v>
      </c>
      <c r="B14631" s="83">
        <v>0.105</v>
      </c>
      <c r="C14631" s="83">
        <v>0.045</v>
      </c>
      <c r="D14631" s="83">
        <v>0.85</v>
      </c>
      <c r="J14631" s="49">
        <f t="shared" si="459"/>
        <v>4.2764549949937</v>
      </c>
    </row>
    <row r="14632" ht="17.5" spans="1:10">
      <c r="A14632" s="98" t="s">
        <v>14376</v>
      </c>
      <c r="B14632" s="83">
        <v>0.098</v>
      </c>
      <c r="C14632" s="83">
        <v>0.042</v>
      </c>
      <c r="D14632" s="83">
        <v>0.86</v>
      </c>
      <c r="J14632" s="49">
        <f t="shared" si="459"/>
        <v>4.07811953651943</v>
      </c>
    </row>
    <row r="14633" ht="17.5" spans="1:10">
      <c r="A14633" s="98" t="s">
        <v>14377</v>
      </c>
      <c r="B14633" s="83">
        <v>0.091</v>
      </c>
      <c r="C14633" s="83">
        <v>0.039</v>
      </c>
      <c r="D14633" s="83">
        <v>0.87</v>
      </c>
      <c r="J14633" s="49">
        <f t="shared" si="459"/>
        <v>3.87287328818936</v>
      </c>
    </row>
    <row r="14634" ht="17.5" spans="1:10">
      <c r="A14634" s="98" t="s">
        <v>14378</v>
      </c>
      <c r="B14634" s="83">
        <v>0.084</v>
      </c>
      <c r="C14634" s="83">
        <v>0.036</v>
      </c>
      <c r="D14634" s="83">
        <v>0.88</v>
      </c>
      <c r="J14634" s="49">
        <f t="shared" si="459"/>
        <v>3.66026926226538</v>
      </c>
    </row>
    <row r="14635" ht="17.5" spans="1:10">
      <c r="A14635" s="98" t="s">
        <v>14379</v>
      </c>
      <c r="B14635" s="83">
        <v>0.077</v>
      </c>
      <c r="C14635" s="83">
        <v>0.033</v>
      </c>
      <c r="D14635" s="83">
        <v>0.89</v>
      </c>
      <c r="J14635" s="49">
        <f t="shared" si="459"/>
        <v>3.43978362125666</v>
      </c>
    </row>
    <row r="14636" ht="17.5" spans="1:10">
      <c r="A14636" s="98" t="s">
        <v>14380</v>
      </c>
      <c r="B14636" s="83">
        <v>0.07</v>
      </c>
      <c r="C14636" s="83">
        <v>0.03</v>
      </c>
      <c r="D14636" s="83">
        <v>0.9</v>
      </c>
      <c r="J14636" s="49">
        <f t="shared" si="459"/>
        <v>3.21079469346344</v>
      </c>
    </row>
    <row r="14637" ht="17.5" spans="1:10">
      <c r="A14637" s="98" t="s">
        <v>14381</v>
      </c>
      <c r="B14637" s="83">
        <v>0.063</v>
      </c>
      <c r="C14637" s="83">
        <v>0.027</v>
      </c>
      <c r="D14637" s="83">
        <v>0.91</v>
      </c>
      <c r="J14637" s="49">
        <f t="shared" si="459"/>
        <v>2.97255353125625</v>
      </c>
    </row>
    <row r="14638" ht="17.5" spans="1:10">
      <c r="A14638" s="98" t="s">
        <v>14382</v>
      </c>
      <c r="B14638" s="83">
        <v>0.056</v>
      </c>
      <c r="C14638" s="83">
        <v>0.024</v>
      </c>
      <c r="D14638" s="83">
        <v>0.92</v>
      </c>
      <c r="J14638" s="49">
        <f t="shared" si="459"/>
        <v>2.72414126684631</v>
      </c>
    </row>
    <row r="14639" ht="17.5" spans="1:10">
      <c r="A14639" s="98" t="s">
        <v>14383</v>
      </c>
      <c r="B14639" s="83">
        <v>0.049</v>
      </c>
      <c r="C14639" s="83">
        <v>0.021</v>
      </c>
      <c r="D14639" s="83">
        <v>0.93</v>
      </c>
      <c r="J14639" s="49">
        <f t="shared" si="459"/>
        <v>2.46440491175634</v>
      </c>
    </row>
    <row r="14640" ht="17.5" spans="1:10">
      <c r="A14640" s="98" t="s">
        <v>14384</v>
      </c>
      <c r="B14640" s="83">
        <v>0.042</v>
      </c>
      <c r="C14640" s="83">
        <v>0.018</v>
      </c>
      <c r="D14640" s="83">
        <v>0.94</v>
      </c>
      <c r="J14640" s="49">
        <f t="shared" si="459"/>
        <v>2.19185595885474</v>
      </c>
    </row>
    <row r="14641" ht="17.5" spans="1:10">
      <c r="A14641" s="98" t="s">
        <v>14385</v>
      </c>
      <c r="B14641" s="83">
        <v>0.035</v>
      </c>
      <c r="C14641" s="83">
        <v>0.015</v>
      </c>
      <c r="D14641" s="83">
        <v>0.95</v>
      </c>
      <c r="J14641" s="49">
        <f t="shared" si="459"/>
        <v>1.90450013913419</v>
      </c>
    </row>
    <row r="14642" ht="17.5" spans="1:10">
      <c r="A14642" s="98" t="s">
        <v>14386</v>
      </c>
      <c r="B14642" s="83">
        <v>0.028</v>
      </c>
      <c r="C14642" s="83">
        <v>0.012</v>
      </c>
      <c r="D14642" s="83">
        <v>0.96</v>
      </c>
      <c r="J14642" s="49">
        <f t="shared" si="459"/>
        <v>1.59952747930904</v>
      </c>
    </row>
    <row r="14643" ht="17.5" spans="1:10">
      <c r="A14643" s="98" t="s">
        <v>14387</v>
      </c>
      <c r="B14643" s="83">
        <v>0.021</v>
      </c>
      <c r="C14643" s="83">
        <v>0.009</v>
      </c>
      <c r="D14643" s="83">
        <v>0.97</v>
      </c>
      <c r="J14643" s="49">
        <f t="shared" si="459"/>
        <v>1.27268040860701</v>
      </c>
    </row>
    <row r="14644" ht="17.5" spans="1:10">
      <c r="A14644" s="98" t="s">
        <v>14388</v>
      </c>
      <c r="B14644" s="83">
        <v>0.014</v>
      </c>
      <c r="C14644" s="83">
        <v>0.006</v>
      </c>
      <c r="D14644" s="83">
        <v>0.98</v>
      </c>
      <c r="J14644" s="49">
        <f t="shared" si="459"/>
        <v>0.916723744973859</v>
      </c>
    </row>
    <row r="14645" ht="17.5" spans="1:10">
      <c r="A14645" s="98" t="s">
        <v>14389</v>
      </c>
      <c r="B14645" s="83">
        <v>0.007</v>
      </c>
      <c r="C14645" s="83">
        <v>0.003</v>
      </c>
      <c r="D14645" s="83">
        <v>0.99</v>
      </c>
      <c r="J14645" s="49">
        <f t="shared" si="459"/>
        <v>0.516413330702766</v>
      </c>
    </row>
    <row r="14646" ht="17.5" spans="1:10">
      <c r="A14646" s="98" t="s">
        <v>14390</v>
      </c>
      <c r="B14646" s="83">
        <v>0</v>
      </c>
      <c r="C14646" s="83">
        <v>0</v>
      </c>
      <c r="D14646" s="83">
        <v>1</v>
      </c>
      <c r="J14646" s="49">
        <f>-8.314472*(D14646*LN(D14646))</f>
        <v>0</v>
      </c>
    </row>
    <row r="14647" s="2" customFormat="1" spans="1:10">
      <c r="A14647" s="101"/>
      <c r="B14647" s="22"/>
      <c r="C14647" s="22"/>
      <c r="D14647" s="22"/>
      <c r="E14647" s="22"/>
      <c r="F14647" s="22"/>
      <c r="G14647" s="22"/>
      <c r="H14647" s="22"/>
      <c r="I14647" s="22"/>
      <c r="J14647" s="49" t="e">
        <f>-8.314472*(D14647*LN(D14647))</f>
        <v>#NUM!</v>
      </c>
    </row>
    <row r="14648" ht="17.5" spans="1:10">
      <c r="A14648" s="98" t="s">
        <v>14391</v>
      </c>
      <c r="B14648" s="83">
        <v>0.5</v>
      </c>
      <c r="C14648" s="83">
        <v>0.5</v>
      </c>
      <c r="D14648" s="83">
        <v>0</v>
      </c>
      <c r="J14648" s="49">
        <f>-8.314472*(B14648*LN(B14648)+C14648*LN(C14648))</f>
        <v>5.76315282464461</v>
      </c>
    </row>
    <row r="14649" ht="17.5" spans="1:10">
      <c r="A14649" s="98" t="s">
        <v>14392</v>
      </c>
      <c r="B14649" s="83">
        <v>0.495</v>
      </c>
      <c r="C14649" s="83">
        <v>0.495</v>
      </c>
      <c r="D14649" s="83">
        <v>0.01</v>
      </c>
      <c r="J14649" s="49">
        <f t="shared" ref="J14649:J14680" si="460">-8.314472*(B14649*LN(B14649)+C14649*LN(C14649)+D14649*LN(D14649))</f>
        <v>6.17114448574858</v>
      </c>
    </row>
    <row r="14650" ht="17.5" spans="1:10">
      <c r="A14650" s="98" t="s">
        <v>14393</v>
      </c>
      <c r="B14650" s="83">
        <v>0.49</v>
      </c>
      <c r="C14650" s="83">
        <v>0.49</v>
      </c>
      <c r="D14650" s="83">
        <v>0.02</v>
      </c>
      <c r="J14650" s="49">
        <f t="shared" si="460"/>
        <v>6.46303323042088</v>
      </c>
    </row>
    <row r="14651" ht="17.5" spans="1:10">
      <c r="A14651" s="98" t="s">
        <v>14394</v>
      </c>
      <c r="B14651" s="83">
        <v>0.485</v>
      </c>
      <c r="C14651" s="83">
        <v>0.485</v>
      </c>
      <c r="D14651" s="83">
        <v>0.03</v>
      </c>
      <c r="J14651" s="49">
        <f t="shared" si="460"/>
        <v>6.71056822445523</v>
      </c>
    </row>
    <row r="14652" ht="17.5" spans="1:10">
      <c r="A14652" s="98" t="s">
        <v>14395</v>
      </c>
      <c r="B14652" s="83">
        <v>0.48</v>
      </c>
      <c r="C14652" s="83">
        <v>0.48</v>
      </c>
      <c r="D14652" s="83">
        <v>0.04</v>
      </c>
      <c r="J14652" s="49">
        <f t="shared" si="460"/>
        <v>6.92899362555847</v>
      </c>
    </row>
    <row r="14653" ht="17.5" spans="1:10">
      <c r="A14653" s="98" t="s">
        <v>14396</v>
      </c>
      <c r="B14653" s="83">
        <v>0.475</v>
      </c>
      <c r="C14653" s="83">
        <v>0.475</v>
      </c>
      <c r="D14653" s="83">
        <v>0.05</v>
      </c>
      <c r="J14653" s="49">
        <f t="shared" si="460"/>
        <v>7.12554461578482</v>
      </c>
    </row>
    <row r="14654" ht="17.5" spans="1:10">
      <c r="A14654" s="98" t="s">
        <v>14397</v>
      </c>
      <c r="B14654" s="83">
        <v>0.47</v>
      </c>
      <c r="C14654" s="83">
        <v>0.47</v>
      </c>
      <c r="D14654" s="83">
        <v>0.06</v>
      </c>
      <c r="J14654" s="49">
        <f t="shared" si="460"/>
        <v>7.30447876590658</v>
      </c>
    </row>
    <row r="14655" ht="17.5" spans="1:10">
      <c r="A14655" s="98" t="s">
        <v>14398</v>
      </c>
      <c r="B14655" s="83">
        <v>0.465</v>
      </c>
      <c r="C14655" s="83">
        <v>0.465</v>
      </c>
      <c r="D14655" s="83">
        <v>0.07</v>
      </c>
      <c r="J14655" s="49">
        <f t="shared" si="460"/>
        <v>7.46860604920938</v>
      </c>
    </row>
    <row r="14656" ht="17.5" spans="1:10">
      <c r="A14656" s="98" t="s">
        <v>14399</v>
      </c>
      <c r="B14656" s="83">
        <v>0.46</v>
      </c>
      <c r="C14656" s="83">
        <v>0.46</v>
      </c>
      <c r="D14656" s="83">
        <v>0.08</v>
      </c>
      <c r="J14656" s="49">
        <f t="shared" si="460"/>
        <v>7.61992073470055</v>
      </c>
    </row>
    <row r="14657" ht="17.5" spans="1:10">
      <c r="A14657" s="98" t="s">
        <v>14400</v>
      </c>
      <c r="B14657" s="83">
        <v>0.455</v>
      </c>
      <c r="C14657" s="83">
        <v>0.455</v>
      </c>
      <c r="D14657" s="83">
        <v>0.09</v>
      </c>
      <c r="J14657" s="49">
        <f t="shared" si="460"/>
        <v>7.7599113295117</v>
      </c>
    </row>
    <row r="14658" ht="17.5" spans="1:10">
      <c r="A14658" s="98" t="s">
        <v>14401</v>
      </c>
      <c r="B14658" s="83">
        <v>0.45</v>
      </c>
      <c r="C14658" s="83">
        <v>0.45</v>
      </c>
      <c r="D14658" s="83">
        <v>0.1</v>
      </c>
      <c r="J14658" s="49">
        <f t="shared" si="460"/>
        <v>7.88973082212009</v>
      </c>
    </row>
    <row r="14659" ht="17.5" spans="1:10">
      <c r="A14659" s="98" t="s">
        <v>14402</v>
      </c>
      <c r="B14659" s="83">
        <v>0.445</v>
      </c>
      <c r="C14659" s="83">
        <v>0.445</v>
      </c>
      <c r="D14659" s="83">
        <v>0.11</v>
      </c>
      <c r="J14659" s="49">
        <f t="shared" si="460"/>
        <v>8.01029808031452</v>
      </c>
    </row>
    <row r="14660" ht="17.5" spans="1:10">
      <c r="A14660" s="98" t="s">
        <v>14403</v>
      </c>
      <c r="B14660" s="83">
        <v>0.44</v>
      </c>
      <c r="C14660" s="83">
        <v>0.44</v>
      </c>
      <c r="D14660" s="83">
        <v>0.12</v>
      </c>
      <c r="J14660" s="49">
        <f t="shared" si="460"/>
        <v>8.12236205172445</v>
      </c>
    </row>
    <row r="14661" ht="17.5" spans="1:10">
      <c r="A14661" s="98" t="s">
        <v>14404</v>
      </c>
      <c r="B14661" s="83">
        <v>0.435</v>
      </c>
      <c r="C14661" s="83">
        <v>0.435</v>
      </c>
      <c r="D14661" s="83">
        <v>0.13</v>
      </c>
      <c r="J14661" s="49">
        <f t="shared" si="460"/>
        <v>8.22654440804963</v>
      </c>
    </row>
    <row r="14662" ht="17.5" spans="1:10">
      <c r="A14662" s="98" t="s">
        <v>14405</v>
      </c>
      <c r="B14662" s="83">
        <v>0.43</v>
      </c>
      <c r="C14662" s="83">
        <v>0.43</v>
      </c>
      <c r="D14662" s="83">
        <v>0.14</v>
      </c>
      <c r="J14662" s="49">
        <f t="shared" si="460"/>
        <v>8.3233689867809</v>
      </c>
    </row>
    <row r="14663" ht="17.5" spans="1:10">
      <c r="A14663" s="98" t="s">
        <v>14406</v>
      </c>
      <c r="B14663" s="83">
        <v>0.425</v>
      </c>
      <c r="C14663" s="83">
        <v>0.425</v>
      </c>
      <c r="D14663" s="83">
        <v>0.15</v>
      </c>
      <c r="J14663" s="49">
        <f t="shared" si="460"/>
        <v>8.41328277565637</v>
      </c>
    </row>
    <row r="14664" ht="17.5" spans="1:10">
      <c r="A14664" s="98" t="s">
        <v>14407</v>
      </c>
      <c r="B14664" s="83">
        <v>0.42</v>
      </c>
      <c r="C14664" s="83">
        <v>0.42</v>
      </c>
      <c r="D14664" s="83">
        <v>0.16</v>
      </c>
      <c r="J14664" s="49">
        <f t="shared" si="460"/>
        <v>8.49667127422732</v>
      </c>
    </row>
    <row r="14665" ht="17.5" spans="1:10">
      <c r="A14665" s="98" t="s">
        <v>14408</v>
      </c>
      <c r="B14665" s="83">
        <v>0.415</v>
      </c>
      <c r="C14665" s="83">
        <v>0.415</v>
      </c>
      <c r="D14665" s="83">
        <v>0.17</v>
      </c>
      <c r="J14665" s="49">
        <f t="shared" si="460"/>
        <v>8.57386999785703</v>
      </c>
    </row>
    <row r="14666" ht="17.5" spans="1:10">
      <c r="A14666" s="98" t="s">
        <v>14409</v>
      </c>
      <c r="B14666" s="83">
        <v>0.41</v>
      </c>
      <c r="C14666" s="83">
        <v>0.41</v>
      </c>
      <c r="D14666" s="83">
        <v>0.18</v>
      </c>
      <c r="J14666" s="49">
        <f t="shared" si="460"/>
        <v>8.64517326327348</v>
      </c>
    </row>
    <row r="14667" ht="17.5" spans="1:10">
      <c r="A14667" s="98" t="s">
        <v>14410</v>
      </c>
      <c r="B14667" s="83">
        <v>0.405</v>
      </c>
      <c r="C14667" s="83">
        <v>0.405</v>
      </c>
      <c r="D14667" s="83">
        <v>0.19</v>
      </c>
      <c r="J14667" s="49">
        <f t="shared" si="460"/>
        <v>8.71084101339959</v>
      </c>
    </row>
    <row r="14668" ht="17.5" spans="1:10">
      <c r="A14668" s="98" t="s">
        <v>14411</v>
      </c>
      <c r="B14668" s="83">
        <v>0.4</v>
      </c>
      <c r="C14668" s="83">
        <v>0.4</v>
      </c>
      <c r="D14668" s="83">
        <v>0.2</v>
      </c>
      <c r="J14668" s="49">
        <f t="shared" si="460"/>
        <v>8.77110419895609</v>
      </c>
    </row>
    <row r="14669" ht="17.5" spans="1:10">
      <c r="A14669" s="98" t="s">
        <v>14412</v>
      </c>
      <c r="B14669" s="83">
        <v>0.395</v>
      </c>
      <c r="C14669" s="83">
        <v>0.395</v>
      </c>
      <c r="D14669" s="83">
        <v>0.21</v>
      </c>
      <c r="J14669" s="49">
        <f t="shared" si="460"/>
        <v>8.82616907852939</v>
      </c>
    </row>
    <row r="14670" ht="17.5" spans="1:10">
      <c r="A14670" s="98" t="s">
        <v>14413</v>
      </c>
      <c r="B14670" s="83">
        <v>0.39</v>
      </c>
      <c r="C14670" s="83">
        <v>0.39</v>
      </c>
      <c r="D14670" s="83">
        <v>0.22</v>
      </c>
      <c r="J14670" s="49">
        <f t="shared" si="460"/>
        <v>8.87622069512109</v>
      </c>
    </row>
    <row r="14671" ht="17.5" spans="1:10">
      <c r="A14671" s="98" t="s">
        <v>14414</v>
      </c>
      <c r="B14671" s="83">
        <v>0.385</v>
      </c>
      <c r="C14671" s="83">
        <v>0.385</v>
      </c>
      <c r="D14671" s="83">
        <v>0.23</v>
      </c>
      <c r="J14671" s="49">
        <f t="shared" si="460"/>
        <v>8.92142571661601</v>
      </c>
    </row>
    <row r="14672" ht="17.5" spans="1:10">
      <c r="A14672" s="98" t="s">
        <v>14415</v>
      </c>
      <c r="B14672" s="83">
        <v>0.38</v>
      </c>
      <c r="C14672" s="83">
        <v>0.38</v>
      </c>
      <c r="D14672" s="83">
        <v>0.24</v>
      </c>
      <c r="J14672" s="49">
        <f t="shared" si="460"/>
        <v>8.96193477857105</v>
      </c>
    </row>
    <row r="14673" ht="17.5" spans="1:10">
      <c r="A14673" s="98" t="s">
        <v>14416</v>
      </c>
      <c r="B14673" s="83">
        <v>0.375</v>
      </c>
      <c r="C14673" s="83">
        <v>0.375</v>
      </c>
      <c r="D14673" s="83">
        <v>0.25</v>
      </c>
      <c r="J14673" s="49">
        <f t="shared" si="460"/>
        <v>8.99788443303249</v>
      </c>
    </row>
    <row r="14674" ht="17.5" spans="1:10">
      <c r="A14674" s="98" t="s">
        <v>14417</v>
      </c>
      <c r="B14674" s="83">
        <v>0.37</v>
      </c>
      <c r="C14674" s="83">
        <v>0.37</v>
      </c>
      <c r="D14674" s="83">
        <v>0.26</v>
      </c>
      <c r="J14674" s="49">
        <f t="shared" si="460"/>
        <v>9.02939878213253</v>
      </c>
    </row>
    <row r="14675" ht="17.5" spans="1:10">
      <c r="A14675" s="98" t="s">
        <v>14418</v>
      </c>
      <c r="B14675" s="83">
        <v>0.365</v>
      </c>
      <c r="C14675" s="83">
        <v>0.365</v>
      </c>
      <c r="D14675" s="83">
        <v>0.27</v>
      </c>
      <c r="J14675" s="49">
        <f t="shared" si="460"/>
        <v>9.05659085699226</v>
      </c>
    </row>
    <row r="14676" ht="17.5" spans="1:10">
      <c r="A14676" s="98" t="s">
        <v>14419</v>
      </c>
      <c r="B14676" s="83">
        <v>0.36</v>
      </c>
      <c r="C14676" s="83">
        <v>0.36</v>
      </c>
      <c r="D14676" s="83">
        <v>0.28</v>
      </c>
      <c r="J14676" s="49">
        <f t="shared" si="460"/>
        <v>9.07956378896826</v>
      </c>
    </row>
    <row r="14677" ht="17.5" spans="1:10">
      <c r="A14677" s="98" t="s">
        <v>14420</v>
      </c>
      <c r="B14677" s="83">
        <v>0.355</v>
      </c>
      <c r="C14677" s="83">
        <v>0.355</v>
      </c>
      <c r="D14677" s="83">
        <v>0.29</v>
      </c>
      <c r="J14677" s="49">
        <f t="shared" si="460"/>
        <v>9.0984118101674</v>
      </c>
    </row>
    <row r="14678" ht="17.5" spans="1:10">
      <c r="A14678" s="98" t="s">
        <v>14421</v>
      </c>
      <c r="B14678" s="83">
        <v>0.35</v>
      </c>
      <c r="C14678" s="83">
        <v>0.35</v>
      </c>
      <c r="D14678" s="83">
        <v>0.3</v>
      </c>
      <c r="J14678" s="49">
        <f t="shared" si="460"/>
        <v>9.11322111248618</v>
      </c>
    </row>
    <row r="14679" ht="17.5" spans="1:10">
      <c r="A14679" s="98" t="s">
        <v>14422</v>
      </c>
      <c r="B14679" s="83">
        <v>0.345</v>
      </c>
      <c r="C14679" s="83">
        <v>0.345</v>
      </c>
      <c r="D14679" s="83">
        <v>0.31</v>
      </c>
      <c r="J14679" s="49">
        <f t="shared" si="460"/>
        <v>9.12407058855272</v>
      </c>
    </row>
    <row r="14680" ht="17.5" spans="1:10">
      <c r="A14680" s="98" t="s">
        <v>14423</v>
      </c>
      <c r="B14680" s="83">
        <v>0.34</v>
      </c>
      <c r="C14680" s="83">
        <v>0.34</v>
      </c>
      <c r="D14680" s="83">
        <v>0.32</v>
      </c>
      <c r="J14680" s="49">
        <f t="shared" si="460"/>
        <v>9.13103247339946</v>
      </c>
    </row>
    <row r="14681" ht="17.5" spans="1:10">
      <c r="A14681" s="98" t="s">
        <v>14424</v>
      </c>
      <c r="B14681" s="83">
        <v>0.335</v>
      </c>
      <c r="C14681" s="83">
        <v>0.335</v>
      </c>
      <c r="D14681" s="83">
        <v>0.33</v>
      </c>
      <c r="J14681" s="49">
        <f t="shared" ref="J14681:J14712" si="461">-8.314472*(B14681*LN(B14681)+C14681*LN(C14681)+D14681*LN(D14681))</f>
        <v>9.13417290213922</v>
      </c>
    </row>
    <row r="14682" ht="17.5" spans="1:10">
      <c r="A14682" s="98" t="s">
        <v>14425</v>
      </c>
      <c r="B14682" s="83">
        <v>0.33</v>
      </c>
      <c r="C14682" s="83">
        <v>0.33</v>
      </c>
      <c r="D14682" s="83">
        <v>0.34</v>
      </c>
      <c r="J14682" s="49">
        <f t="shared" si="461"/>
        <v>9.13355239611493</v>
      </c>
    </row>
    <row r="14683" ht="17.5" spans="1:10">
      <c r="A14683" s="98" t="s">
        <v>14426</v>
      </c>
      <c r="B14683" s="83">
        <v>0.325</v>
      </c>
      <c r="C14683" s="83">
        <v>0.325</v>
      </c>
      <c r="D14683" s="83">
        <v>0.35</v>
      </c>
      <c r="J14683" s="49">
        <f t="shared" si="461"/>
        <v>9.12922628776655</v>
      </c>
    </row>
    <row r="14684" ht="17.5" spans="1:10">
      <c r="A14684" s="98" t="s">
        <v>14427</v>
      </c>
      <c r="B14684" s="83">
        <v>0.32</v>
      </c>
      <c r="C14684" s="83">
        <v>0.32</v>
      </c>
      <c r="D14684" s="83">
        <v>0.36</v>
      </c>
      <c r="J14684" s="49">
        <f t="shared" si="461"/>
        <v>9.12124509267533</v>
      </c>
    </row>
    <row r="14685" ht="17.5" spans="1:10">
      <c r="A14685" s="98" t="s">
        <v>14428</v>
      </c>
      <c r="B14685" s="83">
        <v>0.315</v>
      </c>
      <c r="C14685" s="83">
        <v>0.315</v>
      </c>
      <c r="D14685" s="83">
        <v>0.37</v>
      </c>
      <c r="J14685" s="49">
        <f t="shared" si="461"/>
        <v>9.10965483580637</v>
      </c>
    </row>
    <row r="14686" ht="17.5" spans="1:10">
      <c r="A14686" s="98" t="s">
        <v>14429</v>
      </c>
      <c r="B14686" s="83">
        <v>0.31</v>
      </c>
      <c r="C14686" s="83">
        <v>0.31</v>
      </c>
      <c r="D14686" s="83">
        <v>0.38</v>
      </c>
      <c r="J14686" s="49">
        <f t="shared" si="461"/>
        <v>9.09449733780139</v>
      </c>
    </row>
    <row r="14687" ht="17.5" spans="1:10">
      <c r="A14687" s="98" t="s">
        <v>14430</v>
      </c>
      <c r="B14687" s="83">
        <v>0.305</v>
      </c>
      <c r="C14687" s="83">
        <v>0.305</v>
      </c>
      <c r="D14687" s="83">
        <v>0.39</v>
      </c>
      <c r="J14687" s="49">
        <f t="shared" si="461"/>
        <v>9.07581046621615</v>
      </c>
    </row>
    <row r="14688" ht="17.5" spans="1:10">
      <c r="A14688" s="98" t="s">
        <v>14431</v>
      </c>
      <c r="B14688" s="83">
        <v>0.3</v>
      </c>
      <c r="C14688" s="83">
        <v>0.3</v>
      </c>
      <c r="D14688" s="83">
        <v>0.4</v>
      </c>
      <c r="J14688" s="49">
        <f t="shared" si="461"/>
        <v>9.05362835580855</v>
      </c>
    </row>
    <row r="14689" ht="17.5" spans="1:10">
      <c r="A14689" s="98" t="s">
        <v>14432</v>
      </c>
      <c r="B14689" s="83">
        <v>0.295</v>
      </c>
      <c r="C14689" s="83">
        <v>0.295</v>
      </c>
      <c r="D14689" s="83">
        <v>0.41</v>
      </c>
      <c r="J14689" s="49">
        <f t="shared" si="461"/>
        <v>9.02798160132876</v>
      </c>
    </row>
    <row r="14690" ht="17.5" spans="1:10">
      <c r="A14690" s="98" t="s">
        <v>14433</v>
      </c>
      <c r="B14690" s="83">
        <v>0.29</v>
      </c>
      <c r="C14690" s="83">
        <v>0.29</v>
      </c>
      <c r="D14690" s="83">
        <v>0.42</v>
      </c>
      <c r="J14690" s="49">
        <f t="shared" si="461"/>
        <v>8.99889742571553</v>
      </c>
    </row>
    <row r="14691" ht="17.5" spans="1:10">
      <c r="A14691" s="98" t="s">
        <v>14434</v>
      </c>
      <c r="B14691" s="83">
        <v>0.285</v>
      </c>
      <c r="C14691" s="83">
        <v>0.285</v>
      </c>
      <c r="D14691" s="83">
        <v>0.43</v>
      </c>
      <c r="J14691" s="49">
        <f t="shared" si="461"/>
        <v>8.96639982614225</v>
      </c>
    </row>
    <row r="14692" ht="17.5" spans="1:10">
      <c r="A14692" s="98" t="s">
        <v>14435</v>
      </c>
      <c r="B14692" s="83">
        <v>0.28</v>
      </c>
      <c r="C14692" s="83">
        <v>0.28</v>
      </c>
      <c r="D14692" s="83">
        <v>0.44</v>
      </c>
      <c r="J14692" s="49">
        <f t="shared" si="461"/>
        <v>8.93050969996493</v>
      </c>
    </row>
    <row r="14693" ht="17.5" spans="1:10">
      <c r="A14693" s="98" t="s">
        <v>14436</v>
      </c>
      <c r="B14693" s="83">
        <v>0.275</v>
      </c>
      <c r="C14693" s="83">
        <v>0.275</v>
      </c>
      <c r="D14693" s="83">
        <v>0.45</v>
      </c>
      <c r="J14693" s="49">
        <f t="shared" si="461"/>
        <v>8.89124495228938</v>
      </c>
    </row>
    <row r="14694" ht="17.5" spans="1:10">
      <c r="A14694" s="98" t="s">
        <v>14437</v>
      </c>
      <c r="B14694" s="83">
        <v>0.27</v>
      </c>
      <c r="C14694" s="83">
        <v>0.27</v>
      </c>
      <c r="D14694" s="83">
        <v>0.46</v>
      </c>
      <c r="J14694" s="49">
        <f t="shared" si="461"/>
        <v>8.84862058658521</v>
      </c>
    </row>
    <row r="14695" ht="17.5" spans="1:10">
      <c r="A14695" s="98" t="s">
        <v>14438</v>
      </c>
      <c r="B14695" s="83">
        <v>0.265</v>
      </c>
      <c r="C14695" s="83">
        <v>0.265</v>
      </c>
      <c r="D14695" s="83">
        <v>0.47</v>
      </c>
      <c r="J14695" s="49">
        <f t="shared" si="461"/>
        <v>8.80264877952083</v>
      </c>
    </row>
    <row r="14696" ht="17.5" spans="1:10">
      <c r="A14696" s="98" t="s">
        <v>14439</v>
      </c>
      <c r="B14696" s="83">
        <v>0.26</v>
      </c>
      <c r="C14696" s="83">
        <v>0.26</v>
      </c>
      <c r="D14696" s="83">
        <v>0.48</v>
      </c>
      <c r="J14696" s="49">
        <f t="shared" si="461"/>
        <v>8.75333894096961</v>
      </c>
    </row>
    <row r="14697" ht="17.5" spans="1:10">
      <c r="A14697" s="98" t="s">
        <v>14440</v>
      </c>
      <c r="B14697" s="83">
        <v>0.255</v>
      </c>
      <c r="C14697" s="83">
        <v>0.255</v>
      </c>
      <c r="D14697" s="83">
        <v>0.49</v>
      </c>
      <c r="J14697" s="49">
        <f t="shared" si="461"/>
        <v>8.70069775993599</v>
      </c>
    </row>
    <row r="14698" ht="17.5" spans="1:10">
      <c r="A14698" s="98" t="s">
        <v>14441</v>
      </c>
      <c r="B14698" s="83">
        <v>0.25</v>
      </c>
      <c r="C14698" s="83">
        <v>0.25</v>
      </c>
      <c r="D14698" s="83">
        <v>0.5</v>
      </c>
      <c r="J14698" s="49">
        <f t="shared" si="461"/>
        <v>8.64472923696691</v>
      </c>
    </row>
    <row r="14699" ht="17.5" spans="1:10">
      <c r="A14699" s="98" t="s">
        <v>14442</v>
      </c>
      <c r="B14699" s="83">
        <v>0.245</v>
      </c>
      <c r="C14699" s="83">
        <v>0.245</v>
      </c>
      <c r="D14699" s="83">
        <v>0.51</v>
      </c>
      <c r="J14699" s="49">
        <f t="shared" si="461"/>
        <v>8.5854347034431</v>
      </c>
    </row>
    <row r="14700" ht="17.5" spans="1:10">
      <c r="A14700" s="98" t="s">
        <v>14443</v>
      </c>
      <c r="B14700" s="83">
        <v>0.24</v>
      </c>
      <c r="C14700" s="83">
        <v>0.24</v>
      </c>
      <c r="D14700" s="83">
        <v>0.52</v>
      </c>
      <c r="J14700" s="49">
        <f t="shared" si="461"/>
        <v>8.52281282798382</v>
      </c>
    </row>
    <row r="14701" ht="17.5" spans="1:10">
      <c r="A14701" s="98" t="s">
        <v>14444</v>
      </c>
      <c r="B14701" s="83">
        <v>0.235</v>
      </c>
      <c r="C14701" s="83">
        <v>0.235</v>
      </c>
      <c r="D14701" s="83">
        <v>0.53</v>
      </c>
      <c r="J14701" s="49">
        <f t="shared" si="461"/>
        <v>8.45685961004216</v>
      </c>
    </row>
    <row r="14702" ht="17.5" spans="1:10">
      <c r="A14702" s="98" t="s">
        <v>14445</v>
      </c>
      <c r="B14702" s="83">
        <v>0.23</v>
      </c>
      <c r="C14702" s="83">
        <v>0.23</v>
      </c>
      <c r="D14702" s="83">
        <v>0.54</v>
      </c>
      <c r="J14702" s="49">
        <f t="shared" si="461"/>
        <v>8.38756836061365</v>
      </c>
    </row>
    <row r="14703" ht="17.5" spans="1:10">
      <c r="A14703" s="98" t="s">
        <v>14446</v>
      </c>
      <c r="B14703" s="83">
        <v>0.225</v>
      </c>
      <c r="C14703" s="83">
        <v>0.225</v>
      </c>
      <c r="D14703" s="83">
        <v>0.55</v>
      </c>
      <c r="J14703" s="49">
        <f t="shared" si="461"/>
        <v>8.31492966982492</v>
      </c>
    </row>
    <row r="14704" ht="17.5" spans="1:10">
      <c r="A14704" s="98" t="s">
        <v>14447</v>
      </c>
      <c r="B14704" s="83">
        <v>0.22</v>
      </c>
      <c r="C14704" s="83">
        <v>0.22</v>
      </c>
      <c r="D14704" s="83">
        <v>0.56</v>
      </c>
      <c r="J14704" s="49">
        <f t="shared" si="461"/>
        <v>8.23893136100757</v>
      </c>
    </row>
    <row r="14705" ht="17.5" spans="1:10">
      <c r="A14705" s="98" t="s">
        <v>14448</v>
      </c>
      <c r="B14705" s="83">
        <v>0.215</v>
      </c>
      <c r="C14705" s="83">
        <v>0.215</v>
      </c>
      <c r="D14705" s="83">
        <v>0.57</v>
      </c>
      <c r="J14705" s="49">
        <f t="shared" si="461"/>
        <v>8.15955843069201</v>
      </c>
    </row>
    <row r="14706" ht="17.5" spans="1:10">
      <c r="A14706" s="98" t="s">
        <v>14449</v>
      </c>
      <c r="B14706" s="83">
        <v>0.21</v>
      </c>
      <c r="C14706" s="83">
        <v>0.21</v>
      </c>
      <c r="D14706" s="83">
        <v>0.58</v>
      </c>
      <c r="J14706" s="49">
        <f t="shared" si="461"/>
        <v>8.07679297377239</v>
      </c>
    </row>
    <row r="14707" ht="17.5" spans="1:10">
      <c r="A14707" s="98" t="s">
        <v>14450</v>
      </c>
      <c r="B14707" s="83">
        <v>0.205</v>
      </c>
      <c r="C14707" s="83">
        <v>0.205</v>
      </c>
      <c r="D14707" s="83">
        <v>0.59</v>
      </c>
      <c r="J14707" s="49">
        <f t="shared" si="461"/>
        <v>7.99061409289273</v>
      </c>
    </row>
    <row r="14708" ht="17.5" spans="1:10">
      <c r="A14708" s="98" t="s">
        <v>14451</v>
      </c>
      <c r="B14708" s="83">
        <v>0.2</v>
      </c>
      <c r="C14708" s="83">
        <v>0.2</v>
      </c>
      <c r="D14708" s="83">
        <v>0.6</v>
      </c>
      <c r="J14708" s="49">
        <f t="shared" si="461"/>
        <v>7.90099779087963</v>
      </c>
    </row>
    <row r="14709" ht="17.5" spans="1:10">
      <c r="A14709" s="98" t="s">
        <v>14452</v>
      </c>
      <c r="B14709" s="83">
        <v>0.195</v>
      </c>
      <c r="C14709" s="83">
        <v>0.195</v>
      </c>
      <c r="D14709" s="83">
        <v>0.61</v>
      </c>
      <c r="J14709" s="49">
        <f t="shared" si="461"/>
        <v>7.80791684479434</v>
      </c>
    </row>
    <row r="14710" ht="17.5" spans="1:10">
      <c r="A14710" s="98" t="s">
        <v>14453</v>
      </c>
      <c r="B14710" s="83">
        <v>0.19</v>
      </c>
      <c r="C14710" s="83">
        <v>0.19</v>
      </c>
      <c r="D14710" s="83">
        <v>0.62</v>
      </c>
      <c r="J14710" s="49">
        <f t="shared" si="461"/>
        <v>7.71134065988668</v>
      </c>
    </row>
    <row r="14711" ht="17.5" spans="1:10">
      <c r="A14711" s="98" t="s">
        <v>14454</v>
      </c>
      <c r="B14711" s="83">
        <v>0.185</v>
      </c>
      <c r="C14711" s="83">
        <v>0.185</v>
      </c>
      <c r="D14711" s="83">
        <v>0.63</v>
      </c>
      <c r="J14711" s="49">
        <f t="shared" si="461"/>
        <v>7.61123510139877</v>
      </c>
    </row>
    <row r="14712" ht="17.5" spans="1:10">
      <c r="A14712" s="98" t="s">
        <v>14455</v>
      </c>
      <c r="B14712" s="83">
        <v>0.18</v>
      </c>
      <c r="C14712" s="83">
        <v>0.18</v>
      </c>
      <c r="D14712" s="83">
        <v>0.64</v>
      </c>
      <c r="J14712" s="49">
        <f t="shared" si="461"/>
        <v>7.50756230177484</v>
      </c>
    </row>
    <row r="14713" ht="17.5" spans="1:10">
      <c r="A14713" s="98" t="s">
        <v>14456</v>
      </c>
      <c r="B14713" s="83">
        <v>0.175</v>
      </c>
      <c r="C14713" s="83">
        <v>0.175</v>
      </c>
      <c r="D14713" s="83">
        <v>0.65</v>
      </c>
      <c r="J14713" s="49">
        <f t="shared" ref="J14713:J14747" si="462">-8.314472*(B14713*LN(B14713)+C14713*LN(C14713)+D14713*LN(D14713))</f>
        <v>7.40028044037317</v>
      </c>
    </row>
    <row r="14714" ht="17.5" spans="1:10">
      <c r="A14714" s="98" t="s">
        <v>14457</v>
      </c>
      <c r="B14714" s="83">
        <v>0.17</v>
      </c>
      <c r="C14714" s="83">
        <v>0.17</v>
      </c>
      <c r="D14714" s="83">
        <v>0.66</v>
      </c>
      <c r="J14714" s="49">
        <f t="shared" si="462"/>
        <v>7.28934349222865</v>
      </c>
    </row>
    <row r="14715" ht="17.5" spans="1:10">
      <c r="A14715" s="98" t="s">
        <v>14458</v>
      </c>
      <c r="B14715" s="83">
        <v>0.165</v>
      </c>
      <c r="C14715" s="83">
        <v>0.165</v>
      </c>
      <c r="D14715" s="83">
        <v>0.67</v>
      </c>
      <c r="J14715" s="49">
        <f t="shared" si="462"/>
        <v>7.17470094176006</v>
      </c>
    </row>
    <row r="14716" ht="17.5" spans="1:10">
      <c r="A14716" s="98" t="s">
        <v>14459</v>
      </c>
      <c r="B14716" s="83">
        <v>0.16</v>
      </c>
      <c r="C14716" s="83">
        <v>0.16</v>
      </c>
      <c r="D14716" s="83">
        <v>0.68</v>
      </c>
      <c r="J14716" s="49">
        <f t="shared" si="462"/>
        <v>7.0562974565274</v>
      </c>
    </row>
    <row r="14717" ht="17.5" spans="1:10">
      <c r="A14717" s="98" t="s">
        <v>14460</v>
      </c>
      <c r="B14717" s="83">
        <v>0.155</v>
      </c>
      <c r="C14717" s="83">
        <v>0.155</v>
      </c>
      <c r="D14717" s="83">
        <v>0.69</v>
      </c>
      <c r="J14717" s="49">
        <f t="shared" si="462"/>
        <v>6.93407251518777</v>
      </c>
    </row>
    <row r="14718" ht="17.5" spans="1:10">
      <c r="A14718" s="98" t="s">
        <v>14461</v>
      </c>
      <c r="B14718" s="83">
        <v>0.15</v>
      </c>
      <c r="C14718" s="83">
        <v>0.15</v>
      </c>
      <c r="D14718" s="83">
        <v>0.7</v>
      </c>
      <c r="J14718" s="49">
        <f t="shared" si="462"/>
        <v>6.80795998262834</v>
      </c>
    </row>
    <row r="14719" ht="17.5" spans="1:10">
      <c r="A14719" s="98" t="s">
        <v>14462</v>
      </c>
      <c r="B14719" s="83">
        <v>0.145</v>
      </c>
      <c r="C14719" s="83">
        <v>0.145</v>
      </c>
      <c r="D14719" s="83">
        <v>0.71</v>
      </c>
      <c r="J14719" s="49">
        <f t="shared" si="462"/>
        <v>6.67788762381666</v>
      </c>
    </row>
    <row r="14720" ht="17.5" spans="1:10">
      <c r="A14720" s="98" t="s">
        <v>14463</v>
      </c>
      <c r="B14720" s="83">
        <v>0.14</v>
      </c>
      <c r="C14720" s="83">
        <v>0.14</v>
      </c>
      <c r="D14720" s="83">
        <v>0.72</v>
      </c>
      <c r="J14720" s="49">
        <f t="shared" si="462"/>
        <v>6.54377654612463</v>
      </c>
    </row>
    <row r="14721" ht="17.5" spans="1:10">
      <c r="A14721" s="98" t="s">
        <v>14464</v>
      </c>
      <c r="B14721" s="83">
        <v>0.135</v>
      </c>
      <c r="C14721" s="83">
        <v>0.135</v>
      </c>
      <c r="D14721" s="83">
        <v>0.73</v>
      </c>
      <c r="J14721" s="49">
        <f t="shared" si="462"/>
        <v>6.40554055765574</v>
      </c>
    </row>
    <row r="14722" ht="17.5" spans="1:10">
      <c r="A14722" s="98" t="s">
        <v>14465</v>
      </c>
      <c r="B14722" s="83">
        <v>0.13</v>
      </c>
      <c r="C14722" s="83">
        <v>0.13</v>
      </c>
      <c r="D14722" s="83">
        <v>0.74</v>
      </c>
      <c r="J14722" s="49">
        <f t="shared" si="462"/>
        <v>6.26308542630311</v>
      </c>
    </row>
    <row r="14723" ht="17.5" spans="1:10">
      <c r="A14723" s="98" t="s">
        <v>14466</v>
      </c>
      <c r="B14723" s="83">
        <v>0.125</v>
      </c>
      <c r="C14723" s="83">
        <v>0.125</v>
      </c>
      <c r="D14723" s="83">
        <v>0.75</v>
      </c>
      <c r="J14723" s="49">
        <f t="shared" si="462"/>
        <v>6.11630802071018</v>
      </c>
    </row>
    <row r="14724" ht="17.5" spans="1:10">
      <c r="A14724" s="98" t="s">
        <v>14467</v>
      </c>
      <c r="B14724" s="83">
        <v>0.12</v>
      </c>
      <c r="C14724" s="83">
        <v>0.12</v>
      </c>
      <c r="D14724" s="83">
        <v>0.76</v>
      </c>
      <c r="J14724" s="49">
        <f t="shared" si="462"/>
        <v>5.96509530975586</v>
      </c>
    </row>
    <row r="14725" ht="17.5" spans="1:10">
      <c r="A14725" s="98" t="s">
        <v>14468</v>
      </c>
      <c r="B14725" s="83">
        <v>0.115</v>
      </c>
      <c r="C14725" s="83">
        <v>0.115</v>
      </c>
      <c r="D14725" s="83">
        <v>0.77</v>
      </c>
      <c r="J14725" s="49">
        <f t="shared" si="462"/>
        <v>5.80932319130792</v>
      </c>
    </row>
    <row r="14726" ht="17.5" spans="1:10">
      <c r="A14726" s="98" t="s">
        <v>14469</v>
      </c>
      <c r="B14726" s="83">
        <v>0.11</v>
      </c>
      <c r="C14726" s="83">
        <v>0.11</v>
      </c>
      <c r="D14726" s="83">
        <v>0.78</v>
      </c>
      <c r="J14726" s="49">
        <f t="shared" si="462"/>
        <v>5.64885511332011</v>
      </c>
    </row>
    <row r="14727" ht="17.5" spans="1:10">
      <c r="A14727" s="98" t="s">
        <v>14470</v>
      </c>
      <c r="B14727" s="83">
        <v>0.105</v>
      </c>
      <c r="C14727" s="83">
        <v>0.105</v>
      </c>
      <c r="D14727" s="83">
        <v>0.79</v>
      </c>
      <c r="J14727" s="49">
        <f t="shared" si="462"/>
        <v>5.48354044023551</v>
      </c>
    </row>
    <row r="14728" ht="17.5" spans="1:10">
      <c r="A14728" s="98" t="s">
        <v>14471</v>
      </c>
      <c r="B14728" s="83">
        <v>0.1</v>
      </c>
      <c r="C14728" s="83">
        <v>0.1</v>
      </c>
      <c r="D14728" s="83">
        <v>0.8</v>
      </c>
      <c r="J14728" s="49">
        <f t="shared" si="462"/>
        <v>5.31321250416933</v>
      </c>
    </row>
    <row r="14729" ht="17.5" spans="1:10">
      <c r="A14729" s="98" t="s">
        <v>14472</v>
      </c>
      <c r="B14729" s="83">
        <v>0.095</v>
      </c>
      <c r="C14729" s="83">
        <v>0.095</v>
      </c>
      <c r="D14729" s="83">
        <v>0.81</v>
      </c>
      <c r="J14729" s="49">
        <f t="shared" si="462"/>
        <v>5.13768626211994</v>
      </c>
    </row>
    <row r="14730" ht="17.5" spans="1:10">
      <c r="A14730" s="98" t="s">
        <v>14473</v>
      </c>
      <c r="B14730" s="83">
        <v>0.09</v>
      </c>
      <c r="C14730" s="83">
        <v>0.09</v>
      </c>
      <c r="D14730" s="83">
        <v>0.82</v>
      </c>
      <c r="J14730" s="49">
        <f t="shared" si="462"/>
        <v>4.95675545550093</v>
      </c>
    </row>
    <row r="14731" ht="17.5" spans="1:10">
      <c r="A14731" s="98" t="s">
        <v>14474</v>
      </c>
      <c r="B14731" s="83">
        <v>0.085</v>
      </c>
      <c r="C14731" s="83">
        <v>0.085</v>
      </c>
      <c r="D14731" s="83">
        <v>0.83</v>
      </c>
      <c r="J14731" s="49">
        <f t="shared" si="462"/>
        <v>4.77018913359159</v>
      </c>
    </row>
    <row r="14732" ht="17.5" spans="1:10">
      <c r="A14732" s="98" t="s">
        <v>14475</v>
      </c>
      <c r="B14732" s="83">
        <v>0.08</v>
      </c>
      <c r="C14732" s="83">
        <v>0.08</v>
      </c>
      <c r="D14732" s="83">
        <v>0.84</v>
      </c>
      <c r="J14732" s="49">
        <f t="shared" si="462"/>
        <v>4.57772735346898</v>
      </c>
    </row>
    <row r="14733" ht="17.5" spans="1:10">
      <c r="A14733" s="98" t="s">
        <v>14476</v>
      </c>
      <c r="B14733" s="83">
        <v>0.075</v>
      </c>
      <c r="C14733" s="83">
        <v>0.075</v>
      </c>
      <c r="D14733" s="83">
        <v>0.85</v>
      </c>
      <c r="J14733" s="49">
        <f t="shared" si="462"/>
        <v>4.37907579840514</v>
      </c>
    </row>
    <row r="14734" ht="17.5" spans="1:10">
      <c r="A14734" s="98" t="s">
        <v>14477</v>
      </c>
      <c r="B14734" s="83">
        <v>0.07</v>
      </c>
      <c r="C14734" s="83">
        <v>0.07</v>
      </c>
      <c r="D14734" s="83">
        <v>0.86</v>
      </c>
      <c r="J14734" s="49">
        <f t="shared" si="462"/>
        <v>4.17389895303678</v>
      </c>
    </row>
    <row r="14735" ht="17.5" spans="1:10">
      <c r="A14735" s="98" t="s">
        <v>14478</v>
      </c>
      <c r="B14735" s="83">
        <v>0.065</v>
      </c>
      <c r="C14735" s="83">
        <v>0.065</v>
      </c>
      <c r="D14735" s="83">
        <v>0.87</v>
      </c>
      <c r="J14735" s="49">
        <f t="shared" si="462"/>
        <v>3.96181131781262</v>
      </c>
    </row>
    <row r="14736" ht="17.5" spans="1:10">
      <c r="A14736" s="98" t="s">
        <v>14479</v>
      </c>
      <c r="B14736" s="83">
        <v>0.06</v>
      </c>
      <c r="C14736" s="83">
        <v>0.06</v>
      </c>
      <c r="D14736" s="83">
        <v>0.88</v>
      </c>
      <c r="J14736" s="49">
        <f t="shared" si="462"/>
        <v>3.74236590499454</v>
      </c>
    </row>
    <row r="14737" ht="17.5" spans="1:10">
      <c r="A14737" s="98" t="s">
        <v>14480</v>
      </c>
      <c r="B14737" s="83">
        <v>0.055</v>
      </c>
      <c r="C14737" s="83">
        <v>0.055</v>
      </c>
      <c r="D14737" s="83">
        <v>0.89</v>
      </c>
      <c r="J14737" s="49">
        <f t="shared" si="462"/>
        <v>3.51503887709172</v>
      </c>
    </row>
    <row r="14738" ht="17.5" spans="1:10">
      <c r="A14738" s="98" t="s">
        <v>14481</v>
      </c>
      <c r="B14738" s="83">
        <v>0.05</v>
      </c>
      <c r="C14738" s="83">
        <v>0.05</v>
      </c>
      <c r="D14738" s="83">
        <v>0.9</v>
      </c>
      <c r="J14738" s="49">
        <f t="shared" si="462"/>
        <v>3.2792085624044</v>
      </c>
    </row>
    <row r="14739" ht="17.5" spans="1:10">
      <c r="A14739" s="98" t="s">
        <v>14482</v>
      </c>
      <c r="B14739" s="83">
        <v>0.045</v>
      </c>
      <c r="C14739" s="83">
        <v>0.045</v>
      </c>
      <c r="D14739" s="83">
        <v>0.91</v>
      </c>
      <c r="J14739" s="49">
        <f t="shared" si="462"/>
        <v>3.03412601330312</v>
      </c>
    </row>
    <row r="14740" ht="17.5" spans="1:10">
      <c r="A14740" s="98" t="s">
        <v>14483</v>
      </c>
      <c r="B14740" s="83">
        <v>0.04</v>
      </c>
      <c r="C14740" s="83">
        <v>0.04</v>
      </c>
      <c r="D14740" s="83">
        <v>0.92</v>
      </c>
      <c r="J14740" s="49">
        <f t="shared" si="462"/>
        <v>2.77887236199908</v>
      </c>
    </row>
    <row r="14741" ht="17.5" spans="1:10">
      <c r="A14741" s="98" t="s">
        <v>14484</v>
      </c>
      <c r="B14741" s="83">
        <v>0.035</v>
      </c>
      <c r="C14741" s="83">
        <v>0.035</v>
      </c>
      <c r="D14741" s="83">
        <v>0.93</v>
      </c>
      <c r="J14741" s="49">
        <f t="shared" si="462"/>
        <v>2.51229462001501</v>
      </c>
    </row>
    <row r="14742" ht="17.5" spans="1:10">
      <c r="A14742" s="98" t="s">
        <v>14485</v>
      </c>
      <c r="B14742" s="83">
        <v>0.03</v>
      </c>
      <c r="C14742" s="83">
        <v>0.03</v>
      </c>
      <c r="D14742" s="83">
        <v>0.94</v>
      </c>
      <c r="J14742" s="49">
        <f t="shared" si="462"/>
        <v>2.23290428021932</v>
      </c>
    </row>
    <row r="14743" ht="17.5" spans="1:10">
      <c r="A14743" s="98" t="s">
        <v>14486</v>
      </c>
      <c r="B14743" s="83">
        <v>0.025</v>
      </c>
      <c r="C14743" s="83">
        <v>0.025</v>
      </c>
      <c r="D14743" s="83">
        <v>0.95</v>
      </c>
      <c r="J14743" s="49">
        <f t="shared" si="462"/>
        <v>1.93870707360467</v>
      </c>
    </row>
    <row r="14744" ht="17.5" spans="1:10">
      <c r="A14744" s="98" t="s">
        <v>14487</v>
      </c>
      <c r="B14744" s="83">
        <v>0.02</v>
      </c>
      <c r="C14744" s="83">
        <v>0.02</v>
      </c>
      <c r="D14744" s="83">
        <v>0.96</v>
      </c>
      <c r="J14744" s="49">
        <f t="shared" si="462"/>
        <v>1.62689302688543</v>
      </c>
    </row>
    <row r="14745" ht="17.5" spans="1:10">
      <c r="A14745" s="98" t="s">
        <v>14488</v>
      </c>
      <c r="B14745" s="83">
        <v>0.015</v>
      </c>
      <c r="C14745" s="83">
        <v>0.015</v>
      </c>
      <c r="D14745" s="83">
        <v>0.97</v>
      </c>
      <c r="J14745" s="49">
        <f t="shared" si="462"/>
        <v>1.2932045692893</v>
      </c>
    </row>
    <row r="14746" ht="17.5" spans="1:10">
      <c r="A14746" s="98" t="s">
        <v>14489</v>
      </c>
      <c r="B14746" s="83">
        <v>0.01</v>
      </c>
      <c r="C14746" s="83">
        <v>0.01</v>
      </c>
      <c r="D14746" s="83">
        <v>0.98</v>
      </c>
      <c r="J14746" s="49">
        <f t="shared" si="462"/>
        <v>0.930406518762052</v>
      </c>
    </row>
    <row r="14747" ht="17.5" spans="1:10">
      <c r="A14747" s="98" t="s">
        <v>14490</v>
      </c>
      <c r="B14747" s="83">
        <v>0.005</v>
      </c>
      <c r="C14747" s="83">
        <v>0.005</v>
      </c>
      <c r="D14747" s="83">
        <v>0.99</v>
      </c>
      <c r="J14747" s="49">
        <f t="shared" si="462"/>
        <v>0.523254717596862</v>
      </c>
    </row>
    <row r="14748" ht="17.5" spans="1:10">
      <c r="A14748" s="98" t="s">
        <v>14390</v>
      </c>
      <c r="B14748" s="83">
        <v>0</v>
      </c>
      <c r="C14748" s="83">
        <v>0</v>
      </c>
      <c r="D14748" s="83">
        <v>1</v>
      </c>
      <c r="J14748" s="49">
        <f>-8.314472*(D14748*LN(D14748))</f>
        <v>0</v>
      </c>
    </row>
    <row r="14749" s="2" customFormat="1" spans="1:10">
      <c r="A14749" s="101"/>
      <c r="B14749" s="22"/>
      <c r="C14749" s="22"/>
      <c r="D14749" s="22"/>
      <c r="E14749" s="22"/>
      <c r="F14749" s="22"/>
      <c r="G14749" s="22"/>
      <c r="H14749" s="22"/>
      <c r="I14749" s="22"/>
      <c r="J14749" s="49" t="e">
        <f>-8.314472*(D14749*LN(D14749))</f>
        <v>#NUM!</v>
      </c>
    </row>
    <row r="14750" ht="17.5" spans="1:10">
      <c r="A14750" s="98" t="s">
        <v>14491</v>
      </c>
      <c r="B14750" s="83">
        <v>0.85</v>
      </c>
      <c r="C14750" s="83">
        <v>0.15</v>
      </c>
      <c r="D14750" s="83">
        <v>0</v>
      </c>
      <c r="J14750" s="49">
        <f>-8.314472*(B14750*LN(B14750)+C14750*LN(C14750))</f>
        <v>3.51460287470845</v>
      </c>
    </row>
    <row r="14751" ht="17.5" spans="1:10">
      <c r="A14751" s="98" t="s">
        <v>14492</v>
      </c>
      <c r="B14751" s="83">
        <v>0.8415</v>
      </c>
      <c r="C14751" s="83">
        <v>0.1485</v>
      </c>
      <c r="D14751" s="83">
        <v>0.01</v>
      </c>
      <c r="J14751" s="49">
        <f t="shared" ref="J14751:J14782" si="463">-8.314472*(B14751*LN(B14751)+C14751*LN(C14751)+D14751*LN(D14751))</f>
        <v>3.94508003531178</v>
      </c>
    </row>
    <row r="14752" ht="17.5" spans="1:10">
      <c r="A14752" s="98" t="s">
        <v>14493</v>
      </c>
      <c r="B14752" s="83">
        <v>0.833</v>
      </c>
      <c r="C14752" s="83">
        <v>0.147</v>
      </c>
      <c r="D14752" s="83">
        <v>0.02</v>
      </c>
      <c r="J14752" s="49">
        <f t="shared" si="463"/>
        <v>4.25945427948344</v>
      </c>
    </row>
    <row r="14753" ht="17.5" spans="1:10">
      <c r="A14753" s="98" t="s">
        <v>14494</v>
      </c>
      <c r="B14753" s="83">
        <v>0.8245</v>
      </c>
      <c r="C14753" s="83">
        <v>0.1455</v>
      </c>
      <c r="D14753" s="83">
        <v>0.03</v>
      </c>
      <c r="J14753" s="49">
        <f t="shared" si="463"/>
        <v>4.52947477301716</v>
      </c>
    </row>
    <row r="14754" ht="17.5" spans="1:10">
      <c r="A14754" s="98" t="s">
        <v>14495</v>
      </c>
      <c r="B14754" s="83">
        <v>0.816</v>
      </c>
      <c r="C14754" s="83">
        <v>0.144</v>
      </c>
      <c r="D14754" s="83">
        <v>0.04</v>
      </c>
      <c r="J14754" s="49">
        <f t="shared" si="463"/>
        <v>4.77038567361976</v>
      </c>
    </row>
    <row r="14755" ht="17.5" spans="1:10">
      <c r="A14755" s="98" t="s">
        <v>14496</v>
      </c>
      <c r="B14755" s="83">
        <v>0.8075</v>
      </c>
      <c r="C14755" s="83">
        <v>0.1425</v>
      </c>
      <c r="D14755" s="83">
        <v>0.05</v>
      </c>
      <c r="J14755" s="49">
        <f t="shared" si="463"/>
        <v>4.98942216334547</v>
      </c>
    </row>
    <row r="14756" ht="17.5" spans="1:10">
      <c r="A14756" s="98" t="s">
        <v>14497</v>
      </c>
      <c r="B14756" s="83">
        <v>0.799</v>
      </c>
      <c r="C14756" s="83">
        <v>0.141</v>
      </c>
      <c r="D14756" s="83">
        <v>0.06</v>
      </c>
      <c r="J14756" s="49">
        <f t="shared" si="463"/>
        <v>5.19084181296659</v>
      </c>
    </row>
    <row r="14757" ht="17.5" spans="1:10">
      <c r="A14757" s="98" t="s">
        <v>14498</v>
      </c>
      <c r="B14757" s="83">
        <v>0.7905</v>
      </c>
      <c r="C14757" s="83">
        <v>0.1395</v>
      </c>
      <c r="D14757" s="83">
        <v>0.07</v>
      </c>
      <c r="J14757" s="49">
        <f t="shared" si="463"/>
        <v>5.37745459576875</v>
      </c>
    </row>
    <row r="14758" ht="17.5" spans="1:10">
      <c r="A14758" s="98" t="s">
        <v>14499</v>
      </c>
      <c r="B14758" s="83">
        <v>0.782</v>
      </c>
      <c r="C14758" s="83">
        <v>0.138</v>
      </c>
      <c r="D14758" s="83">
        <v>0.08</v>
      </c>
      <c r="J14758" s="49">
        <f t="shared" si="463"/>
        <v>5.55125478075928</v>
      </c>
    </row>
    <row r="14759" ht="17.5" spans="1:10">
      <c r="A14759" s="98" t="s">
        <v>14500</v>
      </c>
      <c r="B14759" s="83">
        <v>0.7735</v>
      </c>
      <c r="C14759" s="83">
        <v>0.1365</v>
      </c>
      <c r="D14759" s="83">
        <v>0.09</v>
      </c>
      <c r="J14759" s="49">
        <f t="shared" si="463"/>
        <v>5.71373087506979</v>
      </c>
    </row>
    <row r="14760" ht="17.5" spans="1:10">
      <c r="A14760" s="98" t="s">
        <v>14501</v>
      </c>
      <c r="B14760" s="83">
        <v>0.765</v>
      </c>
      <c r="C14760" s="83">
        <v>0.135</v>
      </c>
      <c r="D14760" s="83">
        <v>0.1</v>
      </c>
      <c r="J14760" s="49">
        <f t="shared" si="463"/>
        <v>5.86603586717755</v>
      </c>
    </row>
    <row r="14761" ht="17.5" spans="1:10">
      <c r="A14761" s="98" t="s">
        <v>14502</v>
      </c>
      <c r="B14761" s="83">
        <v>0.7565</v>
      </c>
      <c r="C14761" s="83">
        <v>0.1335</v>
      </c>
      <c r="D14761" s="83">
        <v>0.11</v>
      </c>
      <c r="J14761" s="49">
        <f t="shared" si="463"/>
        <v>6.00908862487134</v>
      </c>
    </row>
    <row r="14762" ht="17.5" spans="1:10">
      <c r="A14762" s="98" t="s">
        <v>14503</v>
      </c>
      <c r="B14762" s="83">
        <v>0.748</v>
      </c>
      <c r="C14762" s="83">
        <v>0.132</v>
      </c>
      <c r="D14762" s="83">
        <v>0.12</v>
      </c>
      <c r="J14762" s="49">
        <f t="shared" si="463"/>
        <v>6.14363809578063</v>
      </c>
    </row>
    <row r="14763" ht="17.5" spans="1:10">
      <c r="A14763" s="98" t="s">
        <v>14504</v>
      </c>
      <c r="B14763" s="83">
        <v>0.7395</v>
      </c>
      <c r="C14763" s="83">
        <v>0.1305</v>
      </c>
      <c r="D14763" s="83">
        <v>0.13</v>
      </c>
      <c r="J14763" s="49">
        <f t="shared" si="463"/>
        <v>6.27030595160517</v>
      </c>
    </row>
    <row r="14764" ht="17.5" spans="1:10">
      <c r="A14764" s="98" t="s">
        <v>14505</v>
      </c>
      <c r="B14764" s="83">
        <v>0.731</v>
      </c>
      <c r="C14764" s="83">
        <v>0.129</v>
      </c>
      <c r="D14764" s="83">
        <v>0.14</v>
      </c>
      <c r="J14764" s="49">
        <f t="shared" si="463"/>
        <v>6.3896160298358</v>
      </c>
    </row>
    <row r="14765" ht="17.5" spans="1:10">
      <c r="A14765" s="98" t="s">
        <v>14506</v>
      </c>
      <c r="B14765" s="83">
        <v>0.7225</v>
      </c>
      <c r="C14765" s="83">
        <v>0.1275</v>
      </c>
      <c r="D14765" s="83">
        <v>0.15</v>
      </c>
      <c r="J14765" s="49">
        <f t="shared" si="463"/>
        <v>6.50201531821064</v>
      </c>
    </row>
    <row r="14766" ht="17.5" spans="1:10">
      <c r="A14766" s="98" t="s">
        <v>14507</v>
      </c>
      <c r="B14766" s="83">
        <v>0.714</v>
      </c>
      <c r="C14766" s="83">
        <v>0.126</v>
      </c>
      <c r="D14766" s="83">
        <v>0.16</v>
      </c>
      <c r="J14766" s="49">
        <f t="shared" si="463"/>
        <v>6.60788931628094</v>
      </c>
    </row>
    <row r="14767" ht="17.5" spans="1:10">
      <c r="A14767" s="98" t="s">
        <v>14508</v>
      </c>
      <c r="B14767" s="83">
        <v>0.7055</v>
      </c>
      <c r="C14767" s="83">
        <v>0.1245</v>
      </c>
      <c r="D14767" s="83">
        <v>0.17</v>
      </c>
      <c r="J14767" s="49">
        <f t="shared" si="463"/>
        <v>6.70757353941002</v>
      </c>
    </row>
    <row r="14768" ht="17.5" spans="1:10">
      <c r="A14768" s="98" t="s">
        <v>14509</v>
      </c>
      <c r="B14768" s="83">
        <v>0.697000000000001</v>
      </c>
      <c r="C14768" s="83">
        <v>0.123</v>
      </c>
      <c r="D14768" s="83">
        <v>0.18</v>
      </c>
      <c r="J14768" s="49">
        <f t="shared" si="463"/>
        <v>6.80136230432583</v>
      </c>
    </row>
    <row r="14769" ht="17.5" spans="1:10">
      <c r="A14769" s="98" t="s">
        <v>14510</v>
      </c>
      <c r="B14769" s="83">
        <v>0.6885</v>
      </c>
      <c r="C14769" s="83">
        <v>0.1215</v>
      </c>
      <c r="D14769" s="83">
        <v>0.19</v>
      </c>
      <c r="J14769" s="49">
        <f t="shared" si="463"/>
        <v>6.88951555395131</v>
      </c>
    </row>
    <row r="14770" ht="17.5" spans="1:10">
      <c r="A14770" s="98" t="s">
        <v>14511</v>
      </c>
      <c r="B14770" s="83">
        <v>0.68</v>
      </c>
      <c r="C14770" s="83">
        <v>0.12</v>
      </c>
      <c r="D14770" s="83">
        <v>0.2</v>
      </c>
      <c r="J14770" s="49">
        <f t="shared" si="463"/>
        <v>6.97226423900717</v>
      </c>
    </row>
    <row r="14771" ht="17.5" spans="1:10">
      <c r="A14771" s="98" t="s">
        <v>14512</v>
      </c>
      <c r="B14771" s="83">
        <v>0.6715</v>
      </c>
      <c r="C14771" s="83">
        <v>0.1185</v>
      </c>
      <c r="D14771" s="83">
        <v>0.21</v>
      </c>
      <c r="J14771" s="49">
        <f t="shared" si="463"/>
        <v>7.04981461807982</v>
      </c>
    </row>
    <row r="14772" ht="17.5" spans="1:10">
      <c r="A14772" s="98" t="s">
        <v>14513</v>
      </c>
      <c r="B14772" s="83">
        <v>0.663</v>
      </c>
      <c r="C14772" s="83">
        <v>0.117</v>
      </c>
      <c r="D14772" s="83">
        <v>0.22</v>
      </c>
      <c r="J14772" s="49">
        <f t="shared" si="463"/>
        <v>7.12235173417088</v>
      </c>
    </row>
    <row r="14773" ht="17.5" spans="1:10">
      <c r="A14773" s="98" t="s">
        <v>14514</v>
      </c>
      <c r="B14773" s="83">
        <v>0.6545</v>
      </c>
      <c r="C14773" s="83">
        <v>0.1155</v>
      </c>
      <c r="D14773" s="83">
        <v>0.23</v>
      </c>
      <c r="J14773" s="49">
        <f t="shared" si="463"/>
        <v>7.19004225516517</v>
      </c>
    </row>
    <row r="14774" ht="17.5" spans="1:10">
      <c r="A14774" s="98" t="s">
        <v>14515</v>
      </c>
      <c r="B14774" s="83">
        <v>0.646</v>
      </c>
      <c r="C14774" s="83">
        <v>0.114</v>
      </c>
      <c r="D14774" s="83">
        <v>0.24</v>
      </c>
      <c r="J14774" s="49">
        <f t="shared" si="463"/>
        <v>7.25303681661957</v>
      </c>
    </row>
    <row r="14775" ht="17.5" spans="1:10">
      <c r="A14775" s="98" t="s">
        <v>14516</v>
      </c>
      <c r="B14775" s="83">
        <v>0.6375</v>
      </c>
      <c r="C14775" s="83">
        <v>0.1125</v>
      </c>
      <c r="D14775" s="83">
        <v>0.25</v>
      </c>
      <c r="J14775" s="49">
        <f t="shared" si="463"/>
        <v>7.31147197058037</v>
      </c>
    </row>
    <row r="14776" ht="17.5" spans="1:10">
      <c r="A14776" s="98" t="s">
        <v>14517</v>
      </c>
      <c r="B14776" s="83">
        <v>0.629</v>
      </c>
      <c r="C14776" s="83">
        <v>0.111</v>
      </c>
      <c r="D14776" s="83">
        <v>0.26</v>
      </c>
      <c r="J14776" s="49">
        <f t="shared" si="463"/>
        <v>7.36547181917977</v>
      </c>
    </row>
    <row r="14777" ht="17.5" spans="1:10">
      <c r="A14777" s="98" t="s">
        <v>14518</v>
      </c>
      <c r="B14777" s="83">
        <v>0.6205</v>
      </c>
      <c r="C14777" s="83">
        <v>0.1095</v>
      </c>
      <c r="D14777" s="83">
        <v>0.27</v>
      </c>
      <c r="J14777" s="49">
        <f t="shared" si="463"/>
        <v>7.41514939353887</v>
      </c>
    </row>
    <row r="14778" ht="17.5" spans="1:10">
      <c r="A14778" s="98" t="s">
        <v>14519</v>
      </c>
      <c r="B14778" s="83">
        <v>0.612</v>
      </c>
      <c r="C14778" s="83">
        <v>0.108</v>
      </c>
      <c r="D14778" s="83">
        <v>0.28</v>
      </c>
      <c r="J14778" s="49">
        <f t="shared" si="463"/>
        <v>7.46060782501422</v>
      </c>
    </row>
    <row r="14779" ht="17.5" spans="1:10">
      <c r="A14779" s="98" t="s">
        <v>14520</v>
      </c>
      <c r="B14779" s="83">
        <v>0.6035</v>
      </c>
      <c r="C14779" s="83">
        <v>0.1065</v>
      </c>
      <c r="D14779" s="83">
        <v>0.29</v>
      </c>
      <c r="J14779" s="49">
        <f t="shared" si="463"/>
        <v>7.50194134571273</v>
      </c>
    </row>
    <row r="14780" ht="17.5" spans="1:10">
      <c r="A14780" s="98" t="s">
        <v>14521</v>
      </c>
      <c r="B14780" s="83">
        <v>0.595</v>
      </c>
      <c r="C14780" s="83">
        <v>0.105</v>
      </c>
      <c r="D14780" s="83">
        <v>0.3</v>
      </c>
      <c r="J14780" s="49">
        <f t="shared" si="463"/>
        <v>7.53923614753087</v>
      </c>
    </row>
    <row r="14781" ht="17.5" spans="1:10">
      <c r="A14781" s="98" t="s">
        <v>14522</v>
      </c>
      <c r="B14781" s="83">
        <v>0.5865</v>
      </c>
      <c r="C14781" s="83">
        <v>0.1035</v>
      </c>
      <c r="D14781" s="83">
        <v>0.31</v>
      </c>
      <c r="J14781" s="49">
        <f t="shared" si="463"/>
        <v>7.57257112309677</v>
      </c>
    </row>
    <row r="14782" ht="17.5" spans="1:10">
      <c r="A14782" s="98" t="s">
        <v>14523</v>
      </c>
      <c r="B14782" s="83">
        <v>0.578</v>
      </c>
      <c r="C14782" s="83">
        <v>0.102</v>
      </c>
      <c r="D14782" s="83">
        <v>0.32</v>
      </c>
      <c r="J14782" s="49">
        <f t="shared" si="463"/>
        <v>7.60201850744287</v>
      </c>
    </row>
    <row r="14783" ht="17.5" spans="1:10">
      <c r="A14783" s="98" t="s">
        <v>14524</v>
      </c>
      <c r="B14783" s="83">
        <v>0.5695</v>
      </c>
      <c r="C14783" s="83">
        <v>0.1005</v>
      </c>
      <c r="D14783" s="83">
        <v>0.33</v>
      </c>
      <c r="J14783" s="49">
        <f t="shared" ref="J14783:J14814" si="464">-8.314472*(B14783*LN(B14783)+C14783*LN(C14783)+D14783*LN(D14783))</f>
        <v>7.627644435682</v>
      </c>
    </row>
    <row r="14784" ht="17.5" spans="1:10">
      <c r="A14784" s="98" t="s">
        <v>14525</v>
      </c>
      <c r="B14784" s="83">
        <v>0.561</v>
      </c>
      <c r="C14784" s="83">
        <v>0.099</v>
      </c>
      <c r="D14784" s="83">
        <v>0.34</v>
      </c>
      <c r="J14784" s="49">
        <f t="shared" si="464"/>
        <v>7.64950942915707</v>
      </c>
    </row>
    <row r="14785" ht="17.5" spans="1:10">
      <c r="A14785" s="98" t="s">
        <v>14526</v>
      </c>
      <c r="B14785" s="83">
        <v>0.5525</v>
      </c>
      <c r="C14785" s="83">
        <v>0.0975</v>
      </c>
      <c r="D14785" s="83">
        <v>0.35</v>
      </c>
      <c r="J14785" s="49">
        <f t="shared" si="464"/>
        <v>7.66766882030805</v>
      </c>
    </row>
    <row r="14786" ht="17.5" spans="1:10">
      <c r="A14786" s="98" t="s">
        <v>14527</v>
      </c>
      <c r="B14786" s="83">
        <v>0.544</v>
      </c>
      <c r="C14786" s="83">
        <v>0.096</v>
      </c>
      <c r="D14786" s="83">
        <v>0.36</v>
      </c>
      <c r="J14786" s="49">
        <f t="shared" si="464"/>
        <v>7.68217312471619</v>
      </c>
    </row>
    <row r="14787" ht="17.5" spans="1:10">
      <c r="A14787" s="98" t="s">
        <v>14528</v>
      </c>
      <c r="B14787" s="83">
        <v>0.5355</v>
      </c>
      <c r="C14787" s="83">
        <v>0.0945</v>
      </c>
      <c r="D14787" s="83">
        <v>0.37</v>
      </c>
      <c r="J14787" s="49">
        <f t="shared" si="464"/>
        <v>7.69306836734659</v>
      </c>
    </row>
    <row r="14788" ht="17.5" spans="1:10">
      <c r="A14788" s="98" t="s">
        <v>14529</v>
      </c>
      <c r="B14788" s="83">
        <v>0.527</v>
      </c>
      <c r="C14788" s="83">
        <v>0.093</v>
      </c>
      <c r="D14788" s="83">
        <v>0.38</v>
      </c>
      <c r="J14788" s="49">
        <f t="shared" si="464"/>
        <v>7.70039636884097</v>
      </c>
    </row>
    <row r="14789" ht="17.5" spans="1:10">
      <c r="A14789" s="98" t="s">
        <v>14530</v>
      </c>
      <c r="B14789" s="83">
        <v>0.5185</v>
      </c>
      <c r="C14789" s="83">
        <v>0.0915</v>
      </c>
      <c r="D14789" s="83">
        <v>0.39</v>
      </c>
      <c r="J14789" s="49">
        <f t="shared" si="464"/>
        <v>7.70419499675509</v>
      </c>
    </row>
    <row r="14790" ht="17.5" spans="1:10">
      <c r="A14790" s="98" t="s">
        <v>14531</v>
      </c>
      <c r="B14790" s="83">
        <v>0.51</v>
      </c>
      <c r="C14790" s="83">
        <v>0.09</v>
      </c>
      <c r="D14790" s="83">
        <v>0.4</v>
      </c>
      <c r="J14790" s="49">
        <f t="shared" si="464"/>
        <v>7.70449838584686</v>
      </c>
    </row>
    <row r="14791" ht="17.5" spans="1:10">
      <c r="A14791" s="98" t="s">
        <v>14532</v>
      </c>
      <c r="B14791" s="83">
        <v>0.5015</v>
      </c>
      <c r="C14791" s="83">
        <v>0.0885</v>
      </c>
      <c r="D14791" s="83">
        <v>0.41</v>
      </c>
      <c r="J14791" s="49">
        <f t="shared" si="464"/>
        <v>7.70133713086643</v>
      </c>
    </row>
    <row r="14792" ht="17.5" spans="1:10">
      <c r="A14792" s="98" t="s">
        <v>14533</v>
      </c>
      <c r="B14792" s="83">
        <v>0.493</v>
      </c>
      <c r="C14792" s="83">
        <v>0.087</v>
      </c>
      <c r="D14792" s="83">
        <v>0.42</v>
      </c>
      <c r="J14792" s="49">
        <f t="shared" si="464"/>
        <v>7.69473845475256</v>
      </c>
    </row>
    <row r="14793" ht="17.5" spans="1:10">
      <c r="A14793" s="98" t="s">
        <v>14534</v>
      </c>
      <c r="B14793" s="83">
        <v>0.4845</v>
      </c>
      <c r="C14793" s="83">
        <v>0.0855</v>
      </c>
      <c r="D14793" s="83">
        <v>0.43</v>
      </c>
      <c r="J14793" s="49">
        <f t="shared" si="464"/>
        <v>7.68472635467864</v>
      </c>
    </row>
    <row r="14794" ht="17.5" spans="1:10">
      <c r="A14794" s="98" t="s">
        <v>14535</v>
      </c>
      <c r="B14794" s="83">
        <v>0.476</v>
      </c>
      <c r="C14794" s="83">
        <v>0.084</v>
      </c>
      <c r="D14794" s="83">
        <v>0.44</v>
      </c>
      <c r="J14794" s="49">
        <f t="shared" si="464"/>
        <v>7.67132172800068</v>
      </c>
    </row>
    <row r="14795" ht="17.5" spans="1:10">
      <c r="A14795" s="98" t="s">
        <v>14536</v>
      </c>
      <c r="B14795" s="83">
        <v>0.4675</v>
      </c>
      <c r="C14795" s="83">
        <v>0.0825</v>
      </c>
      <c r="D14795" s="83">
        <v>0.45</v>
      </c>
      <c r="J14795" s="49">
        <f t="shared" si="464"/>
        <v>7.6545424798245</v>
      </c>
    </row>
    <row r="14796" ht="17.5" spans="1:10">
      <c r="A14796" s="98" t="s">
        <v>14537</v>
      </c>
      <c r="B14796" s="83">
        <v>0.459</v>
      </c>
      <c r="C14796" s="83">
        <v>0.081</v>
      </c>
      <c r="D14796" s="83">
        <v>0.46</v>
      </c>
      <c r="J14796" s="49">
        <f t="shared" si="464"/>
        <v>7.63440361361969</v>
      </c>
    </row>
    <row r="14797" ht="17.5" spans="1:10">
      <c r="A14797" s="98" t="s">
        <v>14538</v>
      </c>
      <c r="B14797" s="83">
        <v>0.4505</v>
      </c>
      <c r="C14797" s="83">
        <v>0.0795</v>
      </c>
      <c r="D14797" s="83">
        <v>0.47</v>
      </c>
      <c r="J14797" s="49">
        <f t="shared" si="464"/>
        <v>7.61091730605467</v>
      </c>
    </row>
    <row r="14798" ht="17.5" spans="1:10">
      <c r="A14798" s="98" t="s">
        <v>14539</v>
      </c>
      <c r="B14798" s="83">
        <v>0.442</v>
      </c>
      <c r="C14798" s="83">
        <v>0.078</v>
      </c>
      <c r="D14798" s="83">
        <v>0.48</v>
      </c>
      <c r="J14798" s="49">
        <f t="shared" si="464"/>
        <v>7.5840929670028</v>
      </c>
    </row>
    <row r="14799" ht="17.5" spans="1:10">
      <c r="A14799" s="98" t="s">
        <v>14540</v>
      </c>
      <c r="B14799" s="83">
        <v>0.4335</v>
      </c>
      <c r="C14799" s="83">
        <v>0.0765</v>
      </c>
      <c r="D14799" s="83">
        <v>0.49</v>
      </c>
      <c r="J14799" s="49">
        <f t="shared" si="464"/>
        <v>7.55393728546855</v>
      </c>
    </row>
    <row r="14800" ht="17.5" spans="1:10">
      <c r="A14800" s="98" t="s">
        <v>14541</v>
      </c>
      <c r="B14800" s="83">
        <v>0.425</v>
      </c>
      <c r="C14800" s="83">
        <v>0.075</v>
      </c>
      <c r="D14800" s="83">
        <v>0.5</v>
      </c>
      <c r="J14800" s="49">
        <f t="shared" si="464"/>
        <v>7.52045426199884</v>
      </c>
    </row>
    <row r="14801" ht="17.5" spans="1:10">
      <c r="A14801" s="98" t="s">
        <v>14542</v>
      </c>
      <c r="B14801" s="83">
        <v>0.4165</v>
      </c>
      <c r="C14801" s="83">
        <v>0.0735000000000001</v>
      </c>
      <c r="D14801" s="83">
        <v>0.51</v>
      </c>
      <c r="J14801" s="49">
        <f t="shared" si="464"/>
        <v>7.48364522797439</v>
      </c>
    </row>
    <row r="14802" ht="17.5" spans="1:10">
      <c r="A14802" s="98" t="s">
        <v>14543</v>
      </c>
      <c r="B14802" s="83">
        <v>0.408</v>
      </c>
      <c r="C14802" s="83">
        <v>0.072</v>
      </c>
      <c r="D14802" s="83">
        <v>0.52</v>
      </c>
      <c r="J14802" s="49">
        <f t="shared" si="464"/>
        <v>7.44350885201446</v>
      </c>
    </row>
    <row r="14803" ht="17.5" spans="1:10">
      <c r="A14803" s="98" t="s">
        <v>14544</v>
      </c>
      <c r="B14803" s="83">
        <v>0.3995</v>
      </c>
      <c r="C14803" s="83">
        <v>0.0705</v>
      </c>
      <c r="D14803" s="83">
        <v>0.53</v>
      </c>
      <c r="J14803" s="49">
        <f t="shared" si="464"/>
        <v>7.40004113357216</v>
      </c>
    </row>
    <row r="14804" ht="17.5" spans="1:10">
      <c r="A14804" s="98" t="s">
        <v>14545</v>
      </c>
      <c r="B14804" s="83">
        <v>0.391</v>
      </c>
      <c r="C14804" s="83">
        <v>0.069</v>
      </c>
      <c r="D14804" s="83">
        <v>0.54</v>
      </c>
      <c r="J14804" s="49">
        <f t="shared" si="464"/>
        <v>7.35323538364301</v>
      </c>
    </row>
    <row r="14805" ht="17.5" spans="1:10">
      <c r="A14805" s="98" t="s">
        <v>14546</v>
      </c>
      <c r="B14805" s="83">
        <v>0.3825</v>
      </c>
      <c r="C14805" s="83">
        <v>0.0675</v>
      </c>
      <c r="D14805" s="83">
        <v>0.55</v>
      </c>
      <c r="J14805" s="49">
        <f t="shared" si="464"/>
        <v>7.30308219235365</v>
      </c>
    </row>
    <row r="14806" ht="17.5" spans="1:10">
      <c r="A14806" s="98" t="s">
        <v>14547</v>
      </c>
      <c r="B14806" s="83">
        <v>0.374</v>
      </c>
      <c r="C14806" s="83">
        <v>0.066</v>
      </c>
      <c r="D14806" s="83">
        <v>0.56</v>
      </c>
      <c r="J14806" s="49">
        <f t="shared" si="464"/>
        <v>7.24956938303567</v>
      </c>
    </row>
    <row r="14807" ht="17.5" spans="1:10">
      <c r="A14807" s="98" t="s">
        <v>14548</v>
      </c>
      <c r="B14807" s="83">
        <v>0.3655</v>
      </c>
      <c r="C14807" s="83">
        <v>0.0645</v>
      </c>
      <c r="D14807" s="83">
        <v>0.57</v>
      </c>
      <c r="J14807" s="49">
        <f t="shared" si="464"/>
        <v>7.19268195221946</v>
      </c>
    </row>
    <row r="14808" ht="17.5" spans="1:10">
      <c r="A14808" s="98" t="s">
        <v>14549</v>
      </c>
      <c r="B14808" s="83">
        <v>0.357</v>
      </c>
      <c r="C14808" s="83">
        <v>0.063</v>
      </c>
      <c r="D14808" s="83">
        <v>0.58</v>
      </c>
      <c r="J14808" s="49">
        <f t="shared" si="464"/>
        <v>7.13240199479921</v>
      </c>
    </row>
    <row r="14809" ht="17.5" spans="1:10">
      <c r="A14809" s="98" t="s">
        <v>14550</v>
      </c>
      <c r="B14809" s="83">
        <v>0.3485</v>
      </c>
      <c r="C14809" s="83">
        <v>0.0615</v>
      </c>
      <c r="D14809" s="83">
        <v>0.59</v>
      </c>
      <c r="J14809" s="49">
        <f t="shared" si="464"/>
        <v>7.0687086134189</v>
      </c>
    </row>
    <row r="14810" ht="17.5" spans="1:10">
      <c r="A14810" s="98" t="s">
        <v>14551</v>
      </c>
      <c r="B14810" s="83">
        <v>0.34</v>
      </c>
      <c r="C14810" s="83">
        <v>0.06</v>
      </c>
      <c r="D14810" s="83">
        <v>0.6</v>
      </c>
      <c r="J14810" s="49">
        <f t="shared" si="464"/>
        <v>7.00157781090517</v>
      </c>
    </row>
    <row r="14811" ht="17.5" spans="1:10">
      <c r="A14811" s="98" t="s">
        <v>14552</v>
      </c>
      <c r="B14811" s="83">
        <v>0.3315</v>
      </c>
      <c r="C14811" s="83">
        <v>0.0585</v>
      </c>
      <c r="D14811" s="83">
        <v>0.61</v>
      </c>
      <c r="J14811" s="49">
        <f t="shared" si="464"/>
        <v>6.93098236431923</v>
      </c>
    </row>
    <row r="14812" ht="17.5" spans="1:10">
      <c r="A14812" s="98" t="s">
        <v>14553</v>
      </c>
      <c r="B14812" s="83">
        <v>0.323</v>
      </c>
      <c r="C14812" s="83">
        <v>0.057</v>
      </c>
      <c r="D14812" s="83">
        <v>0.62</v>
      </c>
      <c r="J14812" s="49">
        <f t="shared" si="464"/>
        <v>6.85689167891095</v>
      </c>
    </row>
    <row r="14813" ht="17.5" spans="1:10">
      <c r="A14813" s="98" t="s">
        <v>14554</v>
      </c>
      <c r="B14813" s="83">
        <v>0.3145</v>
      </c>
      <c r="C14813" s="83">
        <v>0.0555</v>
      </c>
      <c r="D14813" s="83">
        <v>0.63</v>
      </c>
      <c r="J14813" s="49">
        <f t="shared" si="464"/>
        <v>6.77927161992239</v>
      </c>
    </row>
    <row r="14814" ht="17.5" spans="1:10">
      <c r="A14814" s="98" t="s">
        <v>14555</v>
      </c>
      <c r="B14814" s="83">
        <v>0.306</v>
      </c>
      <c r="C14814" s="83">
        <v>0.054</v>
      </c>
      <c r="D14814" s="83">
        <v>0.64</v>
      </c>
      <c r="J14814" s="49">
        <f t="shared" si="464"/>
        <v>6.69808431979782</v>
      </c>
    </row>
    <row r="14815" ht="17.5" spans="1:10">
      <c r="A14815" s="98" t="s">
        <v>14556</v>
      </c>
      <c r="B14815" s="83">
        <v>0.2975</v>
      </c>
      <c r="C14815" s="83">
        <v>0.0525</v>
      </c>
      <c r="D14815" s="83">
        <v>0.65</v>
      </c>
      <c r="J14815" s="49">
        <f t="shared" ref="J14815:J14849" si="465">-8.314472*(B14815*LN(B14815)+C14815*LN(C14815)+D14815*LN(D14815))</f>
        <v>6.61328795789552</v>
      </c>
    </row>
    <row r="14816" ht="17.5" spans="1:10">
      <c r="A14816" s="98" t="s">
        <v>14557</v>
      </c>
      <c r="B14816" s="83">
        <v>0.289</v>
      </c>
      <c r="C14816" s="83">
        <v>0.051</v>
      </c>
      <c r="D14816" s="83">
        <v>0.66</v>
      </c>
      <c r="J14816" s="49">
        <f t="shared" si="465"/>
        <v>6.52483650925036</v>
      </c>
    </row>
    <row r="14817" ht="17.5" spans="1:10">
      <c r="A14817" s="98" t="s">
        <v>14558</v>
      </c>
      <c r="B14817" s="83">
        <v>0.2805</v>
      </c>
      <c r="C14817" s="83">
        <v>0.0495</v>
      </c>
      <c r="D14817" s="83">
        <v>0.67</v>
      </c>
      <c r="J14817" s="49">
        <f t="shared" si="465"/>
        <v>6.43267945828112</v>
      </c>
    </row>
    <row r="14818" ht="17.5" spans="1:10">
      <c r="A14818" s="98" t="s">
        <v>14559</v>
      </c>
      <c r="B14818" s="83">
        <v>0.272</v>
      </c>
      <c r="C14818" s="83">
        <v>0.048</v>
      </c>
      <c r="D14818" s="83">
        <v>0.68</v>
      </c>
      <c r="J14818" s="49">
        <f t="shared" si="465"/>
        <v>6.33676147254783</v>
      </c>
    </row>
    <row r="14819" ht="17.5" spans="1:10">
      <c r="A14819" s="98" t="s">
        <v>14560</v>
      </c>
      <c r="B14819" s="83">
        <v>0.2635</v>
      </c>
      <c r="C14819" s="83">
        <v>0.0465</v>
      </c>
      <c r="D14819" s="83">
        <v>0.69</v>
      </c>
      <c r="J14819" s="49">
        <f t="shared" si="465"/>
        <v>6.23702203070756</v>
      </c>
    </row>
    <row r="14820" ht="17.5" spans="1:10">
      <c r="A14820" s="98" t="s">
        <v>14561</v>
      </c>
      <c r="B14820" s="83">
        <v>0.255</v>
      </c>
      <c r="C14820" s="83">
        <v>0.045</v>
      </c>
      <c r="D14820" s="83">
        <v>0.7</v>
      </c>
      <c r="J14820" s="49">
        <f t="shared" si="465"/>
        <v>6.13339499764749</v>
      </c>
    </row>
    <row r="14821" ht="17.5" spans="1:10">
      <c r="A14821" s="98" t="s">
        <v>14562</v>
      </c>
      <c r="B14821" s="83">
        <v>0.2465</v>
      </c>
      <c r="C14821" s="83">
        <v>0.0435</v>
      </c>
      <c r="D14821" s="83">
        <v>0.71</v>
      </c>
      <c r="J14821" s="49">
        <f t="shared" si="465"/>
        <v>6.02580813833518</v>
      </c>
    </row>
    <row r="14822" ht="17.5" spans="1:10">
      <c r="A14822" s="98" t="s">
        <v>14563</v>
      </c>
      <c r="B14822" s="83">
        <v>0.238</v>
      </c>
      <c r="C14822" s="83">
        <v>0.042</v>
      </c>
      <c r="D14822" s="83">
        <v>0.72</v>
      </c>
      <c r="J14822" s="49">
        <f t="shared" si="465"/>
        <v>5.91418256014251</v>
      </c>
    </row>
    <row r="14823" ht="17.5" spans="1:10">
      <c r="A14823" s="98" t="s">
        <v>14564</v>
      </c>
      <c r="B14823" s="83">
        <v>0.2295</v>
      </c>
      <c r="C14823" s="83">
        <v>0.0405</v>
      </c>
      <c r="D14823" s="83">
        <v>0.73</v>
      </c>
      <c r="J14823" s="49">
        <f t="shared" si="465"/>
        <v>5.79843207117298</v>
      </c>
    </row>
    <row r="14824" ht="17.5" spans="1:10">
      <c r="A14824" s="98" t="s">
        <v>14565</v>
      </c>
      <c r="B14824" s="83">
        <v>0.221</v>
      </c>
      <c r="C14824" s="83">
        <v>0.039</v>
      </c>
      <c r="D14824" s="83">
        <v>0.74</v>
      </c>
      <c r="J14824" s="49">
        <f t="shared" si="465"/>
        <v>5.67846243931971</v>
      </c>
    </row>
    <row r="14825" ht="17.5" spans="1:10">
      <c r="A14825" s="98" t="s">
        <v>14566</v>
      </c>
      <c r="B14825" s="83">
        <v>0.2125</v>
      </c>
      <c r="C14825" s="83">
        <v>0.0375</v>
      </c>
      <c r="D14825" s="83">
        <v>0.75</v>
      </c>
      <c r="J14825" s="49">
        <f t="shared" si="465"/>
        <v>5.55417053322615</v>
      </c>
    </row>
    <row r="14826" ht="17.5" spans="1:10">
      <c r="A14826" s="98" t="s">
        <v>14567</v>
      </c>
      <c r="B14826" s="83">
        <v>0.204</v>
      </c>
      <c r="C14826" s="83">
        <v>0.036</v>
      </c>
      <c r="D14826" s="83">
        <v>0.76</v>
      </c>
      <c r="J14826" s="49">
        <f t="shared" si="465"/>
        <v>5.42544332177118</v>
      </c>
    </row>
    <row r="14827" ht="17.5" spans="1:10">
      <c r="A14827" s="98" t="s">
        <v>14568</v>
      </c>
      <c r="B14827" s="83">
        <v>0.1955</v>
      </c>
      <c r="C14827" s="83">
        <v>0.0345</v>
      </c>
      <c r="D14827" s="83">
        <v>0.77</v>
      </c>
      <c r="J14827" s="49">
        <f t="shared" si="465"/>
        <v>5.29215670282261</v>
      </c>
    </row>
    <row r="14828" ht="17.5" spans="1:10">
      <c r="A14828" s="98" t="s">
        <v>14569</v>
      </c>
      <c r="B14828" s="83">
        <v>0.187</v>
      </c>
      <c r="C14828" s="83">
        <v>0.033</v>
      </c>
      <c r="D14828" s="83">
        <v>0.78</v>
      </c>
      <c r="J14828" s="49">
        <f t="shared" si="465"/>
        <v>5.15417412433415</v>
      </c>
    </row>
    <row r="14829" ht="17.5" spans="1:10">
      <c r="A14829" s="98" t="s">
        <v>14570</v>
      </c>
      <c r="B14829" s="83">
        <v>0.1785</v>
      </c>
      <c r="C14829" s="83">
        <v>0.0315</v>
      </c>
      <c r="D14829" s="83">
        <v>0.79</v>
      </c>
      <c r="J14829" s="49">
        <f t="shared" si="465"/>
        <v>5.01134495074892</v>
      </c>
    </row>
    <row r="14830" ht="17.5" spans="1:10">
      <c r="A14830" s="98" t="s">
        <v>14571</v>
      </c>
      <c r="B14830" s="83">
        <v>0.17</v>
      </c>
      <c r="C14830" s="83">
        <v>0.03</v>
      </c>
      <c r="D14830" s="83">
        <v>0.8</v>
      </c>
      <c r="J14830" s="49">
        <f t="shared" si="465"/>
        <v>4.86350251418209</v>
      </c>
    </row>
    <row r="14831" ht="17.5" spans="1:10">
      <c r="A14831" s="98" t="s">
        <v>14572</v>
      </c>
      <c r="B14831" s="83">
        <v>0.1615</v>
      </c>
      <c r="C14831" s="83">
        <v>0.0285</v>
      </c>
      <c r="D14831" s="83">
        <v>0.81</v>
      </c>
      <c r="J14831" s="49">
        <f t="shared" si="465"/>
        <v>4.71046177163207</v>
      </c>
    </row>
    <row r="14832" ht="17.5" spans="1:10">
      <c r="A14832" s="98" t="s">
        <v>14573</v>
      </c>
      <c r="B14832" s="83">
        <v>0.153</v>
      </c>
      <c r="C14832" s="83">
        <v>0.027</v>
      </c>
      <c r="D14832" s="83">
        <v>0.82</v>
      </c>
      <c r="J14832" s="49">
        <f t="shared" si="465"/>
        <v>4.55201646451242</v>
      </c>
    </row>
    <row r="14833" ht="17.5" spans="1:10">
      <c r="A14833" s="98" t="s">
        <v>14574</v>
      </c>
      <c r="B14833" s="83">
        <v>0.1445</v>
      </c>
      <c r="C14833" s="83">
        <v>0.0255</v>
      </c>
      <c r="D14833" s="83">
        <v>0.83</v>
      </c>
      <c r="J14833" s="49">
        <f t="shared" si="465"/>
        <v>4.38793564210244</v>
      </c>
    </row>
    <row r="14834" ht="17.5" spans="1:10">
      <c r="A14834" s="98" t="s">
        <v>14575</v>
      </c>
      <c r="B14834" s="83">
        <v>0.136</v>
      </c>
      <c r="C14834" s="83">
        <v>0.024</v>
      </c>
      <c r="D14834" s="83">
        <v>0.84</v>
      </c>
      <c r="J14834" s="49">
        <f t="shared" si="465"/>
        <v>4.2179593614792</v>
      </c>
    </row>
    <row r="14835" ht="17.5" spans="1:10">
      <c r="A14835" s="98" t="s">
        <v>14576</v>
      </c>
      <c r="B14835" s="83">
        <v>0.1275</v>
      </c>
      <c r="C14835" s="83">
        <v>0.0225</v>
      </c>
      <c r="D14835" s="83">
        <v>0.85</v>
      </c>
      <c r="J14835" s="49">
        <f t="shared" si="465"/>
        <v>4.04179330591472</v>
      </c>
    </row>
    <row r="14836" ht="17.5" spans="1:10">
      <c r="A14836" s="98" t="s">
        <v>14577</v>
      </c>
      <c r="B14836" s="83">
        <v>0.119</v>
      </c>
      <c r="C14836" s="83">
        <v>0.021</v>
      </c>
      <c r="D14836" s="83">
        <v>0.86</v>
      </c>
      <c r="J14836" s="49">
        <f t="shared" si="465"/>
        <v>3.85910196004572</v>
      </c>
    </row>
    <row r="14837" ht="17.5" spans="1:10">
      <c r="A14837" s="98" t="s">
        <v>14578</v>
      </c>
      <c r="B14837" s="83">
        <v>0.1105</v>
      </c>
      <c r="C14837" s="83">
        <v>0.0195</v>
      </c>
      <c r="D14837" s="83">
        <v>0.87</v>
      </c>
      <c r="J14837" s="49">
        <f t="shared" si="465"/>
        <v>3.66949982432092</v>
      </c>
    </row>
    <row r="14838" ht="17.5" spans="1:10">
      <c r="A14838" s="98" t="s">
        <v>14579</v>
      </c>
      <c r="B14838" s="83">
        <v>0.102</v>
      </c>
      <c r="C14838" s="83">
        <v>0.018</v>
      </c>
      <c r="D14838" s="83">
        <v>0.88</v>
      </c>
      <c r="J14838" s="49">
        <f t="shared" si="465"/>
        <v>3.4725399110022</v>
      </c>
    </row>
    <row r="14839" ht="17.5" spans="1:10">
      <c r="A14839" s="98" t="s">
        <v>14580</v>
      </c>
      <c r="B14839" s="83">
        <v>0.0935</v>
      </c>
      <c r="C14839" s="83">
        <v>0.0165</v>
      </c>
      <c r="D14839" s="83">
        <v>0.89</v>
      </c>
      <c r="J14839" s="49">
        <f t="shared" si="465"/>
        <v>3.26769838259875</v>
      </c>
    </row>
    <row r="14840" ht="17.5" spans="1:10">
      <c r="A14840" s="98" t="s">
        <v>14581</v>
      </c>
      <c r="B14840" s="83">
        <v>0.085</v>
      </c>
      <c r="C14840" s="83">
        <v>0.015</v>
      </c>
      <c r="D14840" s="83">
        <v>0.9</v>
      </c>
      <c r="J14840" s="49">
        <f t="shared" si="465"/>
        <v>3.05435356741079</v>
      </c>
    </row>
    <row r="14841" ht="17.5" spans="1:10">
      <c r="A14841" s="98" t="s">
        <v>14582</v>
      </c>
      <c r="B14841" s="83">
        <v>0.0765</v>
      </c>
      <c r="C14841" s="83">
        <v>0.0135</v>
      </c>
      <c r="D14841" s="83">
        <v>0.91</v>
      </c>
      <c r="J14841" s="49">
        <f t="shared" si="465"/>
        <v>2.83175651780886</v>
      </c>
    </row>
    <row r="14842" ht="17.5" spans="1:10">
      <c r="A14842" s="98" t="s">
        <v>14583</v>
      </c>
      <c r="B14842" s="83">
        <v>0.068</v>
      </c>
      <c r="C14842" s="83">
        <v>0.012</v>
      </c>
      <c r="D14842" s="83">
        <v>0.92</v>
      </c>
      <c r="J14842" s="49">
        <f t="shared" si="465"/>
        <v>2.59898836600419</v>
      </c>
    </row>
    <row r="14843" ht="17.5" spans="1:10">
      <c r="A14843" s="98" t="s">
        <v>14584</v>
      </c>
      <c r="B14843" s="83">
        <v>0.0595</v>
      </c>
      <c r="C14843" s="83">
        <v>0.0105</v>
      </c>
      <c r="D14843" s="83">
        <v>0.93</v>
      </c>
      <c r="J14843" s="49">
        <f t="shared" si="465"/>
        <v>2.35489612351948</v>
      </c>
    </row>
    <row r="14844" ht="17.5" spans="1:10">
      <c r="A14844" s="98" t="s">
        <v>14585</v>
      </c>
      <c r="B14844" s="83">
        <v>0.051</v>
      </c>
      <c r="C14844" s="83">
        <v>0.009</v>
      </c>
      <c r="D14844" s="83">
        <v>0.94</v>
      </c>
      <c r="J14844" s="49">
        <f t="shared" si="465"/>
        <v>2.09799128322315</v>
      </c>
    </row>
    <row r="14845" ht="17.5" spans="1:10">
      <c r="A14845" s="98" t="s">
        <v>14586</v>
      </c>
      <c r="B14845" s="83">
        <v>0.0425</v>
      </c>
      <c r="C14845" s="83">
        <v>0.0075</v>
      </c>
      <c r="D14845" s="83">
        <v>0.95</v>
      </c>
      <c r="J14845" s="49">
        <f t="shared" si="465"/>
        <v>1.82627957610787</v>
      </c>
    </row>
    <row r="14846" ht="17.5" spans="1:10">
      <c r="A14846" s="98" t="s">
        <v>14587</v>
      </c>
      <c r="B14846" s="83">
        <v>0.034</v>
      </c>
      <c r="C14846" s="83">
        <v>0.006</v>
      </c>
      <c r="D14846" s="83">
        <v>0.96</v>
      </c>
      <c r="J14846" s="49">
        <f t="shared" si="465"/>
        <v>1.53695102888798</v>
      </c>
    </row>
    <row r="14847" ht="17.5" spans="1:10">
      <c r="A14847" s="98" t="s">
        <v>14588</v>
      </c>
      <c r="B14847" s="83">
        <v>0.0255</v>
      </c>
      <c r="C14847" s="83">
        <v>0.0045</v>
      </c>
      <c r="D14847" s="83">
        <v>0.97</v>
      </c>
      <c r="J14847" s="49">
        <f t="shared" si="465"/>
        <v>1.22574807079121</v>
      </c>
    </row>
    <row r="14848" ht="17.5" spans="1:10">
      <c r="A14848" s="98" t="s">
        <v>14589</v>
      </c>
      <c r="B14848" s="83">
        <v>0.017</v>
      </c>
      <c r="C14848" s="83">
        <v>0.003</v>
      </c>
      <c r="D14848" s="83">
        <v>0.98</v>
      </c>
      <c r="J14848" s="49">
        <f t="shared" si="465"/>
        <v>0.885435519763328</v>
      </c>
    </row>
    <row r="14849" ht="17.5" spans="1:10">
      <c r="A14849" s="98" t="s">
        <v>14590</v>
      </c>
      <c r="B14849" s="83">
        <v>0.0085</v>
      </c>
      <c r="C14849" s="83">
        <v>0.0015</v>
      </c>
      <c r="D14849" s="83">
        <v>0.99</v>
      </c>
      <c r="J14849" s="49">
        <f t="shared" si="465"/>
        <v>0.500769218097501</v>
      </c>
    </row>
    <row r="14850" ht="17.5" spans="1:10">
      <c r="A14850" s="98" t="s">
        <v>14591</v>
      </c>
      <c r="B14850" s="83">
        <v>0</v>
      </c>
      <c r="C14850" s="83">
        <v>0</v>
      </c>
      <c r="D14850" s="83">
        <v>1</v>
      </c>
      <c r="J14850" s="49">
        <f>-8.314472*(D14850*LN(D14850))</f>
        <v>0</v>
      </c>
    </row>
    <row r="14851" s="2" customFormat="1" spans="1:10">
      <c r="A14851" s="101"/>
      <c r="B14851" s="22"/>
      <c r="C14851" s="22"/>
      <c r="D14851" s="22"/>
      <c r="E14851" s="22"/>
      <c r="F14851" s="22"/>
      <c r="G14851" s="22"/>
      <c r="H14851" s="22"/>
      <c r="I14851" s="22"/>
      <c r="J14851" s="49" t="e">
        <f>-8.314472*(D14851*LN(D14851))</f>
        <v>#NUM!</v>
      </c>
    </row>
    <row r="14852" ht="17.5" spans="1:10">
      <c r="A14852" s="98" t="s">
        <v>14592</v>
      </c>
      <c r="B14852" s="83">
        <v>0.5</v>
      </c>
      <c r="C14852" s="83">
        <v>0.5</v>
      </c>
      <c r="D14852" s="83">
        <v>0</v>
      </c>
      <c r="J14852" s="49">
        <f>-8.314472*(B14852*LN(B14852)+C14852*LN(C14852))</f>
        <v>5.76315282464461</v>
      </c>
    </row>
    <row r="14853" ht="17.5" spans="1:10">
      <c r="A14853" s="98" t="s">
        <v>14593</v>
      </c>
      <c r="B14853" s="83">
        <v>0.495</v>
      </c>
      <c r="C14853" s="83">
        <v>0.495</v>
      </c>
      <c r="D14853" s="83">
        <v>0.01</v>
      </c>
      <c r="J14853" s="49">
        <f t="shared" ref="J14853:J14884" si="466">-8.314472*(B14853*LN(B14853)+C14853*LN(C14853)+D14853*LN(D14853))</f>
        <v>6.17114448574858</v>
      </c>
    </row>
    <row r="14854" ht="17.5" spans="1:10">
      <c r="A14854" s="98" t="s">
        <v>14594</v>
      </c>
      <c r="B14854" s="83">
        <v>0.49</v>
      </c>
      <c r="C14854" s="83">
        <v>0.49</v>
      </c>
      <c r="D14854" s="83">
        <v>0.02</v>
      </c>
      <c r="J14854" s="49">
        <f t="shared" si="466"/>
        <v>6.46303323042088</v>
      </c>
    </row>
    <row r="14855" ht="17.5" spans="1:10">
      <c r="A14855" s="98" t="s">
        <v>14595</v>
      </c>
      <c r="B14855" s="83">
        <v>0.485</v>
      </c>
      <c r="C14855" s="83">
        <v>0.485</v>
      </c>
      <c r="D14855" s="83">
        <v>0.03</v>
      </c>
      <c r="J14855" s="49">
        <f t="shared" si="466"/>
        <v>6.71056822445523</v>
      </c>
    </row>
    <row r="14856" ht="17.5" spans="1:10">
      <c r="A14856" s="98" t="s">
        <v>14596</v>
      </c>
      <c r="B14856" s="83">
        <v>0.48</v>
      </c>
      <c r="C14856" s="83">
        <v>0.48</v>
      </c>
      <c r="D14856" s="83">
        <v>0.04</v>
      </c>
      <c r="J14856" s="49">
        <f t="shared" si="466"/>
        <v>6.92899362555847</v>
      </c>
    </row>
    <row r="14857" ht="17.5" spans="1:10">
      <c r="A14857" s="98" t="s">
        <v>14597</v>
      </c>
      <c r="B14857" s="83">
        <v>0.475</v>
      </c>
      <c r="C14857" s="83">
        <v>0.475</v>
      </c>
      <c r="D14857" s="83">
        <v>0.05</v>
      </c>
      <c r="J14857" s="49">
        <f t="shared" si="466"/>
        <v>7.12554461578482</v>
      </c>
    </row>
    <row r="14858" ht="17.5" spans="1:10">
      <c r="A14858" s="98" t="s">
        <v>14598</v>
      </c>
      <c r="B14858" s="83">
        <v>0.47</v>
      </c>
      <c r="C14858" s="83">
        <v>0.47</v>
      </c>
      <c r="D14858" s="83">
        <v>0.06</v>
      </c>
      <c r="J14858" s="49">
        <f t="shared" si="466"/>
        <v>7.30447876590658</v>
      </c>
    </row>
    <row r="14859" ht="17.5" spans="1:10">
      <c r="A14859" s="98" t="s">
        <v>14599</v>
      </c>
      <c r="B14859" s="83">
        <v>0.465</v>
      </c>
      <c r="C14859" s="83">
        <v>0.465</v>
      </c>
      <c r="D14859" s="83">
        <v>0.07</v>
      </c>
      <c r="J14859" s="49">
        <f t="shared" si="466"/>
        <v>7.46860604920938</v>
      </c>
    </row>
    <row r="14860" ht="17.5" spans="1:10">
      <c r="A14860" s="98" t="s">
        <v>14600</v>
      </c>
      <c r="B14860" s="83">
        <v>0.46</v>
      </c>
      <c r="C14860" s="83">
        <v>0.46</v>
      </c>
      <c r="D14860" s="83">
        <v>0.08</v>
      </c>
      <c r="J14860" s="49">
        <f t="shared" si="466"/>
        <v>7.61992073470055</v>
      </c>
    </row>
    <row r="14861" ht="17.5" spans="1:10">
      <c r="A14861" s="98" t="s">
        <v>14601</v>
      </c>
      <c r="B14861" s="83">
        <v>0.455</v>
      </c>
      <c r="C14861" s="83">
        <v>0.455</v>
      </c>
      <c r="D14861" s="83">
        <v>0.09</v>
      </c>
      <c r="J14861" s="49">
        <f t="shared" si="466"/>
        <v>7.7599113295117</v>
      </c>
    </row>
    <row r="14862" ht="17.5" spans="1:10">
      <c r="A14862" s="98" t="s">
        <v>14602</v>
      </c>
      <c r="B14862" s="83">
        <v>0.45</v>
      </c>
      <c r="C14862" s="83">
        <v>0.45</v>
      </c>
      <c r="D14862" s="83">
        <v>0.1</v>
      </c>
      <c r="J14862" s="49">
        <f t="shared" si="466"/>
        <v>7.88973082212009</v>
      </c>
    </row>
    <row r="14863" ht="17.5" spans="1:10">
      <c r="A14863" s="98" t="s">
        <v>14603</v>
      </c>
      <c r="B14863" s="83">
        <v>0.445</v>
      </c>
      <c r="C14863" s="83">
        <v>0.445</v>
      </c>
      <c r="D14863" s="83">
        <v>0.11</v>
      </c>
      <c r="J14863" s="49">
        <f t="shared" si="466"/>
        <v>8.01029808031452</v>
      </c>
    </row>
    <row r="14864" ht="17.5" spans="1:10">
      <c r="A14864" s="98" t="s">
        <v>14604</v>
      </c>
      <c r="B14864" s="83">
        <v>0.44</v>
      </c>
      <c r="C14864" s="83">
        <v>0.44</v>
      </c>
      <c r="D14864" s="83">
        <v>0.12</v>
      </c>
      <c r="J14864" s="49">
        <f t="shared" si="466"/>
        <v>8.12236205172445</v>
      </c>
    </row>
    <row r="14865" ht="17.5" spans="1:10">
      <c r="A14865" s="98" t="s">
        <v>14605</v>
      </c>
      <c r="B14865" s="83">
        <v>0.435</v>
      </c>
      <c r="C14865" s="83">
        <v>0.435</v>
      </c>
      <c r="D14865" s="83">
        <v>0.13</v>
      </c>
      <c r="J14865" s="49">
        <f t="shared" si="466"/>
        <v>8.22654440804963</v>
      </c>
    </row>
    <row r="14866" ht="17.5" spans="1:10">
      <c r="A14866" s="98" t="s">
        <v>14606</v>
      </c>
      <c r="B14866" s="83">
        <v>0.43</v>
      </c>
      <c r="C14866" s="83">
        <v>0.43</v>
      </c>
      <c r="D14866" s="83">
        <v>0.14</v>
      </c>
      <c r="J14866" s="49">
        <f t="shared" si="466"/>
        <v>8.3233689867809</v>
      </c>
    </row>
    <row r="14867" ht="17.5" spans="1:10">
      <c r="A14867" s="98" t="s">
        <v>14607</v>
      </c>
      <c r="B14867" s="83">
        <v>0.425</v>
      </c>
      <c r="C14867" s="83">
        <v>0.425</v>
      </c>
      <c r="D14867" s="83">
        <v>0.15</v>
      </c>
      <c r="J14867" s="49">
        <f t="shared" si="466"/>
        <v>8.41328277565637</v>
      </c>
    </row>
    <row r="14868" ht="17.5" spans="1:10">
      <c r="A14868" s="98" t="s">
        <v>14608</v>
      </c>
      <c r="B14868" s="83">
        <v>0.42</v>
      </c>
      <c r="C14868" s="83">
        <v>0.42</v>
      </c>
      <c r="D14868" s="83">
        <v>0.16</v>
      </c>
      <c r="J14868" s="49">
        <f t="shared" si="466"/>
        <v>8.49667127422732</v>
      </c>
    </row>
    <row r="14869" ht="17.5" spans="1:10">
      <c r="A14869" s="98" t="s">
        <v>14609</v>
      </c>
      <c r="B14869" s="83">
        <v>0.415</v>
      </c>
      <c r="C14869" s="83">
        <v>0.415</v>
      </c>
      <c r="D14869" s="83">
        <v>0.17</v>
      </c>
      <c r="J14869" s="49">
        <f t="shared" si="466"/>
        <v>8.57386999785703</v>
      </c>
    </row>
    <row r="14870" ht="17.5" spans="1:10">
      <c r="A14870" s="98" t="s">
        <v>14610</v>
      </c>
      <c r="B14870" s="83">
        <v>0.41</v>
      </c>
      <c r="C14870" s="83">
        <v>0.41</v>
      </c>
      <c r="D14870" s="83">
        <v>0.18</v>
      </c>
      <c r="J14870" s="49">
        <f t="shared" si="466"/>
        <v>8.64517326327348</v>
      </c>
    </row>
    <row r="14871" ht="17.5" spans="1:10">
      <c r="A14871" s="98" t="s">
        <v>14611</v>
      </c>
      <c r="B14871" s="83">
        <v>0.405</v>
      </c>
      <c r="C14871" s="83">
        <v>0.405</v>
      </c>
      <c r="D14871" s="83">
        <v>0.19</v>
      </c>
      <c r="J14871" s="49">
        <f t="shared" si="466"/>
        <v>8.71084101339959</v>
      </c>
    </row>
    <row r="14872" ht="17.5" spans="1:10">
      <c r="A14872" s="98" t="s">
        <v>14612</v>
      </c>
      <c r="B14872" s="83">
        <v>0.4</v>
      </c>
      <c r="C14872" s="83">
        <v>0.4</v>
      </c>
      <c r="D14872" s="83">
        <v>0.2</v>
      </c>
      <c r="J14872" s="49">
        <f t="shared" si="466"/>
        <v>8.77110419895609</v>
      </c>
    </row>
    <row r="14873" ht="17.5" spans="1:10">
      <c r="A14873" s="98" t="s">
        <v>14613</v>
      </c>
      <c r="B14873" s="83">
        <v>0.395</v>
      </c>
      <c r="C14873" s="83">
        <v>0.395</v>
      </c>
      <c r="D14873" s="83">
        <v>0.21</v>
      </c>
      <c r="J14873" s="49">
        <f t="shared" si="466"/>
        <v>8.82616907852939</v>
      </c>
    </row>
    <row r="14874" ht="17.5" spans="1:10">
      <c r="A14874" s="98" t="s">
        <v>14614</v>
      </c>
      <c r="B14874" s="83">
        <v>0.39</v>
      </c>
      <c r="C14874" s="83">
        <v>0.39</v>
      </c>
      <c r="D14874" s="83">
        <v>0.22</v>
      </c>
      <c r="J14874" s="49">
        <f t="shared" si="466"/>
        <v>8.87622069512109</v>
      </c>
    </row>
    <row r="14875" ht="17.5" spans="1:10">
      <c r="A14875" s="98" t="s">
        <v>14615</v>
      </c>
      <c r="B14875" s="83">
        <v>0.385</v>
      </c>
      <c r="C14875" s="83">
        <v>0.385</v>
      </c>
      <c r="D14875" s="83">
        <v>0.23</v>
      </c>
      <c r="J14875" s="49">
        <f t="shared" si="466"/>
        <v>8.92142571661601</v>
      </c>
    </row>
    <row r="14876" ht="17.5" spans="1:10">
      <c r="A14876" s="98" t="s">
        <v>14616</v>
      </c>
      <c r="B14876" s="83">
        <v>0.38</v>
      </c>
      <c r="C14876" s="83">
        <v>0.38</v>
      </c>
      <c r="D14876" s="83">
        <v>0.24</v>
      </c>
      <c r="J14876" s="49">
        <f t="shared" si="466"/>
        <v>8.96193477857105</v>
      </c>
    </row>
    <row r="14877" ht="17.5" spans="1:10">
      <c r="A14877" s="98" t="s">
        <v>14617</v>
      </c>
      <c r="B14877" s="83">
        <v>0.375</v>
      </c>
      <c r="C14877" s="83">
        <v>0.375</v>
      </c>
      <c r="D14877" s="83">
        <v>0.25</v>
      </c>
      <c r="J14877" s="49">
        <f t="shared" si="466"/>
        <v>8.99788443303249</v>
      </c>
    </row>
    <row r="14878" ht="17.5" spans="1:10">
      <c r="A14878" s="98" t="s">
        <v>14618</v>
      </c>
      <c r="B14878" s="83">
        <v>0.37</v>
      </c>
      <c r="C14878" s="83">
        <v>0.37</v>
      </c>
      <c r="D14878" s="83">
        <v>0.26</v>
      </c>
      <c r="J14878" s="49">
        <f t="shared" si="466"/>
        <v>9.02939878213253</v>
      </c>
    </row>
    <row r="14879" ht="17.5" spans="1:10">
      <c r="A14879" s="98" t="s">
        <v>14619</v>
      </c>
      <c r="B14879" s="83">
        <v>0.365</v>
      </c>
      <c r="C14879" s="83">
        <v>0.365</v>
      </c>
      <c r="D14879" s="83">
        <v>0.27</v>
      </c>
      <c r="J14879" s="49">
        <f t="shared" si="466"/>
        <v>9.05659085699226</v>
      </c>
    </row>
    <row r="14880" ht="17.5" spans="1:10">
      <c r="A14880" s="98" t="s">
        <v>14620</v>
      </c>
      <c r="B14880" s="83">
        <v>0.36</v>
      </c>
      <c r="C14880" s="83">
        <v>0.36</v>
      </c>
      <c r="D14880" s="83">
        <v>0.28</v>
      </c>
      <c r="J14880" s="49">
        <f t="shared" si="466"/>
        <v>9.07956378896826</v>
      </c>
    </row>
    <row r="14881" ht="17.5" spans="1:10">
      <c r="A14881" s="98" t="s">
        <v>14621</v>
      </c>
      <c r="B14881" s="83">
        <v>0.355</v>
      </c>
      <c r="C14881" s="83">
        <v>0.355</v>
      </c>
      <c r="D14881" s="83">
        <v>0.29</v>
      </c>
      <c r="J14881" s="49">
        <f t="shared" si="466"/>
        <v>9.0984118101674</v>
      </c>
    </row>
    <row r="14882" ht="17.5" spans="1:10">
      <c r="A14882" s="98" t="s">
        <v>14622</v>
      </c>
      <c r="B14882" s="83">
        <v>0.35</v>
      </c>
      <c r="C14882" s="83">
        <v>0.35</v>
      </c>
      <c r="D14882" s="83">
        <v>0.3</v>
      </c>
      <c r="J14882" s="49">
        <f t="shared" si="466"/>
        <v>9.11322111248618</v>
      </c>
    </row>
    <row r="14883" ht="17.5" spans="1:10">
      <c r="A14883" s="98" t="s">
        <v>14623</v>
      </c>
      <c r="B14883" s="83">
        <v>0.345</v>
      </c>
      <c r="C14883" s="83">
        <v>0.345</v>
      </c>
      <c r="D14883" s="83">
        <v>0.31</v>
      </c>
      <c r="J14883" s="49">
        <f t="shared" si="466"/>
        <v>9.12407058855272</v>
      </c>
    </row>
    <row r="14884" ht="17.5" spans="1:10">
      <c r="A14884" s="98" t="s">
        <v>14624</v>
      </c>
      <c r="B14884" s="83">
        <v>0.34</v>
      </c>
      <c r="C14884" s="83">
        <v>0.34</v>
      </c>
      <c r="D14884" s="83">
        <v>0.32</v>
      </c>
      <c r="J14884" s="49">
        <f t="shared" si="466"/>
        <v>9.13103247339946</v>
      </c>
    </row>
    <row r="14885" ht="17.5" spans="1:10">
      <c r="A14885" s="98" t="s">
        <v>14625</v>
      </c>
      <c r="B14885" s="83">
        <v>0.335</v>
      </c>
      <c r="C14885" s="83">
        <v>0.335</v>
      </c>
      <c r="D14885" s="83">
        <v>0.33</v>
      </c>
      <c r="J14885" s="49">
        <f t="shared" ref="J14885:J14916" si="467">-8.314472*(B14885*LN(B14885)+C14885*LN(C14885)+D14885*LN(D14885))</f>
        <v>9.13417290213922</v>
      </c>
    </row>
    <row r="14886" ht="17.5" spans="1:10">
      <c r="A14886" s="98" t="s">
        <v>14626</v>
      </c>
      <c r="B14886" s="83">
        <v>0.33</v>
      </c>
      <c r="C14886" s="83">
        <v>0.33</v>
      </c>
      <c r="D14886" s="83">
        <v>0.34</v>
      </c>
      <c r="J14886" s="49">
        <f t="shared" si="467"/>
        <v>9.13355239611493</v>
      </c>
    </row>
    <row r="14887" ht="17.5" spans="1:10">
      <c r="A14887" s="98" t="s">
        <v>14627</v>
      </c>
      <c r="B14887" s="83">
        <v>0.325</v>
      </c>
      <c r="C14887" s="83">
        <v>0.325</v>
      </c>
      <c r="D14887" s="83">
        <v>0.35</v>
      </c>
      <c r="J14887" s="49">
        <f t="shared" si="467"/>
        <v>9.12922628776655</v>
      </c>
    </row>
    <row r="14888" ht="17.5" spans="1:10">
      <c r="A14888" s="98" t="s">
        <v>14628</v>
      </c>
      <c r="B14888" s="83">
        <v>0.32</v>
      </c>
      <c r="C14888" s="83">
        <v>0.32</v>
      </c>
      <c r="D14888" s="83">
        <v>0.36</v>
      </c>
      <c r="J14888" s="49">
        <f t="shared" si="467"/>
        <v>9.12124509267533</v>
      </c>
    </row>
    <row r="14889" ht="17.5" spans="1:10">
      <c r="A14889" s="98" t="s">
        <v>14629</v>
      </c>
      <c r="B14889" s="83">
        <v>0.315</v>
      </c>
      <c r="C14889" s="83">
        <v>0.315</v>
      </c>
      <c r="D14889" s="83">
        <v>0.37</v>
      </c>
      <c r="J14889" s="49">
        <f t="shared" si="467"/>
        <v>9.10965483580637</v>
      </c>
    </row>
    <row r="14890" ht="17.5" spans="1:10">
      <c r="A14890" s="98" t="s">
        <v>14630</v>
      </c>
      <c r="B14890" s="83">
        <v>0.31</v>
      </c>
      <c r="C14890" s="83">
        <v>0.31</v>
      </c>
      <c r="D14890" s="83">
        <v>0.38</v>
      </c>
      <c r="J14890" s="49">
        <f t="shared" si="467"/>
        <v>9.09449733780139</v>
      </c>
    </row>
    <row r="14891" ht="17.5" spans="1:10">
      <c r="A14891" s="98" t="s">
        <v>14631</v>
      </c>
      <c r="B14891" s="83">
        <v>0.305</v>
      </c>
      <c r="C14891" s="83">
        <v>0.305</v>
      </c>
      <c r="D14891" s="83">
        <v>0.39</v>
      </c>
      <c r="J14891" s="49">
        <f t="shared" si="467"/>
        <v>9.07581046621615</v>
      </c>
    </row>
    <row r="14892" ht="17.5" spans="1:10">
      <c r="A14892" s="98" t="s">
        <v>14632</v>
      </c>
      <c r="B14892" s="83">
        <v>0.3</v>
      </c>
      <c r="C14892" s="83">
        <v>0.3</v>
      </c>
      <c r="D14892" s="83">
        <v>0.4</v>
      </c>
      <c r="J14892" s="49">
        <f t="shared" si="467"/>
        <v>9.05362835580855</v>
      </c>
    </row>
    <row r="14893" ht="17.5" spans="1:10">
      <c r="A14893" s="98" t="s">
        <v>14633</v>
      </c>
      <c r="B14893" s="83">
        <v>0.295</v>
      </c>
      <c r="C14893" s="83">
        <v>0.295</v>
      </c>
      <c r="D14893" s="83">
        <v>0.41</v>
      </c>
      <c r="J14893" s="49">
        <f t="shared" si="467"/>
        <v>9.02798160132876</v>
      </c>
    </row>
    <row r="14894" ht="17.5" spans="1:10">
      <c r="A14894" s="98" t="s">
        <v>14634</v>
      </c>
      <c r="B14894" s="83">
        <v>0.29</v>
      </c>
      <c r="C14894" s="83">
        <v>0.29</v>
      </c>
      <c r="D14894" s="83">
        <v>0.42</v>
      </c>
      <c r="J14894" s="49">
        <f t="shared" si="467"/>
        <v>8.99889742571553</v>
      </c>
    </row>
    <row r="14895" ht="17.5" spans="1:10">
      <c r="A14895" s="98" t="s">
        <v>14635</v>
      </c>
      <c r="B14895" s="83">
        <v>0.285</v>
      </c>
      <c r="C14895" s="83">
        <v>0.285</v>
      </c>
      <c r="D14895" s="83">
        <v>0.43</v>
      </c>
      <c r="J14895" s="49">
        <f t="shared" si="467"/>
        <v>8.96639982614225</v>
      </c>
    </row>
    <row r="14896" ht="17.5" spans="1:10">
      <c r="A14896" s="98" t="s">
        <v>14636</v>
      </c>
      <c r="B14896" s="83">
        <v>0.28</v>
      </c>
      <c r="C14896" s="83">
        <v>0.28</v>
      </c>
      <c r="D14896" s="83">
        <v>0.44</v>
      </c>
      <c r="J14896" s="49">
        <f t="shared" si="467"/>
        <v>8.93050969996493</v>
      </c>
    </row>
    <row r="14897" ht="17.5" spans="1:10">
      <c r="A14897" s="98" t="s">
        <v>14637</v>
      </c>
      <c r="B14897" s="83">
        <v>0.275</v>
      </c>
      <c r="C14897" s="83">
        <v>0.275</v>
      </c>
      <c r="D14897" s="83">
        <v>0.45</v>
      </c>
      <c r="J14897" s="49">
        <f t="shared" si="467"/>
        <v>8.89124495228938</v>
      </c>
    </row>
    <row r="14898" ht="17.5" spans="1:10">
      <c r="A14898" s="98" t="s">
        <v>14638</v>
      </c>
      <c r="B14898" s="83">
        <v>0.27</v>
      </c>
      <c r="C14898" s="83">
        <v>0.27</v>
      </c>
      <c r="D14898" s="83">
        <v>0.46</v>
      </c>
      <c r="J14898" s="49">
        <f t="shared" si="467"/>
        <v>8.84862058658521</v>
      </c>
    </row>
    <row r="14899" ht="17.5" spans="1:10">
      <c r="A14899" s="98" t="s">
        <v>14639</v>
      </c>
      <c r="B14899" s="83">
        <v>0.265</v>
      </c>
      <c r="C14899" s="83">
        <v>0.265</v>
      </c>
      <c r="D14899" s="83">
        <v>0.47</v>
      </c>
      <c r="J14899" s="49">
        <f t="shared" si="467"/>
        <v>8.80264877952083</v>
      </c>
    </row>
    <row r="14900" ht="17.5" spans="1:10">
      <c r="A14900" s="98" t="s">
        <v>14640</v>
      </c>
      <c r="B14900" s="83">
        <v>0.26</v>
      </c>
      <c r="C14900" s="83">
        <v>0.26</v>
      </c>
      <c r="D14900" s="83">
        <v>0.48</v>
      </c>
      <c r="J14900" s="49">
        <f t="shared" si="467"/>
        <v>8.75333894096961</v>
      </c>
    </row>
    <row r="14901" ht="17.5" spans="1:10">
      <c r="A14901" s="98" t="s">
        <v>14641</v>
      </c>
      <c r="B14901" s="83">
        <v>0.255</v>
      </c>
      <c r="C14901" s="83">
        <v>0.255</v>
      </c>
      <c r="D14901" s="83">
        <v>0.49</v>
      </c>
      <c r="J14901" s="49">
        <f t="shared" si="467"/>
        <v>8.70069775993599</v>
      </c>
    </row>
    <row r="14902" ht="17.5" spans="1:10">
      <c r="A14902" s="98" t="s">
        <v>14642</v>
      </c>
      <c r="B14902" s="83">
        <v>0.25</v>
      </c>
      <c r="C14902" s="83">
        <v>0.25</v>
      </c>
      <c r="D14902" s="83">
        <v>0.5</v>
      </c>
      <c r="J14902" s="49">
        <f t="shared" si="467"/>
        <v>8.64472923696691</v>
      </c>
    </row>
    <row r="14903" ht="17.5" spans="1:10">
      <c r="A14903" s="98" t="s">
        <v>14643</v>
      </c>
      <c r="B14903" s="83">
        <v>0.245</v>
      </c>
      <c r="C14903" s="83">
        <v>0.245</v>
      </c>
      <c r="D14903" s="83">
        <v>0.51</v>
      </c>
      <c r="J14903" s="49">
        <f t="shared" si="467"/>
        <v>8.5854347034431</v>
      </c>
    </row>
    <row r="14904" ht="17.5" spans="1:10">
      <c r="A14904" s="98" t="s">
        <v>14644</v>
      </c>
      <c r="B14904" s="83">
        <v>0.24</v>
      </c>
      <c r="C14904" s="83">
        <v>0.24</v>
      </c>
      <c r="D14904" s="83">
        <v>0.52</v>
      </c>
      <c r="J14904" s="49">
        <f t="shared" si="467"/>
        <v>8.52281282798382</v>
      </c>
    </row>
    <row r="14905" ht="17.5" spans="1:10">
      <c r="A14905" s="98" t="s">
        <v>14645</v>
      </c>
      <c r="B14905" s="83">
        <v>0.235</v>
      </c>
      <c r="C14905" s="83">
        <v>0.235</v>
      </c>
      <c r="D14905" s="83">
        <v>0.53</v>
      </c>
      <c r="J14905" s="49">
        <f t="shared" si="467"/>
        <v>8.45685961004216</v>
      </c>
    </row>
    <row r="14906" ht="17.5" spans="1:10">
      <c r="A14906" s="98" t="s">
        <v>14646</v>
      </c>
      <c r="B14906" s="83">
        <v>0.23</v>
      </c>
      <c r="C14906" s="83">
        <v>0.23</v>
      </c>
      <c r="D14906" s="83">
        <v>0.54</v>
      </c>
      <c r="J14906" s="49">
        <f t="shared" si="467"/>
        <v>8.38756836061365</v>
      </c>
    </row>
    <row r="14907" ht="17.5" spans="1:10">
      <c r="A14907" s="98" t="s">
        <v>14647</v>
      </c>
      <c r="B14907" s="83">
        <v>0.225</v>
      </c>
      <c r="C14907" s="83">
        <v>0.225</v>
      </c>
      <c r="D14907" s="83">
        <v>0.55</v>
      </c>
      <c r="J14907" s="49">
        <f t="shared" si="467"/>
        <v>8.31492966982492</v>
      </c>
    </row>
    <row r="14908" ht="17.5" spans="1:10">
      <c r="A14908" s="98" t="s">
        <v>14648</v>
      </c>
      <c r="B14908" s="83">
        <v>0.22</v>
      </c>
      <c r="C14908" s="83">
        <v>0.22</v>
      </c>
      <c r="D14908" s="83">
        <v>0.56</v>
      </c>
      <c r="J14908" s="49">
        <f t="shared" si="467"/>
        <v>8.23893136100757</v>
      </c>
    </row>
    <row r="14909" ht="17.5" spans="1:10">
      <c r="A14909" s="98" t="s">
        <v>14649</v>
      </c>
      <c r="B14909" s="83">
        <v>0.215</v>
      </c>
      <c r="C14909" s="83">
        <v>0.215</v>
      </c>
      <c r="D14909" s="83">
        <v>0.57</v>
      </c>
      <c r="J14909" s="49">
        <f t="shared" si="467"/>
        <v>8.15955843069201</v>
      </c>
    </row>
    <row r="14910" ht="17.5" spans="1:10">
      <c r="A14910" s="98" t="s">
        <v>14650</v>
      </c>
      <c r="B14910" s="83">
        <v>0.21</v>
      </c>
      <c r="C14910" s="83">
        <v>0.21</v>
      </c>
      <c r="D14910" s="83">
        <v>0.58</v>
      </c>
      <c r="J14910" s="49">
        <f t="shared" si="467"/>
        <v>8.07679297377239</v>
      </c>
    </row>
    <row r="14911" ht="17.5" spans="1:10">
      <c r="A14911" s="98" t="s">
        <v>14651</v>
      </c>
      <c r="B14911" s="83">
        <v>0.205</v>
      </c>
      <c r="C14911" s="83">
        <v>0.205</v>
      </c>
      <c r="D14911" s="83">
        <v>0.59</v>
      </c>
      <c r="J14911" s="49">
        <f t="shared" si="467"/>
        <v>7.99061409289273</v>
      </c>
    </row>
    <row r="14912" ht="17.5" spans="1:10">
      <c r="A14912" s="98" t="s">
        <v>14652</v>
      </c>
      <c r="B14912" s="83">
        <v>0.2</v>
      </c>
      <c r="C14912" s="83">
        <v>0.2</v>
      </c>
      <c r="D14912" s="83">
        <v>0.6</v>
      </c>
      <c r="J14912" s="49">
        <f t="shared" si="467"/>
        <v>7.90099779087963</v>
      </c>
    </row>
    <row r="14913" ht="17.5" spans="1:10">
      <c r="A14913" s="98" t="s">
        <v>14653</v>
      </c>
      <c r="B14913" s="83">
        <v>0.195</v>
      </c>
      <c r="C14913" s="83">
        <v>0.195</v>
      </c>
      <c r="D14913" s="83">
        <v>0.61</v>
      </c>
      <c r="J14913" s="49">
        <f t="shared" si="467"/>
        <v>7.80791684479434</v>
      </c>
    </row>
    <row r="14914" ht="17.5" spans="1:10">
      <c r="A14914" s="98" t="s">
        <v>14654</v>
      </c>
      <c r="B14914" s="83">
        <v>0.19</v>
      </c>
      <c r="C14914" s="83">
        <v>0.19</v>
      </c>
      <c r="D14914" s="83">
        <v>0.62</v>
      </c>
      <c r="J14914" s="49">
        <f t="shared" si="467"/>
        <v>7.71134065988668</v>
      </c>
    </row>
    <row r="14915" ht="17.5" spans="1:10">
      <c r="A14915" s="98" t="s">
        <v>14655</v>
      </c>
      <c r="B14915" s="83">
        <v>0.185</v>
      </c>
      <c r="C14915" s="83">
        <v>0.185</v>
      </c>
      <c r="D14915" s="83">
        <v>0.63</v>
      </c>
      <c r="J14915" s="49">
        <f t="shared" si="467"/>
        <v>7.61123510139877</v>
      </c>
    </row>
    <row r="14916" ht="17.5" spans="1:10">
      <c r="A14916" s="98" t="s">
        <v>14656</v>
      </c>
      <c r="B14916" s="83">
        <v>0.18</v>
      </c>
      <c r="C14916" s="83">
        <v>0.18</v>
      </c>
      <c r="D14916" s="83">
        <v>0.64</v>
      </c>
      <c r="J14916" s="49">
        <f t="shared" si="467"/>
        <v>7.50756230177484</v>
      </c>
    </row>
    <row r="14917" ht="17.5" spans="1:10">
      <c r="A14917" s="98" t="s">
        <v>14657</v>
      </c>
      <c r="B14917" s="83">
        <v>0.175</v>
      </c>
      <c r="C14917" s="83">
        <v>0.175</v>
      </c>
      <c r="D14917" s="83">
        <v>0.65</v>
      </c>
      <c r="J14917" s="49">
        <f t="shared" ref="J14917:J14951" si="468">-8.314472*(B14917*LN(B14917)+C14917*LN(C14917)+D14917*LN(D14917))</f>
        <v>7.40028044037317</v>
      </c>
    </row>
    <row r="14918" ht="17.5" spans="1:10">
      <c r="A14918" s="98" t="s">
        <v>14658</v>
      </c>
      <c r="B14918" s="83">
        <v>0.17</v>
      </c>
      <c r="C14918" s="83">
        <v>0.17</v>
      </c>
      <c r="D14918" s="83">
        <v>0.66</v>
      </c>
      <c r="J14918" s="49">
        <f t="shared" si="468"/>
        <v>7.28934349222865</v>
      </c>
    </row>
    <row r="14919" ht="17.5" spans="1:10">
      <c r="A14919" s="98" t="s">
        <v>14659</v>
      </c>
      <c r="B14919" s="83">
        <v>0.165</v>
      </c>
      <c r="C14919" s="83">
        <v>0.165</v>
      </c>
      <c r="D14919" s="83">
        <v>0.67</v>
      </c>
      <c r="J14919" s="49">
        <f t="shared" si="468"/>
        <v>7.17470094176006</v>
      </c>
    </row>
    <row r="14920" ht="17.5" spans="1:10">
      <c r="A14920" s="98" t="s">
        <v>14660</v>
      </c>
      <c r="B14920" s="83">
        <v>0.16</v>
      </c>
      <c r="C14920" s="83">
        <v>0.16</v>
      </c>
      <c r="D14920" s="83">
        <v>0.68</v>
      </c>
      <c r="J14920" s="49">
        <f t="shared" si="468"/>
        <v>7.0562974565274</v>
      </c>
    </row>
    <row r="14921" ht="17.5" spans="1:10">
      <c r="A14921" s="98" t="s">
        <v>14661</v>
      </c>
      <c r="B14921" s="83">
        <v>0.155</v>
      </c>
      <c r="C14921" s="83">
        <v>0.155</v>
      </c>
      <c r="D14921" s="83">
        <v>0.69</v>
      </c>
      <c r="J14921" s="49">
        <f t="shared" si="468"/>
        <v>6.93407251518777</v>
      </c>
    </row>
    <row r="14922" ht="17.5" spans="1:10">
      <c r="A14922" s="98" t="s">
        <v>14662</v>
      </c>
      <c r="B14922" s="83">
        <v>0.15</v>
      </c>
      <c r="C14922" s="83">
        <v>0.15</v>
      </c>
      <c r="D14922" s="83">
        <v>0.7</v>
      </c>
      <c r="J14922" s="49">
        <f t="shared" si="468"/>
        <v>6.80795998262834</v>
      </c>
    </row>
    <row r="14923" ht="17.5" spans="1:10">
      <c r="A14923" s="98" t="s">
        <v>14663</v>
      </c>
      <c r="B14923" s="83">
        <v>0.145</v>
      </c>
      <c r="C14923" s="83">
        <v>0.145</v>
      </c>
      <c r="D14923" s="83">
        <v>0.71</v>
      </c>
      <c r="J14923" s="49">
        <f t="shared" si="468"/>
        <v>6.67788762381666</v>
      </c>
    </row>
    <row r="14924" ht="17.5" spans="1:10">
      <c r="A14924" s="98" t="s">
        <v>14664</v>
      </c>
      <c r="B14924" s="83">
        <v>0.14</v>
      </c>
      <c r="C14924" s="83">
        <v>0.14</v>
      </c>
      <c r="D14924" s="83">
        <v>0.72</v>
      </c>
      <c r="J14924" s="49">
        <f t="shared" si="468"/>
        <v>6.54377654612463</v>
      </c>
    </row>
    <row r="14925" ht="17.5" spans="1:10">
      <c r="A14925" s="98" t="s">
        <v>14665</v>
      </c>
      <c r="B14925" s="83">
        <v>0.135</v>
      </c>
      <c r="C14925" s="83">
        <v>0.135</v>
      </c>
      <c r="D14925" s="83">
        <v>0.73</v>
      </c>
      <c r="J14925" s="49">
        <f t="shared" si="468"/>
        <v>6.40554055765574</v>
      </c>
    </row>
    <row r="14926" ht="17.5" spans="1:10">
      <c r="A14926" s="98" t="s">
        <v>14666</v>
      </c>
      <c r="B14926" s="83">
        <v>0.13</v>
      </c>
      <c r="C14926" s="83">
        <v>0.13</v>
      </c>
      <c r="D14926" s="83">
        <v>0.74</v>
      </c>
      <c r="J14926" s="49">
        <f t="shared" si="468"/>
        <v>6.26308542630311</v>
      </c>
    </row>
    <row r="14927" ht="17.5" spans="1:10">
      <c r="A14927" s="98" t="s">
        <v>14667</v>
      </c>
      <c r="B14927" s="83">
        <v>0.125</v>
      </c>
      <c r="C14927" s="83">
        <v>0.125</v>
      </c>
      <c r="D14927" s="83">
        <v>0.75</v>
      </c>
      <c r="J14927" s="49">
        <f t="shared" si="468"/>
        <v>6.11630802071018</v>
      </c>
    </row>
    <row r="14928" ht="17.5" spans="1:10">
      <c r="A14928" s="98" t="s">
        <v>14668</v>
      </c>
      <c r="B14928" s="83">
        <v>0.12</v>
      </c>
      <c r="C14928" s="83">
        <v>0.12</v>
      </c>
      <c r="D14928" s="83">
        <v>0.76</v>
      </c>
      <c r="J14928" s="49">
        <f t="shared" si="468"/>
        <v>5.96509530975586</v>
      </c>
    </row>
    <row r="14929" ht="17.5" spans="1:10">
      <c r="A14929" s="98" t="s">
        <v>14669</v>
      </c>
      <c r="B14929" s="83">
        <v>0.115</v>
      </c>
      <c r="C14929" s="83">
        <v>0.115</v>
      </c>
      <c r="D14929" s="83">
        <v>0.77</v>
      </c>
      <c r="J14929" s="49">
        <f t="shared" si="468"/>
        <v>5.80932319130792</v>
      </c>
    </row>
    <row r="14930" ht="17.5" spans="1:10">
      <c r="A14930" s="98" t="s">
        <v>14670</v>
      </c>
      <c r="B14930" s="83">
        <v>0.11</v>
      </c>
      <c r="C14930" s="83">
        <v>0.11</v>
      </c>
      <c r="D14930" s="83">
        <v>0.78</v>
      </c>
      <c r="J14930" s="49">
        <f t="shared" si="468"/>
        <v>5.64885511332011</v>
      </c>
    </row>
    <row r="14931" ht="17.5" spans="1:10">
      <c r="A14931" s="98" t="s">
        <v>14671</v>
      </c>
      <c r="B14931" s="83">
        <v>0.105</v>
      </c>
      <c r="C14931" s="83">
        <v>0.105</v>
      </c>
      <c r="D14931" s="83">
        <v>0.79</v>
      </c>
      <c r="J14931" s="49">
        <f t="shared" si="468"/>
        <v>5.48354044023551</v>
      </c>
    </row>
    <row r="14932" ht="17.5" spans="1:10">
      <c r="A14932" s="98" t="s">
        <v>14672</v>
      </c>
      <c r="B14932" s="83">
        <v>0.1</v>
      </c>
      <c r="C14932" s="83">
        <v>0.1</v>
      </c>
      <c r="D14932" s="83">
        <v>0.8</v>
      </c>
      <c r="J14932" s="49">
        <f t="shared" si="468"/>
        <v>5.31321250416933</v>
      </c>
    </row>
    <row r="14933" ht="17.5" spans="1:10">
      <c r="A14933" s="98" t="s">
        <v>14673</v>
      </c>
      <c r="B14933" s="83">
        <v>0.095</v>
      </c>
      <c r="C14933" s="83">
        <v>0.095</v>
      </c>
      <c r="D14933" s="83">
        <v>0.81</v>
      </c>
      <c r="J14933" s="49">
        <f t="shared" si="468"/>
        <v>5.13768626211994</v>
      </c>
    </row>
    <row r="14934" ht="17.5" spans="1:10">
      <c r="A14934" s="98" t="s">
        <v>14674</v>
      </c>
      <c r="B14934" s="83">
        <v>0.09</v>
      </c>
      <c r="C14934" s="83">
        <v>0.09</v>
      </c>
      <c r="D14934" s="83">
        <v>0.82</v>
      </c>
      <c r="J14934" s="49">
        <f t="shared" si="468"/>
        <v>4.95675545550093</v>
      </c>
    </row>
    <row r="14935" ht="17.5" spans="1:10">
      <c r="A14935" s="98" t="s">
        <v>14675</v>
      </c>
      <c r="B14935" s="83">
        <v>0.085</v>
      </c>
      <c r="C14935" s="83">
        <v>0.085</v>
      </c>
      <c r="D14935" s="83">
        <v>0.83</v>
      </c>
      <c r="J14935" s="49">
        <f t="shared" si="468"/>
        <v>4.77018913359159</v>
      </c>
    </row>
    <row r="14936" ht="17.5" spans="1:10">
      <c r="A14936" s="98" t="s">
        <v>14676</v>
      </c>
      <c r="B14936" s="83">
        <v>0.08</v>
      </c>
      <c r="C14936" s="83">
        <v>0.08</v>
      </c>
      <c r="D14936" s="83">
        <v>0.84</v>
      </c>
      <c r="J14936" s="49">
        <f t="shared" si="468"/>
        <v>4.57772735346898</v>
      </c>
    </row>
    <row r="14937" ht="17.5" spans="1:10">
      <c r="A14937" s="98" t="s">
        <v>14677</v>
      </c>
      <c r="B14937" s="83">
        <v>0.075</v>
      </c>
      <c r="C14937" s="83">
        <v>0.075</v>
      </c>
      <c r="D14937" s="83">
        <v>0.85</v>
      </c>
      <c r="J14937" s="49">
        <f t="shared" si="468"/>
        <v>4.37907579840514</v>
      </c>
    </row>
    <row r="14938" ht="17.5" spans="1:10">
      <c r="A14938" s="98" t="s">
        <v>14678</v>
      </c>
      <c r="B14938" s="83">
        <v>0.07</v>
      </c>
      <c r="C14938" s="83">
        <v>0.07</v>
      </c>
      <c r="D14938" s="83">
        <v>0.86</v>
      </c>
      <c r="J14938" s="49">
        <f t="shared" si="468"/>
        <v>4.17389895303678</v>
      </c>
    </row>
    <row r="14939" ht="17.5" spans="1:10">
      <c r="A14939" s="98" t="s">
        <v>14679</v>
      </c>
      <c r="B14939" s="83">
        <v>0.065</v>
      </c>
      <c r="C14939" s="83">
        <v>0.065</v>
      </c>
      <c r="D14939" s="83">
        <v>0.87</v>
      </c>
      <c r="J14939" s="49">
        <f t="shared" si="468"/>
        <v>3.96181131781262</v>
      </c>
    </row>
    <row r="14940" ht="17.5" spans="1:10">
      <c r="A14940" s="98" t="s">
        <v>14680</v>
      </c>
      <c r="B14940" s="83">
        <v>0.06</v>
      </c>
      <c r="C14940" s="83">
        <v>0.06</v>
      </c>
      <c r="D14940" s="83">
        <v>0.88</v>
      </c>
      <c r="J14940" s="49">
        <f t="shared" si="468"/>
        <v>3.74236590499454</v>
      </c>
    </row>
    <row r="14941" ht="17.5" spans="1:10">
      <c r="A14941" s="98" t="s">
        <v>14681</v>
      </c>
      <c r="B14941" s="83">
        <v>0.055</v>
      </c>
      <c r="C14941" s="83">
        <v>0.055</v>
      </c>
      <c r="D14941" s="83">
        <v>0.89</v>
      </c>
      <c r="J14941" s="49">
        <f t="shared" si="468"/>
        <v>3.51503887709172</v>
      </c>
    </row>
    <row r="14942" ht="17.5" spans="1:10">
      <c r="A14942" s="98" t="s">
        <v>14682</v>
      </c>
      <c r="B14942" s="83">
        <v>0.05</v>
      </c>
      <c r="C14942" s="83">
        <v>0.05</v>
      </c>
      <c r="D14942" s="83">
        <v>0.9</v>
      </c>
      <c r="J14942" s="49">
        <f t="shared" si="468"/>
        <v>3.2792085624044</v>
      </c>
    </row>
    <row r="14943" ht="17.5" spans="1:10">
      <c r="A14943" s="98" t="s">
        <v>14683</v>
      </c>
      <c r="B14943" s="83">
        <v>0.045</v>
      </c>
      <c r="C14943" s="83">
        <v>0.045</v>
      </c>
      <c r="D14943" s="83">
        <v>0.91</v>
      </c>
      <c r="J14943" s="49">
        <f t="shared" si="468"/>
        <v>3.03412601330312</v>
      </c>
    </row>
    <row r="14944" ht="17.5" spans="1:10">
      <c r="A14944" s="98" t="s">
        <v>14684</v>
      </c>
      <c r="B14944" s="83">
        <v>0.04</v>
      </c>
      <c r="C14944" s="83">
        <v>0.04</v>
      </c>
      <c r="D14944" s="83">
        <v>0.92</v>
      </c>
      <c r="J14944" s="49">
        <f t="shared" si="468"/>
        <v>2.77887236199908</v>
      </c>
    </row>
    <row r="14945" ht="17.5" spans="1:10">
      <c r="A14945" s="98" t="s">
        <v>14685</v>
      </c>
      <c r="B14945" s="83">
        <v>0.035</v>
      </c>
      <c r="C14945" s="83">
        <v>0.035</v>
      </c>
      <c r="D14945" s="83">
        <v>0.93</v>
      </c>
      <c r="J14945" s="49">
        <f t="shared" si="468"/>
        <v>2.51229462001501</v>
      </c>
    </row>
    <row r="14946" ht="17.5" spans="1:10">
      <c r="A14946" s="98" t="s">
        <v>14686</v>
      </c>
      <c r="B14946" s="83">
        <v>0.03</v>
      </c>
      <c r="C14946" s="83">
        <v>0.03</v>
      </c>
      <c r="D14946" s="83">
        <v>0.94</v>
      </c>
      <c r="J14946" s="49">
        <f t="shared" si="468"/>
        <v>2.23290428021932</v>
      </c>
    </row>
    <row r="14947" ht="17.5" spans="1:10">
      <c r="A14947" s="98" t="s">
        <v>14687</v>
      </c>
      <c r="B14947" s="83">
        <v>0.025</v>
      </c>
      <c r="C14947" s="83">
        <v>0.025</v>
      </c>
      <c r="D14947" s="83">
        <v>0.95</v>
      </c>
      <c r="J14947" s="49">
        <f t="shared" si="468"/>
        <v>1.93870707360467</v>
      </c>
    </row>
    <row r="14948" ht="17.5" spans="1:10">
      <c r="A14948" s="98" t="s">
        <v>14688</v>
      </c>
      <c r="B14948" s="83">
        <v>0.02</v>
      </c>
      <c r="C14948" s="83">
        <v>0.02</v>
      </c>
      <c r="D14948" s="83">
        <v>0.96</v>
      </c>
      <c r="J14948" s="49">
        <f t="shared" si="468"/>
        <v>1.62689302688543</v>
      </c>
    </row>
    <row r="14949" ht="17.5" spans="1:10">
      <c r="A14949" s="98" t="s">
        <v>14689</v>
      </c>
      <c r="B14949" s="83">
        <v>0.015</v>
      </c>
      <c r="C14949" s="83">
        <v>0.015</v>
      </c>
      <c r="D14949" s="83">
        <v>0.97</v>
      </c>
      <c r="J14949" s="49">
        <f t="shared" si="468"/>
        <v>1.2932045692893</v>
      </c>
    </row>
    <row r="14950" ht="17.5" spans="1:10">
      <c r="A14950" s="98" t="s">
        <v>14690</v>
      </c>
      <c r="B14950" s="83">
        <v>0.01</v>
      </c>
      <c r="C14950" s="83">
        <v>0.01</v>
      </c>
      <c r="D14950" s="83">
        <v>0.98</v>
      </c>
      <c r="J14950" s="49">
        <f t="shared" si="468"/>
        <v>0.930406518762052</v>
      </c>
    </row>
    <row r="14951" ht="17.5" spans="1:10">
      <c r="A14951" s="98" t="s">
        <v>14691</v>
      </c>
      <c r="B14951" s="83">
        <v>0.005</v>
      </c>
      <c r="C14951" s="83">
        <v>0.005</v>
      </c>
      <c r="D14951" s="83">
        <v>0.99</v>
      </c>
      <c r="J14951" s="49">
        <f t="shared" si="468"/>
        <v>0.523254717596862</v>
      </c>
    </row>
    <row r="14952" ht="17.5" spans="1:10">
      <c r="A14952" s="98" t="s">
        <v>14591</v>
      </c>
      <c r="B14952" s="83">
        <v>0</v>
      </c>
      <c r="C14952" s="83">
        <v>0</v>
      </c>
      <c r="D14952" s="83">
        <v>1</v>
      </c>
      <c r="J14952" s="49">
        <f>-8.314472*(D14952*LN(D14952))</f>
        <v>0</v>
      </c>
    </row>
    <row r="14953" s="2" customFormat="1" spans="1:10">
      <c r="A14953" s="101"/>
      <c r="B14953" s="22"/>
      <c r="C14953" s="22"/>
      <c r="D14953" s="22"/>
      <c r="E14953" s="22"/>
      <c r="F14953" s="22"/>
      <c r="G14953" s="22"/>
      <c r="H14953" s="22"/>
      <c r="I14953" s="22"/>
      <c r="J14953" s="49" t="e">
        <f>-8.314472*(D14953*LN(D14953))</f>
        <v>#NUM!</v>
      </c>
    </row>
    <row r="14954" ht="17.5" spans="1:10">
      <c r="A14954" s="98" t="s">
        <v>14692</v>
      </c>
      <c r="B14954" s="83">
        <v>0.85</v>
      </c>
      <c r="C14954" s="83">
        <v>0.15</v>
      </c>
      <c r="D14954" s="83">
        <v>0</v>
      </c>
      <c r="E14954" s="83">
        <v>0</v>
      </c>
      <c r="J14954" s="49">
        <f>-8.314472*(B14954*LN(B14954)+C14954*LN(C14954))</f>
        <v>3.51460287470845</v>
      </c>
    </row>
    <row r="14955" ht="17.5" spans="1:10">
      <c r="A14955" s="98" t="s">
        <v>14693</v>
      </c>
      <c r="B14955" s="83">
        <v>0.8415</v>
      </c>
      <c r="C14955" s="83">
        <v>0.1485</v>
      </c>
      <c r="D14955" s="83">
        <v>0.005</v>
      </c>
      <c r="E14955" s="83">
        <v>0.005</v>
      </c>
      <c r="J14955" s="49">
        <f t="shared" ref="J14955:J14986" si="469">-8.314472*(B14955*LN(B14955)+C14955*LN(C14955)+D14955*LN(D14955)+E14955*LN(E14955))</f>
        <v>4.00271156355823</v>
      </c>
    </row>
    <row r="14956" ht="17.5" spans="1:10">
      <c r="A14956" s="98" t="s">
        <v>14694</v>
      </c>
      <c r="B14956" s="83">
        <v>0.833</v>
      </c>
      <c r="C14956" s="83">
        <v>0.147</v>
      </c>
      <c r="D14956" s="83">
        <v>0.01</v>
      </c>
      <c r="E14956" s="83">
        <v>0.01</v>
      </c>
      <c r="J14956" s="49">
        <f t="shared" si="469"/>
        <v>4.37471733597633</v>
      </c>
    </row>
    <row r="14957" ht="17.5" spans="1:10">
      <c r="A14957" s="98" t="s">
        <v>14695</v>
      </c>
      <c r="B14957" s="83">
        <v>0.8245</v>
      </c>
      <c r="C14957" s="83">
        <v>0.1455</v>
      </c>
      <c r="D14957" s="83">
        <v>0.015</v>
      </c>
      <c r="E14957" s="83">
        <v>0.015</v>
      </c>
      <c r="J14957" s="49">
        <f t="shared" si="469"/>
        <v>4.7023693577565</v>
      </c>
    </row>
    <row r="14958" ht="17.5" spans="1:10">
      <c r="A14958" s="98" t="s">
        <v>14696</v>
      </c>
      <c r="B14958" s="83">
        <v>0.816</v>
      </c>
      <c r="C14958" s="83">
        <v>0.144</v>
      </c>
      <c r="D14958" s="83">
        <v>0.02</v>
      </c>
      <c r="E14958" s="83">
        <v>0.02</v>
      </c>
      <c r="J14958" s="49">
        <f t="shared" si="469"/>
        <v>5.00091178660554</v>
      </c>
    </row>
    <row r="14959" ht="17.5" spans="1:10">
      <c r="A14959" s="98" t="s">
        <v>14697</v>
      </c>
      <c r="B14959" s="83">
        <v>0.8075</v>
      </c>
      <c r="C14959" s="83">
        <v>0.1425</v>
      </c>
      <c r="D14959" s="83">
        <v>0.025</v>
      </c>
      <c r="E14959" s="83">
        <v>0.025</v>
      </c>
      <c r="J14959" s="49">
        <f t="shared" si="469"/>
        <v>5.2775798045777</v>
      </c>
    </row>
    <row r="14960" ht="17.5" spans="1:10">
      <c r="A14960" s="98" t="s">
        <v>14698</v>
      </c>
      <c r="B14960" s="83">
        <v>0.799</v>
      </c>
      <c r="C14960" s="83">
        <v>0.141</v>
      </c>
      <c r="D14960" s="83">
        <v>0.03</v>
      </c>
      <c r="E14960" s="83">
        <v>0.03</v>
      </c>
      <c r="J14960" s="49">
        <f t="shared" si="469"/>
        <v>5.53663098244526</v>
      </c>
    </row>
    <row r="14961" ht="17.5" spans="1:10">
      <c r="A14961" s="98" t="s">
        <v>14699</v>
      </c>
      <c r="B14961" s="83">
        <v>0.7905</v>
      </c>
      <c r="C14961" s="83">
        <v>0.1395</v>
      </c>
      <c r="D14961" s="83">
        <v>0.035</v>
      </c>
      <c r="E14961" s="83">
        <v>0.035</v>
      </c>
      <c r="J14961" s="49">
        <f t="shared" si="469"/>
        <v>5.78087529349387</v>
      </c>
    </row>
    <row r="14962" ht="17.5" spans="1:10">
      <c r="A14962" s="98" t="s">
        <v>14700</v>
      </c>
      <c r="B14962" s="83">
        <v>0.782</v>
      </c>
      <c r="C14962" s="83">
        <v>0.138</v>
      </c>
      <c r="D14962" s="83">
        <v>0.04</v>
      </c>
      <c r="E14962" s="83">
        <v>0.04</v>
      </c>
      <c r="J14962" s="49">
        <f t="shared" si="469"/>
        <v>6.01230700673085</v>
      </c>
    </row>
    <row r="14963" ht="17.5" spans="1:10">
      <c r="A14963" s="98" t="s">
        <v>14701</v>
      </c>
      <c r="B14963" s="83">
        <v>0.7735</v>
      </c>
      <c r="C14963" s="83">
        <v>0.1365</v>
      </c>
      <c r="D14963" s="83">
        <v>0.045</v>
      </c>
      <c r="E14963" s="83">
        <v>0.045</v>
      </c>
      <c r="J14963" s="49">
        <f t="shared" si="469"/>
        <v>6.23241462928781</v>
      </c>
    </row>
    <row r="14964" ht="17.5" spans="1:10">
      <c r="A14964" s="98" t="s">
        <v>14702</v>
      </c>
      <c r="B14964" s="83">
        <v>0.765</v>
      </c>
      <c r="C14964" s="83">
        <v>0.135</v>
      </c>
      <c r="D14964" s="83">
        <v>0.05</v>
      </c>
      <c r="E14964" s="83">
        <v>0.05</v>
      </c>
      <c r="J14964" s="49">
        <f t="shared" si="469"/>
        <v>6.44235114964201</v>
      </c>
    </row>
    <row r="14965" ht="17.5" spans="1:10">
      <c r="A14965" s="98" t="s">
        <v>14703</v>
      </c>
      <c r="B14965" s="83">
        <v>0.7565</v>
      </c>
      <c r="C14965" s="83">
        <v>0.1335</v>
      </c>
      <c r="D14965" s="83">
        <v>0.055</v>
      </c>
      <c r="E14965" s="83">
        <v>0.055</v>
      </c>
      <c r="J14965" s="49">
        <f t="shared" si="469"/>
        <v>6.64303543558224</v>
      </c>
    </row>
    <row r="14966" ht="17.5" spans="1:10">
      <c r="A14966" s="98" t="s">
        <v>14704</v>
      </c>
      <c r="B14966" s="83">
        <v>0.748</v>
      </c>
      <c r="C14966" s="83">
        <v>0.132</v>
      </c>
      <c r="D14966" s="83">
        <v>0.06</v>
      </c>
      <c r="E14966" s="83">
        <v>0.06</v>
      </c>
      <c r="J14966" s="49">
        <f t="shared" si="469"/>
        <v>6.83521643473798</v>
      </c>
    </row>
    <row r="14967" ht="17.5" spans="1:10">
      <c r="A14967" s="98" t="s">
        <v>14705</v>
      </c>
      <c r="B14967" s="83">
        <v>0.7395</v>
      </c>
      <c r="C14967" s="83">
        <v>0.1305</v>
      </c>
      <c r="D14967" s="83">
        <v>0.065</v>
      </c>
      <c r="E14967" s="83">
        <v>0.065</v>
      </c>
      <c r="J14967" s="49">
        <f t="shared" si="469"/>
        <v>7.01951581880897</v>
      </c>
    </row>
    <row r="14968" ht="17.5" spans="1:10">
      <c r="A14968" s="98" t="s">
        <v>14706</v>
      </c>
      <c r="B14968" s="83">
        <v>0.731</v>
      </c>
      <c r="C14968" s="83">
        <v>0.129</v>
      </c>
      <c r="D14968" s="83">
        <v>0.07</v>
      </c>
      <c r="E14968" s="83">
        <v>0.07</v>
      </c>
      <c r="J14968" s="49">
        <f t="shared" si="469"/>
        <v>7.19645742528605</v>
      </c>
    </row>
    <row r="14969" ht="17.5" spans="1:10">
      <c r="A14969" s="98" t="s">
        <v>14707</v>
      </c>
      <c r="B14969" s="83">
        <v>0.7225</v>
      </c>
      <c r="C14969" s="83">
        <v>0.1275</v>
      </c>
      <c r="D14969" s="83">
        <v>0.075</v>
      </c>
      <c r="E14969" s="83">
        <v>0.075</v>
      </c>
      <c r="J14969" s="49">
        <f t="shared" si="469"/>
        <v>7.36648824190733</v>
      </c>
    </row>
    <row r="14970" ht="17.5" spans="1:10">
      <c r="A14970" s="98" t="s">
        <v>14708</v>
      </c>
      <c r="B14970" s="83">
        <v>0.714</v>
      </c>
      <c r="C14970" s="83">
        <v>0.126</v>
      </c>
      <c r="D14970" s="83">
        <v>0.08</v>
      </c>
      <c r="E14970" s="83">
        <v>0.08</v>
      </c>
      <c r="J14970" s="49">
        <f t="shared" si="469"/>
        <v>7.52999376822408</v>
      </c>
    </row>
    <row r="14971" ht="17.5" spans="1:10">
      <c r="A14971" s="98" t="s">
        <v>14709</v>
      </c>
      <c r="B14971" s="83">
        <v>0.7055</v>
      </c>
      <c r="C14971" s="83">
        <v>0.1245</v>
      </c>
      <c r="D14971" s="83">
        <v>0.085</v>
      </c>
      <c r="E14971" s="83">
        <v>0.085</v>
      </c>
      <c r="J14971" s="49">
        <f t="shared" si="469"/>
        <v>7.68730951959961</v>
      </c>
    </row>
    <row r="14972" ht="17.5" spans="1:10">
      <c r="A14972" s="98" t="s">
        <v>14710</v>
      </c>
      <c r="B14972" s="83">
        <v>0.697000000000001</v>
      </c>
      <c r="C14972" s="83">
        <v>0.123</v>
      </c>
      <c r="D14972" s="83">
        <v>0.09</v>
      </c>
      <c r="E14972" s="83">
        <v>0.09</v>
      </c>
      <c r="J14972" s="49">
        <f t="shared" si="469"/>
        <v>7.83872981276186</v>
      </c>
    </row>
    <row r="14973" ht="17.5" spans="1:10">
      <c r="A14973" s="98" t="s">
        <v>14711</v>
      </c>
      <c r="B14973" s="83">
        <v>0.6885</v>
      </c>
      <c r="C14973" s="83">
        <v>0.1215</v>
      </c>
      <c r="D14973" s="83">
        <v>0.095</v>
      </c>
      <c r="E14973" s="83">
        <v>0.095</v>
      </c>
      <c r="J14973" s="49">
        <f t="shared" si="469"/>
        <v>7.98451459063378</v>
      </c>
    </row>
    <row r="14974" ht="17.5" spans="1:10">
      <c r="A14974" s="98" t="s">
        <v>14712</v>
      </c>
      <c r="B14974" s="83">
        <v>0.68</v>
      </c>
      <c r="C14974" s="83">
        <v>0.12</v>
      </c>
      <c r="D14974" s="83">
        <v>0.1</v>
      </c>
      <c r="E14974" s="83">
        <v>0.1</v>
      </c>
      <c r="J14974" s="49">
        <f t="shared" si="469"/>
        <v>8.12489480393609</v>
      </c>
    </row>
    <row r="14975" ht="17.5" spans="1:10">
      <c r="A14975" s="98" t="s">
        <v>14713</v>
      </c>
      <c r="B14975" s="83">
        <v>0.6715</v>
      </c>
      <c r="C14975" s="83">
        <v>0.1185</v>
      </c>
      <c r="D14975" s="83">
        <v>0.105</v>
      </c>
      <c r="E14975" s="83">
        <v>0.105</v>
      </c>
      <c r="J14975" s="49">
        <f t="shared" si="469"/>
        <v>8.26007671125519</v>
      </c>
    </row>
    <row r="14976" ht="17.5" spans="1:10">
      <c r="A14976" s="98" t="s">
        <v>14714</v>
      </c>
      <c r="B14976" s="83">
        <v>0.663</v>
      </c>
      <c r="C14976" s="83">
        <v>0.117</v>
      </c>
      <c r="D14976" s="83">
        <v>0.11</v>
      </c>
      <c r="E14976" s="83">
        <v>0.11</v>
      </c>
      <c r="J14976" s="49">
        <f t="shared" si="469"/>
        <v>8.3902453555927</v>
      </c>
    </row>
    <row r="14977" ht="17.5" spans="1:10">
      <c r="A14977" s="98" t="s">
        <v>14715</v>
      </c>
      <c r="B14977" s="83">
        <v>0.6545</v>
      </c>
      <c r="C14977" s="83">
        <v>0.1155</v>
      </c>
      <c r="D14977" s="83">
        <v>0.115</v>
      </c>
      <c r="E14977" s="83">
        <v>0.115</v>
      </c>
      <c r="J14977" s="49">
        <f t="shared" si="469"/>
        <v>8.51556740483343</v>
      </c>
    </row>
    <row r="14978" ht="17.5" spans="1:10">
      <c r="A14978" s="98" t="s">
        <v>14716</v>
      </c>
      <c r="B14978" s="83">
        <v>0.646</v>
      </c>
      <c r="C14978" s="83">
        <v>0.114</v>
      </c>
      <c r="D14978" s="83">
        <v>0.12</v>
      </c>
      <c r="E14978" s="83">
        <v>0.12</v>
      </c>
      <c r="J14978" s="49">
        <f t="shared" si="469"/>
        <v>8.63619349453428</v>
      </c>
    </row>
    <row r="14979" ht="17.5" spans="1:10">
      <c r="A14979" s="98" t="s">
        <v>14717</v>
      </c>
      <c r="B14979" s="83">
        <v>0.6375</v>
      </c>
      <c r="C14979" s="83">
        <v>0.1125</v>
      </c>
      <c r="D14979" s="83">
        <v>0.125</v>
      </c>
      <c r="E14979" s="83">
        <v>0.125</v>
      </c>
      <c r="J14979" s="49">
        <f t="shared" si="469"/>
        <v>8.75226017674152</v>
      </c>
    </row>
    <row r="14980" ht="17.5" spans="1:10">
      <c r="A14980" s="98" t="s">
        <v>14718</v>
      </c>
      <c r="B14980" s="83">
        <v>0.629</v>
      </c>
      <c r="C14980" s="83">
        <v>0.111</v>
      </c>
      <c r="D14980" s="83">
        <v>0.13</v>
      </c>
      <c r="E14980" s="83">
        <v>0.13</v>
      </c>
      <c r="J14980" s="49">
        <f t="shared" si="469"/>
        <v>8.86389155358737</v>
      </c>
    </row>
    <row r="14981" ht="17.5" spans="1:10">
      <c r="A14981" s="98" t="s">
        <v>14719</v>
      </c>
      <c r="B14981" s="83">
        <v>0.6205</v>
      </c>
      <c r="C14981" s="83">
        <v>0.1095</v>
      </c>
      <c r="D14981" s="83">
        <v>0.135</v>
      </c>
      <c r="E14981" s="83">
        <v>0.135</v>
      </c>
      <c r="J14981" s="49">
        <f t="shared" si="469"/>
        <v>8.97120065619291</v>
      </c>
    </row>
    <row r="14982" ht="17.5" spans="1:10">
      <c r="A14982" s="98" t="s">
        <v>14720</v>
      </c>
      <c r="B14982" s="83">
        <v>0.612</v>
      </c>
      <c r="C14982" s="83">
        <v>0.108</v>
      </c>
      <c r="D14982" s="83">
        <v>0.14</v>
      </c>
      <c r="E14982" s="83">
        <v>0.14</v>
      </c>
      <c r="J14982" s="49">
        <f t="shared" si="469"/>
        <v>9.07429061591471</v>
      </c>
    </row>
    <row r="14983" ht="17.5" spans="1:10">
      <c r="A14983" s="98" t="s">
        <v>14721</v>
      </c>
      <c r="B14983" s="83">
        <v>0.6035</v>
      </c>
      <c r="C14983" s="83">
        <v>0.1065</v>
      </c>
      <c r="D14983" s="83">
        <v>0.145</v>
      </c>
      <c r="E14983" s="83">
        <v>0.145</v>
      </c>
      <c r="J14983" s="49">
        <f t="shared" si="469"/>
        <v>9.17325566485966</v>
      </c>
    </row>
    <row r="14984" ht="17.5" spans="1:10">
      <c r="A14984" s="98" t="s">
        <v>14722</v>
      </c>
      <c r="B14984" s="83">
        <v>0.595</v>
      </c>
      <c r="C14984" s="83">
        <v>0.105</v>
      </c>
      <c r="D14984" s="83">
        <v>0.15</v>
      </c>
      <c r="E14984" s="83">
        <v>0.15</v>
      </c>
      <c r="J14984" s="49">
        <f t="shared" si="469"/>
        <v>9.26818199492425</v>
      </c>
    </row>
    <row r="14985" ht="17.5" spans="1:10">
      <c r="A14985" s="98" t="s">
        <v>14723</v>
      </c>
      <c r="B14985" s="83">
        <v>0.5865</v>
      </c>
      <c r="C14985" s="83">
        <v>0.1035</v>
      </c>
      <c r="D14985" s="83">
        <v>0.155</v>
      </c>
      <c r="E14985" s="83">
        <v>0.155</v>
      </c>
      <c r="J14985" s="49">
        <f t="shared" si="469"/>
        <v>9.3591484987366</v>
      </c>
    </row>
    <row r="14986" ht="17.5" spans="1:10">
      <c r="A14986" s="98" t="s">
        <v>14724</v>
      </c>
      <c r="B14986" s="83">
        <v>0.578</v>
      </c>
      <c r="C14986" s="83">
        <v>0.102</v>
      </c>
      <c r="D14986" s="83">
        <v>0.16</v>
      </c>
      <c r="E14986" s="83">
        <v>0.16</v>
      </c>
      <c r="J14986" s="49">
        <f t="shared" si="469"/>
        <v>9.44622741132915</v>
      </c>
    </row>
    <row r="14987" ht="17.5" spans="1:10">
      <c r="A14987" s="98" t="s">
        <v>14725</v>
      </c>
      <c r="B14987" s="83">
        <v>0.5695</v>
      </c>
      <c r="C14987" s="83">
        <v>0.1005</v>
      </c>
      <c r="D14987" s="83">
        <v>0.165</v>
      </c>
      <c r="E14987" s="83">
        <v>0.165</v>
      </c>
      <c r="J14987" s="49">
        <f t="shared" ref="J14987:J15018" si="470">-8.314472*(B14987*LN(B14987)+C14987*LN(C14987)+D14987*LN(D14987)+E14987*LN(E14987))</f>
        <v>9.52948486781472</v>
      </c>
    </row>
    <row r="14988" ht="17.5" spans="1:10">
      <c r="A14988" s="98" t="s">
        <v>14726</v>
      </c>
      <c r="B14988" s="83">
        <v>0.561</v>
      </c>
      <c r="C14988" s="83">
        <v>0.099</v>
      </c>
      <c r="D14988" s="83">
        <v>0.17</v>
      </c>
      <c r="E14988" s="83">
        <v>0.17</v>
      </c>
      <c r="J14988" s="49">
        <f t="shared" si="470"/>
        <v>9.60898138953623</v>
      </c>
    </row>
    <row r="14989" ht="17.5" spans="1:10">
      <c r="A14989" s="98" t="s">
        <v>14727</v>
      </c>
      <c r="B14989" s="83">
        <v>0.5525</v>
      </c>
      <c r="C14989" s="83">
        <v>0.0975</v>
      </c>
      <c r="D14989" s="83">
        <v>0.175</v>
      </c>
      <c r="E14989" s="83">
        <v>0.175</v>
      </c>
      <c r="J14989" s="49">
        <f t="shared" si="470"/>
        <v>9.68477230893367</v>
      </c>
    </row>
    <row r="14990" ht="17.5" spans="1:10">
      <c r="A14990" s="98" t="s">
        <v>14728</v>
      </c>
      <c r="B14990" s="83">
        <v>0.544</v>
      </c>
      <c r="C14990" s="83">
        <v>0.096</v>
      </c>
      <c r="D14990" s="83">
        <v>0.18</v>
      </c>
      <c r="E14990" s="83">
        <v>0.18</v>
      </c>
      <c r="J14990" s="49">
        <f t="shared" si="470"/>
        <v>9.75690814158825</v>
      </c>
    </row>
    <row r="14991" ht="17.5" spans="1:10">
      <c r="A14991" s="98" t="s">
        <v>14729</v>
      </c>
      <c r="B14991" s="83">
        <v>0.5355</v>
      </c>
      <c r="C14991" s="83">
        <v>0.0945</v>
      </c>
      <c r="D14991" s="83">
        <v>0.185</v>
      </c>
      <c r="E14991" s="83">
        <v>0.185</v>
      </c>
      <c r="J14991" s="49">
        <f t="shared" si="470"/>
        <v>9.8254349124651</v>
      </c>
    </row>
    <row r="14992" ht="17.5" spans="1:10">
      <c r="A14992" s="98" t="s">
        <v>14730</v>
      </c>
      <c r="B14992" s="83">
        <v>0.527</v>
      </c>
      <c r="C14992" s="83">
        <v>0.093</v>
      </c>
      <c r="D14992" s="83">
        <v>0.19</v>
      </c>
      <c r="E14992" s="83">
        <v>0.19</v>
      </c>
      <c r="J14992" s="49">
        <f t="shared" si="470"/>
        <v>9.89039444220593</v>
      </c>
    </row>
    <row r="14993" ht="17.5" spans="1:10">
      <c r="A14993" s="98" t="s">
        <v>14731</v>
      </c>
      <c r="B14993" s="83">
        <v>0.5185</v>
      </c>
      <c r="C14993" s="83">
        <v>0.0915</v>
      </c>
      <c r="D14993" s="83">
        <v>0.195</v>
      </c>
      <c r="E14993" s="83">
        <v>0.195</v>
      </c>
      <c r="J14993" s="49">
        <f t="shared" si="470"/>
        <v>9.95182459836649</v>
      </c>
    </row>
    <row r="14994" ht="17.5" spans="1:10">
      <c r="A14994" s="98" t="s">
        <v>14732</v>
      </c>
      <c r="B14994" s="83">
        <v>0.51</v>
      </c>
      <c r="C14994" s="83">
        <v>0.09</v>
      </c>
      <c r="D14994" s="83">
        <v>0.2</v>
      </c>
      <c r="E14994" s="83">
        <v>0.2</v>
      </c>
      <c r="J14994" s="49">
        <f t="shared" si="470"/>
        <v>10.0097595157047</v>
      </c>
    </row>
    <row r="14995" ht="17.5" spans="1:10">
      <c r="A14995" s="98" t="s">
        <v>14733</v>
      </c>
      <c r="B14995" s="83">
        <v>0.5015</v>
      </c>
      <c r="C14995" s="83">
        <v>0.0885</v>
      </c>
      <c r="D14995" s="83">
        <v>0.205</v>
      </c>
      <c r="E14995" s="83">
        <v>0.205</v>
      </c>
      <c r="J14995" s="49">
        <f t="shared" si="470"/>
        <v>10.0642297889707</v>
      </c>
    </row>
    <row r="14996" ht="17.5" spans="1:10">
      <c r="A14996" s="98" t="s">
        <v>14734</v>
      </c>
      <c r="B14996" s="83">
        <v>0.493</v>
      </c>
      <c r="C14996" s="83">
        <v>0.087</v>
      </c>
      <c r="D14996" s="83">
        <v>0.21</v>
      </c>
      <c r="E14996" s="83">
        <v>0.21</v>
      </c>
      <c r="J14996" s="49">
        <f t="shared" si="470"/>
        <v>10.1152626411033</v>
      </c>
    </row>
    <row r="14997" ht="17.5" spans="1:10">
      <c r="A14997" s="98" t="s">
        <v>14735</v>
      </c>
      <c r="B14997" s="83">
        <v>0.4845</v>
      </c>
      <c r="C14997" s="83">
        <v>0.0855</v>
      </c>
      <c r="D14997" s="83">
        <v>0.215</v>
      </c>
      <c r="E14997" s="83">
        <v>0.215</v>
      </c>
      <c r="J14997" s="49">
        <f t="shared" si="470"/>
        <v>10.1628820692758</v>
      </c>
    </row>
    <row r="14998" ht="17.5" spans="1:10">
      <c r="A14998" s="98" t="s">
        <v>14736</v>
      </c>
      <c r="B14998" s="83">
        <v>0.476</v>
      </c>
      <c r="C14998" s="83">
        <v>0.084</v>
      </c>
      <c r="D14998" s="83">
        <v>0.22</v>
      </c>
      <c r="E14998" s="83">
        <v>0.22</v>
      </c>
      <c r="J14998" s="49">
        <f t="shared" si="470"/>
        <v>10.2071089708443</v>
      </c>
    </row>
    <row r="14999" ht="17.5" spans="1:10">
      <c r="A14999" s="98" t="s">
        <v>14737</v>
      </c>
      <c r="B14999" s="83">
        <v>0.4675</v>
      </c>
      <c r="C14999" s="83">
        <v>0.0825</v>
      </c>
      <c r="D14999" s="83">
        <v>0.225</v>
      </c>
      <c r="E14999" s="83">
        <v>0.225</v>
      </c>
      <c r="J14999" s="49">
        <f t="shared" si="470"/>
        <v>10.2479612509146</v>
      </c>
    </row>
    <row r="15000" ht="17.5" spans="1:10">
      <c r="A15000" s="98" t="s">
        <v>14738</v>
      </c>
      <c r="B15000" s="83">
        <v>0.459</v>
      </c>
      <c r="C15000" s="83">
        <v>0.081</v>
      </c>
      <c r="D15000" s="83">
        <v>0.23</v>
      </c>
      <c r="E15000" s="83">
        <v>0.23</v>
      </c>
      <c r="J15000" s="49">
        <f t="shared" si="470"/>
        <v>10.2854539129562</v>
      </c>
    </row>
    <row r="15001" ht="17.5" spans="1:10">
      <c r="A15001" s="98" t="s">
        <v>14739</v>
      </c>
      <c r="B15001" s="83">
        <v>0.4505</v>
      </c>
      <c r="C15001" s="83">
        <v>0.0795</v>
      </c>
      <c r="D15001" s="83">
        <v>0.235</v>
      </c>
      <c r="E15001" s="83">
        <v>0.235</v>
      </c>
      <c r="J15001" s="49">
        <f t="shared" si="470"/>
        <v>10.3195991336376</v>
      </c>
    </row>
    <row r="15002" ht="17.5" spans="1:10">
      <c r="A15002" s="98" t="s">
        <v>14740</v>
      </c>
      <c r="B15002" s="83">
        <v>0.442</v>
      </c>
      <c r="C15002" s="83">
        <v>0.078</v>
      </c>
      <c r="D15002" s="83">
        <v>0.24</v>
      </c>
      <c r="E15002" s="83">
        <v>0.24</v>
      </c>
      <c r="J15002" s="49">
        <f t="shared" si="470"/>
        <v>10.3504063228322</v>
      </c>
    </row>
    <row r="15003" ht="17.5" spans="1:10">
      <c r="A15003" s="98" t="s">
        <v>14741</v>
      </c>
      <c r="B15003" s="83">
        <v>0.4335</v>
      </c>
      <c r="C15003" s="83">
        <v>0.0765</v>
      </c>
      <c r="D15003" s="83">
        <v>0.245</v>
      </c>
      <c r="E15003" s="83">
        <v>0.245</v>
      </c>
      <c r="J15003" s="49">
        <f t="shared" si="470"/>
        <v>10.3778821695444</v>
      </c>
    </row>
    <row r="15004" ht="17.5" spans="1:10">
      <c r="A15004" s="98" t="s">
        <v>14742</v>
      </c>
      <c r="B15004" s="83">
        <v>0.425</v>
      </c>
      <c r="C15004" s="83">
        <v>0.075</v>
      </c>
      <c r="D15004" s="83">
        <v>0.25</v>
      </c>
      <c r="E15004" s="83">
        <v>0.25</v>
      </c>
      <c r="J15004" s="49">
        <f t="shared" si="470"/>
        <v>10.4020306743211</v>
      </c>
    </row>
    <row r="15005" ht="17.5" spans="1:10">
      <c r="A15005" s="98" t="s">
        <v>14743</v>
      </c>
      <c r="B15005" s="83">
        <v>0.4165</v>
      </c>
      <c r="C15005" s="83">
        <v>0.0735</v>
      </c>
      <c r="D15005" s="83">
        <v>0.255</v>
      </c>
      <c r="E15005" s="83">
        <v>0.255</v>
      </c>
      <c r="J15005" s="49">
        <f t="shared" si="470"/>
        <v>10.4228531685431</v>
      </c>
    </row>
    <row r="15006" ht="17.5" spans="1:10">
      <c r="A15006" s="98" t="s">
        <v>14744</v>
      </c>
      <c r="B15006" s="83">
        <v>0.408</v>
      </c>
      <c r="C15006" s="83">
        <v>0.072</v>
      </c>
      <c r="D15006" s="83">
        <v>0.26</v>
      </c>
      <c r="E15006" s="83">
        <v>0.26</v>
      </c>
      <c r="J15006" s="49">
        <f t="shared" si="470"/>
        <v>10.4403483208297</v>
      </c>
    </row>
    <row r="15007" ht="17.5" spans="1:10">
      <c r="A15007" s="98" t="s">
        <v>14745</v>
      </c>
      <c r="B15007" s="83">
        <v>0.3995</v>
      </c>
      <c r="C15007" s="83">
        <v>0.0705</v>
      </c>
      <c r="D15007" s="83">
        <v>0.265</v>
      </c>
      <c r="E15007" s="83">
        <v>0.265</v>
      </c>
      <c r="J15007" s="49">
        <f t="shared" si="470"/>
        <v>10.4545121306338</v>
      </c>
    </row>
    <row r="15008" ht="17.5" spans="1:10">
      <c r="A15008" s="98" t="s">
        <v>14746</v>
      </c>
      <c r="B15008" s="83">
        <v>0.391</v>
      </c>
      <c r="C15008" s="83">
        <v>0.069</v>
      </c>
      <c r="D15008" s="83">
        <v>0.27</v>
      </c>
      <c r="E15008" s="83">
        <v>0.27</v>
      </c>
      <c r="J15008" s="49">
        <f t="shared" si="470"/>
        <v>10.4653379089511</v>
      </c>
    </row>
    <row r="15009" ht="17.5" spans="1:10">
      <c r="A15009" s="98" t="s">
        <v>14747</v>
      </c>
      <c r="B15009" s="83">
        <v>0.3825</v>
      </c>
      <c r="C15009" s="83">
        <v>0.0675</v>
      </c>
      <c r="D15009" s="83">
        <v>0.275</v>
      </c>
      <c r="E15009" s="83">
        <v>0.275</v>
      </c>
      <c r="J15009" s="49">
        <f t="shared" si="470"/>
        <v>10.4728162459082</v>
      </c>
    </row>
    <row r="15010" ht="17.5" spans="1:10">
      <c r="A15010" s="98" t="s">
        <v>14748</v>
      </c>
      <c r="B15010" s="83">
        <v>0.374</v>
      </c>
      <c r="C15010" s="83">
        <v>0.066</v>
      </c>
      <c r="D15010" s="83">
        <v>0.28</v>
      </c>
      <c r="E15010" s="83">
        <v>0.28</v>
      </c>
      <c r="J15010" s="49">
        <f t="shared" si="470"/>
        <v>10.4769349648366</v>
      </c>
    </row>
    <row r="15011" ht="17.5" spans="1:10">
      <c r="A15011" s="98" t="s">
        <v>14749</v>
      </c>
      <c r="B15011" s="83">
        <v>0.3655</v>
      </c>
      <c r="C15011" s="83">
        <v>0.0645</v>
      </c>
      <c r="D15011" s="83">
        <v>0.285</v>
      </c>
      <c r="E15011" s="83">
        <v>0.285</v>
      </c>
      <c r="J15011" s="49">
        <f t="shared" si="470"/>
        <v>10.4776790622669</v>
      </c>
    </row>
    <row r="15012" ht="17.5" spans="1:10">
      <c r="A15012" s="98" t="s">
        <v>14750</v>
      </c>
      <c r="B15012" s="83">
        <v>0.357</v>
      </c>
      <c r="C15012" s="83">
        <v>0.063</v>
      </c>
      <c r="D15012" s="83">
        <v>0.29</v>
      </c>
      <c r="E15012" s="83">
        <v>0.29</v>
      </c>
      <c r="J15012" s="49">
        <f t="shared" si="470"/>
        <v>10.4750306330931</v>
      </c>
    </row>
    <row r="15013" ht="17.5" spans="1:10">
      <c r="A15013" s="98" t="s">
        <v>14751</v>
      </c>
      <c r="B15013" s="83">
        <v>0.3485</v>
      </c>
      <c r="C15013" s="83">
        <v>0.0615</v>
      </c>
      <c r="D15013" s="83">
        <v>0.295</v>
      </c>
      <c r="E15013" s="83">
        <v>0.295</v>
      </c>
      <c r="J15013" s="49">
        <f t="shared" si="470"/>
        <v>10.4689687799592</v>
      </c>
    </row>
    <row r="15014" ht="17.5" spans="1:10">
      <c r="A15014" s="98" t="s">
        <v>14752</v>
      </c>
      <c r="B15014" s="83">
        <v>0.34</v>
      </c>
      <c r="C15014" s="83">
        <v>0.06</v>
      </c>
      <c r="D15014" s="83">
        <v>0.3</v>
      </c>
      <c r="E15014" s="83">
        <v>0.3</v>
      </c>
      <c r="J15014" s="49">
        <f t="shared" si="470"/>
        <v>10.4594695056919</v>
      </c>
    </row>
    <row r="15015" ht="17.5" spans="1:10">
      <c r="A15015" s="98" t="s">
        <v>14753</v>
      </c>
      <c r="B15015" s="83">
        <v>0.3315</v>
      </c>
      <c r="C15015" s="83">
        <v>0.0585</v>
      </c>
      <c r="D15015" s="83">
        <v>0.305</v>
      </c>
      <c r="E15015" s="83">
        <v>0.305</v>
      </c>
      <c r="J15015" s="49">
        <f t="shared" si="470"/>
        <v>10.4465055873524</v>
      </c>
    </row>
    <row r="15016" ht="17.5" spans="1:10">
      <c r="A15016" s="98" t="s">
        <v>14754</v>
      </c>
      <c r="B15016" s="83">
        <v>0.323</v>
      </c>
      <c r="C15016" s="83">
        <v>0.057</v>
      </c>
      <c r="D15016" s="83">
        <v>0.31</v>
      </c>
      <c r="E15016" s="83">
        <v>0.31</v>
      </c>
      <c r="J15016" s="49">
        <f t="shared" si="470"/>
        <v>10.4300464301906</v>
      </c>
    </row>
    <row r="15017" ht="17.5" spans="1:10">
      <c r="A15017" s="98" t="s">
        <v>14755</v>
      </c>
      <c r="B15017" s="83">
        <v>0.3145</v>
      </c>
      <c r="C15017" s="83">
        <v>0.0555</v>
      </c>
      <c r="D15017" s="83">
        <v>0.315</v>
      </c>
      <c r="E15017" s="83">
        <v>0.315</v>
      </c>
      <c r="J15017" s="49">
        <f t="shared" si="470"/>
        <v>10.4100578994485</v>
      </c>
    </row>
    <row r="15018" ht="17.5" spans="1:10">
      <c r="A15018" s="98" t="s">
        <v>14756</v>
      </c>
      <c r="B15018" s="83">
        <v>0.306</v>
      </c>
      <c r="C15018" s="83">
        <v>0.054</v>
      </c>
      <c r="D15018" s="83">
        <v>0.32</v>
      </c>
      <c r="E15018" s="83">
        <v>0.32</v>
      </c>
      <c r="J15018" s="49">
        <f t="shared" si="470"/>
        <v>10.3865021275704</v>
      </c>
    </row>
    <row r="15019" ht="17.5" spans="1:10">
      <c r="A15019" s="98" t="s">
        <v>14757</v>
      </c>
      <c r="B15019" s="83">
        <v>0.297499999999999</v>
      </c>
      <c r="C15019" s="83">
        <v>0.0525</v>
      </c>
      <c r="D15019" s="83">
        <v>0.325</v>
      </c>
      <c r="E15019" s="83">
        <v>0.325</v>
      </c>
      <c r="J15019" s="49">
        <f t="shared" ref="J15019:J15053" si="471">-8.314472*(B15019*LN(B15019)+C15019*LN(C15019)+D15019*LN(D15019)+E15019*LN(E15019))</f>
        <v>10.3593372939145</v>
      </c>
    </row>
    <row r="15020" ht="17.5" spans="1:10">
      <c r="A15020" s="98" t="s">
        <v>14758</v>
      </c>
      <c r="B15020" s="83">
        <v>0.289</v>
      </c>
      <c r="C15020" s="83">
        <v>0.051</v>
      </c>
      <c r="D15020" s="83">
        <v>0.33</v>
      </c>
      <c r="E15020" s="83">
        <v>0.33</v>
      </c>
      <c r="J15020" s="49">
        <f t="shared" si="471"/>
        <v>10.3285173735158</v>
      </c>
    </row>
    <row r="15021" ht="17.5" spans="1:10">
      <c r="A15021" s="98" t="s">
        <v>14759</v>
      </c>
      <c r="B15021" s="83">
        <v>0.2805</v>
      </c>
      <c r="C15021" s="83">
        <v>0.0495</v>
      </c>
      <c r="D15021" s="83">
        <v>0.335</v>
      </c>
      <c r="E15021" s="83">
        <v>0.335</v>
      </c>
      <c r="J15021" s="49">
        <f t="shared" si="471"/>
        <v>10.293991850793</v>
      </c>
    </row>
    <row r="15022" ht="17.5" spans="1:10">
      <c r="A15022" s="98" t="s">
        <v>14760</v>
      </c>
      <c r="B15022" s="83">
        <v>0.272</v>
      </c>
      <c r="C15022" s="83">
        <v>0.048</v>
      </c>
      <c r="D15022" s="83">
        <v>0.34</v>
      </c>
      <c r="E15022" s="83">
        <v>0.34</v>
      </c>
      <c r="J15022" s="49">
        <f t="shared" si="471"/>
        <v>10.2557053933062</v>
      </c>
    </row>
    <row r="15023" ht="17.5" spans="1:10">
      <c r="A15023" s="98" t="s">
        <v>14761</v>
      </c>
      <c r="B15023" s="83">
        <v>0.2635</v>
      </c>
      <c r="C15023" s="83">
        <v>0.0465</v>
      </c>
      <c r="D15023" s="83">
        <v>0.345</v>
      </c>
      <c r="E15023" s="83">
        <v>0.345</v>
      </c>
      <c r="J15023" s="49">
        <f t="shared" si="471"/>
        <v>10.2135974797123</v>
      </c>
    </row>
    <row r="15024" ht="17.5" spans="1:10">
      <c r="A15024" s="98" t="s">
        <v>14762</v>
      </c>
      <c r="B15024" s="83">
        <v>0.255</v>
      </c>
      <c r="C15024" s="83">
        <v>0.045</v>
      </c>
      <c r="D15024" s="83">
        <v>0.35</v>
      </c>
      <c r="E15024" s="83">
        <v>0.35</v>
      </c>
      <c r="J15024" s="49">
        <f t="shared" si="471"/>
        <v>10.1676019748987</v>
      </c>
    </row>
    <row r="15025" ht="17.5" spans="1:10">
      <c r="A15025" s="98" t="s">
        <v>14763</v>
      </c>
      <c r="B15025" s="83">
        <v>0.2465</v>
      </c>
      <c r="C15025" s="83">
        <v>0.0435</v>
      </c>
      <c r="D15025" s="83">
        <v>0.355</v>
      </c>
      <c r="E15025" s="83">
        <v>0.355</v>
      </c>
      <c r="J15025" s="49">
        <f t="shared" si="471"/>
        <v>10.1176466438328</v>
      </c>
    </row>
    <row r="15026" ht="17.5" spans="1:10">
      <c r="A15026" s="98" t="s">
        <v>14764</v>
      </c>
      <c r="B15026" s="83">
        <v>0.238</v>
      </c>
      <c r="C15026" s="83">
        <v>0.042</v>
      </c>
      <c r="D15026" s="83">
        <v>0.36</v>
      </c>
      <c r="E15026" s="83">
        <v>0.36</v>
      </c>
      <c r="J15026" s="49">
        <f t="shared" si="471"/>
        <v>10.0636525938866</v>
      </c>
    </row>
    <row r="15027" ht="17.5" spans="1:10">
      <c r="A15027" s="98" t="s">
        <v>14765</v>
      </c>
      <c r="B15027" s="83">
        <v>0.2295</v>
      </c>
      <c r="C15027" s="83">
        <v>0.0405</v>
      </c>
      <c r="D15027" s="83">
        <v>0.365</v>
      </c>
      <c r="E15027" s="83">
        <v>0.365</v>
      </c>
      <c r="J15027" s="49">
        <f t="shared" si="471"/>
        <v>10.0055336331635</v>
      </c>
    </row>
    <row r="15028" ht="17.5" spans="1:10">
      <c r="A15028" s="98" t="s">
        <v>14766</v>
      </c>
      <c r="B15028" s="83">
        <v>0.221</v>
      </c>
      <c r="C15028" s="83">
        <v>0.039</v>
      </c>
      <c r="D15028" s="83">
        <v>0.37</v>
      </c>
      <c r="E15028" s="83">
        <v>0.37</v>
      </c>
      <c r="J15028" s="49">
        <f t="shared" si="471"/>
        <v>9.94319552955672</v>
      </c>
    </row>
    <row r="15029" ht="17.5" spans="1:10">
      <c r="A15029" s="98" t="s">
        <v>14767</v>
      </c>
      <c r="B15029" s="83">
        <v>0.2125</v>
      </c>
      <c r="C15029" s="83">
        <v>0.0375</v>
      </c>
      <c r="D15029" s="83">
        <v>0.375</v>
      </c>
      <c r="E15029" s="83">
        <v>0.375</v>
      </c>
      <c r="J15029" s="49">
        <f t="shared" si="471"/>
        <v>9.8765351517096</v>
      </c>
    </row>
    <row r="15030" ht="17.5" spans="1:10">
      <c r="A15030" s="98" t="s">
        <v>14768</v>
      </c>
      <c r="B15030" s="83">
        <v>0.204</v>
      </c>
      <c r="C15030" s="83">
        <v>0.036</v>
      </c>
      <c r="D15030" s="83">
        <v>0.38</v>
      </c>
      <c r="E15030" s="83">
        <v>0.38</v>
      </c>
      <c r="J15030" s="49">
        <f t="shared" si="471"/>
        <v>9.80543946850108</v>
      </c>
    </row>
    <row r="15031" ht="17.5" spans="1:10">
      <c r="A15031" s="98" t="s">
        <v>14769</v>
      </c>
      <c r="B15031" s="83">
        <v>0.1955</v>
      </c>
      <c r="C15031" s="83">
        <v>0.0345</v>
      </c>
      <c r="D15031" s="83">
        <v>0.385</v>
      </c>
      <c r="E15031" s="83">
        <v>0.385</v>
      </c>
      <c r="J15031" s="49">
        <f t="shared" si="471"/>
        <v>9.72978437779896</v>
      </c>
    </row>
    <row r="15032" ht="17.5" spans="1:10">
      <c r="A15032" s="98" t="s">
        <v>14770</v>
      </c>
      <c r="B15032" s="83">
        <v>0.187</v>
      </c>
      <c r="C15032" s="83">
        <v>0.033</v>
      </c>
      <c r="D15032" s="83">
        <v>0.39</v>
      </c>
      <c r="E15032" s="83">
        <v>0.39</v>
      </c>
      <c r="J15032" s="49">
        <f t="shared" si="471"/>
        <v>9.64943332755695</v>
      </c>
    </row>
    <row r="15033" ht="17.5" spans="1:10">
      <c r="A15033" s="98" t="s">
        <v>14771</v>
      </c>
      <c r="B15033" s="83">
        <v>0.1785</v>
      </c>
      <c r="C15033" s="83">
        <v>0.0315</v>
      </c>
      <c r="D15033" s="83">
        <v>0.395</v>
      </c>
      <c r="E15033" s="83">
        <v>0.395</v>
      </c>
      <c r="J15033" s="49">
        <f t="shared" si="471"/>
        <v>9.56423568221816</v>
      </c>
    </row>
    <row r="15034" ht="17.5" spans="1:10">
      <c r="A15034" s="98" t="s">
        <v>14772</v>
      </c>
      <c r="B15034" s="83">
        <v>0.17</v>
      </c>
      <c r="C15034" s="83">
        <v>0.03</v>
      </c>
      <c r="D15034" s="83">
        <v>0.4</v>
      </c>
      <c r="E15034" s="83">
        <v>0.4</v>
      </c>
      <c r="J15034" s="49">
        <f t="shared" si="471"/>
        <v>9.47402477389778</v>
      </c>
    </row>
    <row r="15035" ht="17.5" spans="1:10">
      <c r="A15035" s="98" t="s">
        <v>14773</v>
      </c>
      <c r="B15035" s="83">
        <v>0.1615</v>
      </c>
      <c r="C15035" s="83">
        <v>0.0285</v>
      </c>
      <c r="D15035" s="83">
        <v>0.405</v>
      </c>
      <c r="E15035" s="83">
        <v>0.405</v>
      </c>
      <c r="J15035" s="49">
        <f t="shared" si="471"/>
        <v>9.3786155595942</v>
      </c>
    </row>
    <row r="15036" ht="17.5" spans="1:10">
      <c r="A15036" s="98" t="s">
        <v>14774</v>
      </c>
      <c r="B15036" s="83">
        <v>0.153</v>
      </c>
      <c r="C15036" s="83">
        <v>0.027</v>
      </c>
      <c r="D15036" s="83">
        <v>0.41</v>
      </c>
      <c r="E15036" s="83">
        <v>0.41</v>
      </c>
      <c r="J15036" s="49">
        <f t="shared" si="471"/>
        <v>9.277801780721</v>
      </c>
    </row>
    <row r="15037" ht="17.5" spans="1:10">
      <c r="A15037" s="98" t="s">
        <v>14775</v>
      </c>
      <c r="B15037" s="83">
        <v>0.1445</v>
      </c>
      <c r="C15037" s="83">
        <v>0.0255</v>
      </c>
      <c r="D15037" s="83">
        <v>0.415</v>
      </c>
      <c r="E15037" s="83">
        <v>0.415</v>
      </c>
      <c r="J15037" s="49">
        <f t="shared" si="471"/>
        <v>9.17135248655747</v>
      </c>
    </row>
    <row r="15038" ht="17.5" spans="1:10">
      <c r="A15038" s="98" t="s">
        <v>14776</v>
      </c>
      <c r="B15038" s="83">
        <v>0.136</v>
      </c>
      <c r="C15038" s="83">
        <v>0.024</v>
      </c>
      <c r="D15038" s="83">
        <v>0.42</v>
      </c>
      <c r="E15038" s="83">
        <v>0.42</v>
      </c>
      <c r="J15038" s="49">
        <f t="shared" si="471"/>
        <v>9.05900773418067</v>
      </c>
    </row>
    <row r="15039" ht="17.5" spans="1:10">
      <c r="A15039" s="98" t="s">
        <v>14777</v>
      </c>
      <c r="B15039" s="83">
        <v>0.1275</v>
      </c>
      <c r="C15039" s="83">
        <v>0.0225</v>
      </c>
      <c r="D15039" s="83">
        <v>0.425</v>
      </c>
      <c r="E15039" s="83">
        <v>0.425</v>
      </c>
      <c r="J15039" s="49">
        <f t="shared" si="471"/>
        <v>8.94047320686264</v>
      </c>
    </row>
    <row r="15040" ht="17.5" spans="1:10">
      <c r="A15040" s="98" t="s">
        <v>14778</v>
      </c>
      <c r="B15040" s="83">
        <v>0.119</v>
      </c>
      <c r="C15040" s="83">
        <v>0.021</v>
      </c>
      <c r="D15040" s="83">
        <v>0.43</v>
      </c>
      <c r="E15040" s="83">
        <v>0.43</v>
      </c>
      <c r="J15040" s="49">
        <f t="shared" si="471"/>
        <v>8.81541338924009</v>
      </c>
    </row>
    <row r="15041" ht="17.5" spans="1:10">
      <c r="A15041" s="98" t="s">
        <v>14779</v>
      </c>
      <c r="B15041" s="83">
        <v>0.1105</v>
      </c>
      <c r="C15041" s="83">
        <v>0.0195</v>
      </c>
      <c r="D15041" s="83">
        <v>0.435</v>
      </c>
      <c r="E15041" s="83">
        <v>0.435</v>
      </c>
      <c r="J15041" s="49">
        <f t="shared" si="471"/>
        <v>8.68344278176173</v>
      </c>
    </row>
    <row r="15042" ht="17.5" spans="1:10">
      <c r="A15042" s="98" t="s">
        <v>14780</v>
      </c>
      <c r="B15042" s="83">
        <v>0.102</v>
      </c>
      <c r="C15042" s="83">
        <v>0.018</v>
      </c>
      <c r="D15042" s="83">
        <v>0.44</v>
      </c>
      <c r="E15042" s="83">
        <v>0.44</v>
      </c>
      <c r="J15042" s="49">
        <f t="shared" si="471"/>
        <v>8.54411439668946</v>
      </c>
    </row>
    <row r="15043" ht="17.5" spans="1:10">
      <c r="A15043" s="98" t="s">
        <v>14781</v>
      </c>
      <c r="B15043" s="83">
        <v>0.0935</v>
      </c>
      <c r="C15043" s="83">
        <v>0.0165</v>
      </c>
      <c r="D15043" s="83">
        <v>0.445</v>
      </c>
      <c r="E15043" s="83">
        <v>0.445</v>
      </c>
      <c r="J15043" s="49">
        <f t="shared" si="471"/>
        <v>8.39690439653245</v>
      </c>
    </row>
    <row r="15044" ht="17.5" spans="1:10">
      <c r="A15044" s="98" t="s">
        <v>14782</v>
      </c>
      <c r="B15044" s="83">
        <v>0.085</v>
      </c>
      <c r="C15044" s="83">
        <v>0.015</v>
      </c>
      <c r="D15044" s="83">
        <v>0.45</v>
      </c>
      <c r="E15044" s="83">
        <v>0.45</v>
      </c>
      <c r="J15044" s="49">
        <f t="shared" si="471"/>
        <v>8.24119110959094</v>
      </c>
    </row>
    <row r="15045" ht="17.5" spans="1:10">
      <c r="A15045" s="98" t="s">
        <v>14783</v>
      </c>
      <c r="B15045" s="83">
        <v>0.0765</v>
      </c>
      <c r="C15045" s="83">
        <v>0.0135</v>
      </c>
      <c r="D15045" s="83">
        <v>0.455</v>
      </c>
      <c r="E15045" s="83">
        <v>0.455</v>
      </c>
      <c r="J15045" s="49">
        <f t="shared" si="471"/>
        <v>8.07622558823546</v>
      </c>
    </row>
    <row r="15046" ht="17.5" spans="1:10">
      <c r="A15046" s="98" t="s">
        <v>14784</v>
      </c>
      <c r="B15046" s="83">
        <v>0.068</v>
      </c>
      <c r="C15046" s="83">
        <v>0.012</v>
      </c>
      <c r="D15046" s="83">
        <v>0.46</v>
      </c>
      <c r="E15046" s="83">
        <v>0.46</v>
      </c>
      <c r="J15046" s="49">
        <f t="shared" si="471"/>
        <v>7.90108896467723</v>
      </c>
    </row>
    <row r="15047" ht="17.5" spans="1:10">
      <c r="A15047" s="98" t="s">
        <v>14785</v>
      </c>
      <c r="B15047" s="83">
        <v>0.0595</v>
      </c>
      <c r="C15047" s="83">
        <v>0.0105</v>
      </c>
      <c r="D15047" s="83">
        <v>0.465</v>
      </c>
      <c r="E15047" s="83">
        <v>0.465</v>
      </c>
      <c r="J15047" s="49">
        <f t="shared" si="471"/>
        <v>7.71462825043897</v>
      </c>
    </row>
    <row r="15048" ht="17.5" spans="1:10">
      <c r="A15048" s="98" t="s">
        <v>14786</v>
      </c>
      <c r="B15048" s="83">
        <v>0.051</v>
      </c>
      <c r="C15048" s="83">
        <v>0.009</v>
      </c>
      <c r="D15048" s="83">
        <v>0.47</v>
      </c>
      <c r="E15048" s="83">
        <v>0.47</v>
      </c>
      <c r="J15048" s="49">
        <f t="shared" si="471"/>
        <v>7.51535493838909</v>
      </c>
    </row>
    <row r="15049" ht="17.5" spans="1:10">
      <c r="A15049" s="98" t="s">
        <v>14787</v>
      </c>
      <c r="B15049" s="83">
        <v>0.0425</v>
      </c>
      <c r="C15049" s="83">
        <v>0.0075</v>
      </c>
      <c r="D15049" s="83">
        <v>0.475</v>
      </c>
      <c r="E15049" s="83">
        <v>0.475</v>
      </c>
      <c r="J15049" s="49">
        <f t="shared" si="471"/>
        <v>7.30127475952025</v>
      </c>
    </row>
    <row r="15050" ht="17.5" spans="1:10">
      <c r="A15050" s="98" t="s">
        <v>14788</v>
      </c>
      <c r="B15050" s="83">
        <v>0.034</v>
      </c>
      <c r="C15050" s="83">
        <v>0.006</v>
      </c>
      <c r="D15050" s="83">
        <v>0.48</v>
      </c>
      <c r="E15050" s="83">
        <v>0.48</v>
      </c>
      <c r="J15050" s="49">
        <f t="shared" si="471"/>
        <v>7.06957774054681</v>
      </c>
    </row>
    <row r="15051" ht="17.5" spans="1:10">
      <c r="A15051" s="98" t="s">
        <v>14789</v>
      </c>
      <c r="B15051" s="83">
        <v>0.0255</v>
      </c>
      <c r="C15051" s="83">
        <v>0.0045</v>
      </c>
      <c r="D15051" s="83">
        <v>0.485</v>
      </c>
      <c r="E15051" s="83">
        <v>0.485</v>
      </c>
      <c r="J15051" s="49">
        <f t="shared" si="471"/>
        <v>6.81600631069649</v>
      </c>
    </row>
    <row r="15052" ht="17.5" spans="1:10">
      <c r="A15052" s="98" t="s">
        <v>14790</v>
      </c>
      <c r="B15052" s="83">
        <v>0.017</v>
      </c>
      <c r="C15052" s="83">
        <v>0.003</v>
      </c>
      <c r="D15052" s="83">
        <v>0.49</v>
      </c>
      <c r="E15052" s="83">
        <v>0.49</v>
      </c>
      <c r="J15052" s="49">
        <f t="shared" si="471"/>
        <v>6.53332528791505</v>
      </c>
    </row>
    <row r="15053" ht="17.5" spans="1:10">
      <c r="A15053" s="98" t="s">
        <v>14791</v>
      </c>
      <c r="B15053" s="83">
        <v>0.0085</v>
      </c>
      <c r="C15053" s="83">
        <v>0.0015</v>
      </c>
      <c r="D15053" s="83">
        <v>0.495</v>
      </c>
      <c r="E15053" s="83">
        <v>0.495</v>
      </c>
      <c r="J15053" s="49">
        <f t="shared" si="471"/>
        <v>6.20629051449567</v>
      </c>
    </row>
    <row r="15054" ht="17.5" spans="1:10">
      <c r="A15054" s="98" t="s">
        <v>14792</v>
      </c>
      <c r="B15054" s="83">
        <v>0</v>
      </c>
      <c r="C15054" s="83">
        <v>0</v>
      </c>
      <c r="D15054" s="83">
        <v>0.5</v>
      </c>
      <c r="E15054" s="83">
        <v>0.5</v>
      </c>
      <c r="J15054" s="49">
        <f>-8.314472*(D15054*LN(D15054)+E15054*LN(E15054))</f>
        <v>5.76315282464461</v>
      </c>
    </row>
    <row r="15055" s="2" customFormat="1" spans="1:10">
      <c r="A15055" s="101"/>
      <c r="B15055" s="22"/>
      <c r="C15055" s="22"/>
      <c r="D15055" s="22"/>
      <c r="E15055" s="22"/>
      <c r="F15055" s="22"/>
      <c r="G15055" s="22"/>
      <c r="H15055" s="22"/>
      <c r="I15055" s="22"/>
      <c r="J15055" s="49" t="e">
        <f>-8.314472*(D15055*LN(D15055)+E15055*LN(E15055))</f>
        <v>#NUM!</v>
      </c>
    </row>
    <row r="15056" ht="17.5" spans="1:10">
      <c r="A15056" s="98" t="s">
        <v>14793</v>
      </c>
      <c r="B15056" s="83">
        <v>0.5</v>
      </c>
      <c r="C15056" s="83">
        <v>0.5</v>
      </c>
      <c r="D15056" s="83">
        <v>0</v>
      </c>
      <c r="E15056" s="83">
        <v>0</v>
      </c>
      <c r="J15056" s="49">
        <f>-8.314472*(B15056*LN(B15056)+C15056*LN(C15056))</f>
        <v>5.76315282464461</v>
      </c>
    </row>
    <row r="15057" ht="17.5" spans="1:10">
      <c r="A15057" s="98" t="s">
        <v>14794</v>
      </c>
      <c r="B15057" s="83">
        <v>0.495</v>
      </c>
      <c r="C15057" s="83">
        <v>0.495</v>
      </c>
      <c r="D15057" s="83">
        <v>0.005</v>
      </c>
      <c r="E15057" s="83">
        <v>0.005</v>
      </c>
      <c r="J15057" s="49">
        <f t="shared" ref="J15057:J15088" si="472">-8.314472*(B15057*LN(B15057)+C15057*LN(C15057)+D15057*LN(D15057)+E15057*LN(E15057))</f>
        <v>6.22877601399503</v>
      </c>
    </row>
    <row r="15058" ht="17.5" spans="1:10">
      <c r="A15058" s="98" t="s">
        <v>14795</v>
      </c>
      <c r="B15058" s="83">
        <v>0.49</v>
      </c>
      <c r="C15058" s="83">
        <v>0.49</v>
      </c>
      <c r="D15058" s="83">
        <v>0.01</v>
      </c>
      <c r="E15058" s="83">
        <v>0.01</v>
      </c>
      <c r="J15058" s="49">
        <f t="shared" si="472"/>
        <v>6.57829628691377</v>
      </c>
    </row>
    <row r="15059" ht="17.5" spans="1:10">
      <c r="A15059" s="98" t="s">
        <v>14796</v>
      </c>
      <c r="B15059" s="83">
        <v>0.485</v>
      </c>
      <c r="C15059" s="83">
        <v>0.485</v>
      </c>
      <c r="D15059" s="83">
        <v>0.015</v>
      </c>
      <c r="E15059" s="83">
        <v>0.015</v>
      </c>
      <c r="J15059" s="49">
        <f t="shared" si="472"/>
        <v>6.88346280919457</v>
      </c>
    </row>
    <row r="15060" ht="17.5" spans="1:10">
      <c r="A15060" s="98" t="s">
        <v>14797</v>
      </c>
      <c r="B15060" s="83">
        <v>0.48</v>
      </c>
      <c r="C15060" s="83">
        <v>0.48</v>
      </c>
      <c r="D15060" s="83">
        <v>0.02</v>
      </c>
      <c r="E15060" s="83">
        <v>0.02</v>
      </c>
      <c r="J15060" s="49">
        <f t="shared" si="472"/>
        <v>7.15951973854425</v>
      </c>
    </row>
    <row r="15061" ht="17.5" spans="1:10">
      <c r="A15061" s="98" t="s">
        <v>14798</v>
      </c>
      <c r="B15061" s="83">
        <v>0.475</v>
      </c>
      <c r="C15061" s="83">
        <v>0.475</v>
      </c>
      <c r="D15061" s="83">
        <v>0.025</v>
      </c>
      <c r="E15061" s="83">
        <v>0.025</v>
      </c>
      <c r="J15061" s="49">
        <f t="shared" si="472"/>
        <v>7.41370225701705</v>
      </c>
    </row>
    <row r="15062" ht="17.5" spans="1:10">
      <c r="A15062" s="98" t="s">
        <v>14799</v>
      </c>
      <c r="B15062" s="83">
        <v>0.47</v>
      </c>
      <c r="C15062" s="83">
        <v>0.47</v>
      </c>
      <c r="D15062" s="83">
        <v>0.03</v>
      </c>
      <c r="E15062" s="83">
        <v>0.03</v>
      </c>
      <c r="J15062" s="49">
        <f t="shared" si="472"/>
        <v>7.65026793538525</v>
      </c>
    </row>
    <row r="15063" ht="17.5" spans="1:10">
      <c r="A15063" s="98" t="s">
        <v>14800</v>
      </c>
      <c r="B15063" s="83">
        <v>0.465</v>
      </c>
      <c r="C15063" s="83">
        <v>0.465</v>
      </c>
      <c r="D15063" s="83">
        <v>0.035</v>
      </c>
      <c r="E15063" s="83">
        <v>0.035</v>
      </c>
      <c r="J15063" s="49">
        <f t="shared" si="472"/>
        <v>7.8720267469345</v>
      </c>
    </row>
    <row r="15064" ht="17.5" spans="1:10">
      <c r="A15064" s="98" t="s">
        <v>14801</v>
      </c>
      <c r="B15064" s="83">
        <v>0.46</v>
      </c>
      <c r="C15064" s="83">
        <v>0.46</v>
      </c>
      <c r="D15064" s="83">
        <v>0.04</v>
      </c>
      <c r="E15064" s="83">
        <v>0.04</v>
      </c>
      <c r="J15064" s="49">
        <f t="shared" si="472"/>
        <v>8.08097296067212</v>
      </c>
    </row>
    <row r="15065" ht="17.5" spans="1:10">
      <c r="A15065" s="98" t="s">
        <v>14802</v>
      </c>
      <c r="B15065" s="83">
        <v>0.455</v>
      </c>
      <c r="C15065" s="83">
        <v>0.455</v>
      </c>
      <c r="D15065" s="83">
        <v>0.045</v>
      </c>
      <c r="E15065" s="83">
        <v>0.045</v>
      </c>
      <c r="J15065" s="49">
        <f t="shared" si="472"/>
        <v>8.27859508372971</v>
      </c>
    </row>
    <row r="15066" ht="17.5" spans="1:10">
      <c r="A15066" s="98" t="s">
        <v>14803</v>
      </c>
      <c r="B15066" s="83">
        <v>0.45</v>
      </c>
      <c r="C15066" s="83">
        <v>0.45</v>
      </c>
      <c r="D15066" s="83">
        <v>0.05</v>
      </c>
      <c r="E15066" s="83">
        <v>0.05</v>
      </c>
      <c r="J15066" s="49">
        <f t="shared" si="472"/>
        <v>8.46604610458455</v>
      </c>
    </row>
    <row r="15067" ht="17.5" spans="1:10">
      <c r="A15067" s="98" t="s">
        <v>14804</v>
      </c>
      <c r="B15067" s="83">
        <v>0.445</v>
      </c>
      <c r="C15067" s="83">
        <v>0.445</v>
      </c>
      <c r="D15067" s="83">
        <v>0.055</v>
      </c>
      <c r="E15067" s="83">
        <v>0.055</v>
      </c>
      <c r="J15067" s="49">
        <f t="shared" si="472"/>
        <v>8.64424489102542</v>
      </c>
    </row>
    <row r="15068" ht="17.5" spans="1:10">
      <c r="A15068" s="98" t="s">
        <v>14805</v>
      </c>
      <c r="B15068" s="83">
        <v>0.44</v>
      </c>
      <c r="C15068" s="83">
        <v>0.44</v>
      </c>
      <c r="D15068" s="83">
        <v>0.06</v>
      </c>
      <c r="E15068" s="83">
        <v>0.06</v>
      </c>
      <c r="J15068" s="49">
        <f t="shared" si="472"/>
        <v>8.8139403906818</v>
      </c>
    </row>
    <row r="15069" ht="17.5" spans="1:10">
      <c r="A15069" s="98" t="s">
        <v>14806</v>
      </c>
      <c r="B15069" s="83">
        <v>0.435</v>
      </c>
      <c r="C15069" s="83">
        <v>0.435</v>
      </c>
      <c r="D15069" s="83">
        <v>0.065</v>
      </c>
      <c r="E15069" s="83">
        <v>0.065</v>
      </c>
      <c r="J15069" s="49">
        <f t="shared" si="472"/>
        <v>8.97575427525343</v>
      </c>
    </row>
    <row r="15070" ht="17.5" spans="1:10">
      <c r="A15070" s="98" t="s">
        <v>14807</v>
      </c>
      <c r="B15070" s="83">
        <v>0.43</v>
      </c>
      <c r="C15070" s="83">
        <v>0.43</v>
      </c>
      <c r="D15070" s="83">
        <v>0.07</v>
      </c>
      <c r="E15070" s="83">
        <v>0.07</v>
      </c>
      <c r="J15070" s="49">
        <f t="shared" si="472"/>
        <v>9.13021038223115</v>
      </c>
    </row>
    <row r="15071" ht="17.5" spans="1:10">
      <c r="A15071" s="98" t="s">
        <v>14808</v>
      </c>
      <c r="B15071" s="83">
        <v>0.425</v>
      </c>
      <c r="C15071" s="83">
        <v>0.425</v>
      </c>
      <c r="D15071" s="83">
        <v>0.075</v>
      </c>
      <c r="E15071" s="83">
        <v>0.075</v>
      </c>
      <c r="J15071" s="49">
        <f t="shared" si="472"/>
        <v>9.27775569935306</v>
      </c>
    </row>
    <row r="15072" ht="17.5" spans="1:10">
      <c r="A15072" s="98" t="s">
        <v>14809</v>
      </c>
      <c r="B15072" s="83">
        <v>0.42</v>
      </c>
      <c r="C15072" s="83">
        <v>0.42</v>
      </c>
      <c r="D15072" s="83">
        <v>0.08</v>
      </c>
      <c r="E15072" s="83">
        <v>0.08</v>
      </c>
      <c r="J15072" s="49">
        <f t="shared" si="472"/>
        <v>9.41877572617045</v>
      </c>
    </row>
    <row r="15073" ht="17.5" spans="1:10">
      <c r="A15073" s="98" t="s">
        <v>14810</v>
      </c>
      <c r="B15073" s="83">
        <v>0.415</v>
      </c>
      <c r="C15073" s="83">
        <v>0.415</v>
      </c>
      <c r="D15073" s="83">
        <v>0.085</v>
      </c>
      <c r="E15073" s="83">
        <v>0.085</v>
      </c>
      <c r="J15073" s="49">
        <f t="shared" si="472"/>
        <v>9.55360597804662</v>
      </c>
    </row>
    <row r="15074" ht="17.5" spans="1:10">
      <c r="A15074" s="98" t="s">
        <v>14811</v>
      </c>
      <c r="B15074" s="83">
        <v>0.41</v>
      </c>
      <c r="C15074" s="83">
        <v>0.41</v>
      </c>
      <c r="D15074" s="83">
        <v>0.09</v>
      </c>
      <c r="E15074" s="83">
        <v>0.09</v>
      </c>
      <c r="J15074" s="49">
        <f t="shared" si="472"/>
        <v>9.68254077170951</v>
      </c>
    </row>
    <row r="15075" ht="17.5" spans="1:10">
      <c r="A15075" s="98" t="s">
        <v>14812</v>
      </c>
      <c r="B15075" s="83">
        <v>0.405</v>
      </c>
      <c r="C15075" s="83">
        <v>0.405</v>
      </c>
      <c r="D15075" s="83">
        <v>0.095</v>
      </c>
      <c r="E15075" s="83">
        <v>0.095</v>
      </c>
      <c r="J15075" s="49">
        <f t="shared" si="472"/>
        <v>9.80584005008207</v>
      </c>
    </row>
    <row r="15076" ht="17.5" spans="1:10">
      <c r="A15076" s="98" t="s">
        <v>14813</v>
      </c>
      <c r="B15076" s="83">
        <v>0.4</v>
      </c>
      <c r="C15076" s="83">
        <v>0.4</v>
      </c>
      <c r="D15076" s="83">
        <v>0.1</v>
      </c>
      <c r="E15076" s="83">
        <v>0.1</v>
      </c>
      <c r="J15076" s="49">
        <f t="shared" si="472"/>
        <v>9.92373476388502</v>
      </c>
    </row>
    <row r="15077" ht="17.5" spans="1:10">
      <c r="A15077" s="98" t="s">
        <v>14814</v>
      </c>
      <c r="B15077" s="83">
        <v>0.395</v>
      </c>
      <c r="C15077" s="83">
        <v>0.395</v>
      </c>
      <c r="D15077" s="83">
        <v>0.105</v>
      </c>
      <c r="E15077" s="83">
        <v>0.105</v>
      </c>
      <c r="J15077" s="49">
        <f t="shared" si="472"/>
        <v>10.0364311717048</v>
      </c>
    </row>
    <row r="15078" ht="17.5" spans="1:10">
      <c r="A15078" s="98" t="s">
        <v>14815</v>
      </c>
      <c r="B15078" s="83">
        <v>0.39</v>
      </c>
      <c r="C15078" s="83">
        <v>0.39</v>
      </c>
      <c r="D15078" s="83">
        <v>0.11</v>
      </c>
      <c r="E15078" s="83">
        <v>0.11</v>
      </c>
      <c r="J15078" s="49">
        <f t="shared" si="472"/>
        <v>10.1441143165429</v>
      </c>
    </row>
    <row r="15079" ht="17.5" spans="1:10">
      <c r="A15079" s="98" t="s">
        <v>14816</v>
      </c>
      <c r="B15079" s="83">
        <v>0.385</v>
      </c>
      <c r="C15079" s="83">
        <v>0.385</v>
      </c>
      <c r="D15079" s="83">
        <v>0.115</v>
      </c>
      <c r="E15079" s="83">
        <v>0.115</v>
      </c>
      <c r="J15079" s="49">
        <f t="shared" si="472"/>
        <v>10.2469508662843</v>
      </c>
    </row>
    <row r="15080" ht="17.5" spans="1:10">
      <c r="A15080" s="98" t="s">
        <v>14817</v>
      </c>
      <c r="B15080" s="83">
        <v>0.38</v>
      </c>
      <c r="C15080" s="83">
        <v>0.38</v>
      </c>
      <c r="D15080" s="83">
        <v>0.12</v>
      </c>
      <c r="E15080" s="83">
        <v>0.12</v>
      </c>
      <c r="J15080" s="49">
        <f t="shared" si="472"/>
        <v>10.3450914564858</v>
      </c>
    </row>
    <row r="15081" ht="17.5" spans="1:10">
      <c r="A15081" s="98" t="s">
        <v>14818</v>
      </c>
      <c r="B15081" s="83">
        <v>0.375</v>
      </c>
      <c r="C15081" s="83">
        <v>0.375</v>
      </c>
      <c r="D15081" s="83">
        <v>0.125</v>
      </c>
      <c r="E15081" s="83">
        <v>0.125</v>
      </c>
      <c r="J15081" s="49">
        <f t="shared" si="472"/>
        <v>10.4386726391936</v>
      </c>
    </row>
    <row r="15082" ht="17.5" spans="1:10">
      <c r="A15082" s="98" t="s">
        <v>14819</v>
      </c>
      <c r="B15082" s="83">
        <v>0.37</v>
      </c>
      <c r="C15082" s="83">
        <v>0.37</v>
      </c>
      <c r="D15082" s="83">
        <v>0.13</v>
      </c>
      <c r="E15082" s="83">
        <v>0.13</v>
      </c>
      <c r="J15082" s="49">
        <f t="shared" si="472"/>
        <v>10.5278185165401</v>
      </c>
    </row>
    <row r="15083" ht="17.5" spans="1:10">
      <c r="A15083" s="98" t="s">
        <v>14820</v>
      </c>
      <c r="B15083" s="83">
        <v>0.365</v>
      </c>
      <c r="C15083" s="83">
        <v>0.365</v>
      </c>
      <c r="D15083" s="83">
        <v>0.135</v>
      </c>
      <c r="E15083" s="83">
        <v>0.135</v>
      </c>
      <c r="J15083" s="49">
        <f t="shared" si="472"/>
        <v>10.6126421196463</v>
      </c>
    </row>
    <row r="15084" ht="17.5" spans="1:10">
      <c r="A15084" s="98" t="s">
        <v>14821</v>
      </c>
      <c r="B15084" s="83">
        <v>0.36</v>
      </c>
      <c r="C15084" s="83">
        <v>0.36</v>
      </c>
      <c r="D15084" s="83">
        <v>0.14</v>
      </c>
      <c r="E15084" s="83">
        <v>0.14</v>
      </c>
      <c r="J15084" s="49">
        <f t="shared" si="472"/>
        <v>10.6932465798687</v>
      </c>
    </row>
    <row r="15085" ht="17.5" spans="1:10">
      <c r="A15085" s="98" t="s">
        <v>14822</v>
      </c>
      <c r="B15085" s="83">
        <v>0.355</v>
      </c>
      <c r="C15085" s="83">
        <v>0.355</v>
      </c>
      <c r="D15085" s="83">
        <v>0.145</v>
      </c>
      <c r="E15085" s="83">
        <v>0.145</v>
      </c>
      <c r="J15085" s="49">
        <f t="shared" si="472"/>
        <v>10.7697261293143</v>
      </c>
    </row>
    <row r="15086" ht="17.5" spans="1:10">
      <c r="A15086" s="98" t="s">
        <v>14823</v>
      </c>
      <c r="B15086" s="83">
        <v>0.35</v>
      </c>
      <c r="C15086" s="83">
        <v>0.35</v>
      </c>
      <c r="D15086" s="83">
        <v>0.15</v>
      </c>
      <c r="E15086" s="83">
        <v>0.15</v>
      </c>
      <c r="J15086" s="49">
        <f t="shared" si="472"/>
        <v>10.8421669598796</v>
      </c>
    </row>
    <row r="15087" ht="17.5" spans="1:10">
      <c r="A15087" s="98" t="s">
        <v>14824</v>
      </c>
      <c r="B15087" s="83">
        <v>0.345</v>
      </c>
      <c r="C15087" s="83">
        <v>0.345</v>
      </c>
      <c r="D15087" s="83">
        <v>0.155</v>
      </c>
      <c r="E15087" s="83">
        <v>0.155</v>
      </c>
      <c r="J15087" s="49">
        <f t="shared" si="472"/>
        <v>10.9106479641925</v>
      </c>
    </row>
    <row r="15088" ht="17.5" spans="1:10">
      <c r="A15088" s="98" t="s">
        <v>14825</v>
      </c>
      <c r="B15088" s="83">
        <v>0.34</v>
      </c>
      <c r="C15088" s="83">
        <v>0.34</v>
      </c>
      <c r="D15088" s="83">
        <v>0.16</v>
      </c>
      <c r="E15088" s="83">
        <v>0.16</v>
      </c>
      <c r="J15088" s="49">
        <f t="shared" si="472"/>
        <v>10.9752413772857</v>
      </c>
    </row>
    <row r="15089" ht="17.5" spans="1:10">
      <c r="A15089" s="98" t="s">
        <v>14826</v>
      </c>
      <c r="B15089" s="83">
        <v>0.335</v>
      </c>
      <c r="C15089" s="83">
        <v>0.335</v>
      </c>
      <c r="D15089" s="83">
        <v>0.165</v>
      </c>
      <c r="E15089" s="83">
        <v>0.165</v>
      </c>
      <c r="J15089" s="49">
        <f t="shared" ref="J15089:J15120" si="473">-8.314472*(B15089*LN(B15089)+C15089*LN(C15089)+D15089*LN(D15089)+E15089*LN(E15089))</f>
        <v>11.0360133342719</v>
      </c>
    </row>
    <row r="15090" ht="17.5" spans="1:10">
      <c r="A15090" s="98" t="s">
        <v>14827</v>
      </c>
      <c r="B15090" s="83">
        <v>0.33</v>
      </c>
      <c r="C15090" s="83">
        <v>0.33</v>
      </c>
      <c r="D15090" s="83">
        <v>0.17</v>
      </c>
      <c r="E15090" s="83">
        <v>0.17</v>
      </c>
      <c r="J15090" s="49">
        <f t="shared" si="473"/>
        <v>11.0930243564941</v>
      </c>
    </row>
    <row r="15091" ht="17.5" spans="1:10">
      <c r="A15091" s="98" t="s">
        <v>14828</v>
      </c>
      <c r="B15091" s="83">
        <v>0.325</v>
      </c>
      <c r="C15091" s="83">
        <v>0.325</v>
      </c>
      <c r="D15091" s="83">
        <v>0.175</v>
      </c>
      <c r="E15091" s="83">
        <v>0.175</v>
      </c>
      <c r="J15091" s="49">
        <f t="shared" si="473"/>
        <v>11.1463297763922</v>
      </c>
    </row>
    <row r="15092" ht="17.5" spans="1:10">
      <c r="A15092" s="98" t="s">
        <v>14829</v>
      </c>
      <c r="B15092" s="83">
        <v>0.32</v>
      </c>
      <c r="C15092" s="83">
        <v>0.32</v>
      </c>
      <c r="D15092" s="83">
        <v>0.18</v>
      </c>
      <c r="E15092" s="83">
        <v>0.18</v>
      </c>
      <c r="J15092" s="49">
        <f t="shared" si="473"/>
        <v>11.1959801095474</v>
      </c>
    </row>
    <row r="15093" ht="17.5" spans="1:10">
      <c r="A15093" s="98" t="s">
        <v>14830</v>
      </c>
      <c r="B15093" s="83">
        <v>0.315</v>
      </c>
      <c r="C15093" s="83">
        <v>0.315</v>
      </c>
      <c r="D15093" s="83">
        <v>0.185</v>
      </c>
      <c r="E15093" s="83">
        <v>0.185</v>
      </c>
      <c r="J15093" s="49">
        <f t="shared" si="473"/>
        <v>11.2420213809249</v>
      </c>
    </row>
    <row r="15094" ht="17.5" spans="1:10">
      <c r="A15094" s="98" t="s">
        <v>14831</v>
      </c>
      <c r="B15094" s="83">
        <v>0.31</v>
      </c>
      <c r="C15094" s="83">
        <v>0.31</v>
      </c>
      <c r="D15094" s="83">
        <v>0.19</v>
      </c>
      <c r="E15094" s="83">
        <v>0.19</v>
      </c>
      <c r="J15094" s="49">
        <f t="shared" si="473"/>
        <v>11.2844954111663</v>
      </c>
    </row>
    <row r="15095" ht="17.5" spans="1:10">
      <c r="A15095" s="98" t="s">
        <v>14832</v>
      </c>
      <c r="B15095" s="83">
        <v>0.305</v>
      </c>
      <c r="C15095" s="83">
        <v>0.305</v>
      </c>
      <c r="D15095" s="83">
        <v>0.195</v>
      </c>
      <c r="E15095" s="83">
        <v>0.195</v>
      </c>
      <c r="J15095" s="49">
        <f t="shared" si="473"/>
        <v>11.3234400678275</v>
      </c>
    </row>
    <row r="15096" ht="17.5" spans="1:10">
      <c r="A15096" s="98" t="s">
        <v>14833</v>
      </c>
      <c r="B15096" s="83">
        <v>0.3</v>
      </c>
      <c r="C15096" s="83">
        <v>0.3</v>
      </c>
      <c r="D15096" s="83">
        <v>0.2</v>
      </c>
      <c r="E15096" s="83">
        <v>0.2</v>
      </c>
      <c r="J15096" s="49">
        <f t="shared" si="473"/>
        <v>11.3588894856664</v>
      </c>
    </row>
    <row r="15097" ht="17.5" spans="1:10">
      <c r="A15097" s="98" t="s">
        <v>14834</v>
      </c>
      <c r="B15097" s="83">
        <v>0.295</v>
      </c>
      <c r="C15097" s="83">
        <v>0.295</v>
      </c>
      <c r="D15097" s="83">
        <v>0.205</v>
      </c>
      <c r="E15097" s="83">
        <v>0.205</v>
      </c>
      <c r="J15097" s="49">
        <f t="shared" si="473"/>
        <v>11.390874259433</v>
      </c>
    </row>
    <row r="15098" ht="17.5" spans="1:10">
      <c r="A15098" s="98" t="s">
        <v>14835</v>
      </c>
      <c r="B15098" s="83">
        <v>0.29</v>
      </c>
      <c r="C15098" s="83">
        <v>0.29</v>
      </c>
      <c r="D15098" s="83">
        <v>0.21</v>
      </c>
      <c r="E15098" s="83">
        <v>0.21</v>
      </c>
      <c r="J15098" s="49">
        <f t="shared" si="473"/>
        <v>11.4194216120663</v>
      </c>
    </row>
    <row r="15099" ht="17.5" spans="1:10">
      <c r="A15099" s="98" t="s">
        <v>14836</v>
      </c>
      <c r="B15099" s="83">
        <v>0.285</v>
      </c>
      <c r="C15099" s="83">
        <v>0.285</v>
      </c>
      <c r="D15099" s="83">
        <v>0.215</v>
      </c>
      <c r="E15099" s="83">
        <v>0.215</v>
      </c>
      <c r="J15099" s="49">
        <f t="shared" si="473"/>
        <v>11.4445555407394</v>
      </c>
    </row>
    <row r="15100" ht="17.5" spans="1:10">
      <c r="A15100" s="98" t="s">
        <v>14837</v>
      </c>
      <c r="B15100" s="83">
        <v>0.28</v>
      </c>
      <c r="C15100" s="83">
        <v>0.28</v>
      </c>
      <c r="D15100" s="83">
        <v>0.22</v>
      </c>
      <c r="E15100" s="83">
        <v>0.22</v>
      </c>
      <c r="J15100" s="49">
        <f t="shared" si="473"/>
        <v>11.4662969428086</v>
      </c>
    </row>
    <row r="15101" ht="17.5" spans="1:10">
      <c r="A15101" s="98" t="s">
        <v>14838</v>
      </c>
      <c r="B15101" s="83">
        <v>0.275</v>
      </c>
      <c r="C15101" s="83">
        <v>0.275</v>
      </c>
      <c r="D15101" s="83">
        <v>0.225</v>
      </c>
      <c r="E15101" s="83">
        <v>0.225</v>
      </c>
      <c r="J15101" s="49">
        <f t="shared" si="473"/>
        <v>11.4846637233795</v>
      </c>
    </row>
    <row r="15102" ht="17.5" spans="1:10">
      <c r="A15102" s="98" t="s">
        <v>14839</v>
      </c>
      <c r="B15102" s="83">
        <v>0.27</v>
      </c>
      <c r="C15102" s="83">
        <v>0.27</v>
      </c>
      <c r="D15102" s="83">
        <v>0.23</v>
      </c>
      <c r="E15102" s="83">
        <v>0.23</v>
      </c>
      <c r="J15102" s="49">
        <f t="shared" si="473"/>
        <v>11.4996708859217</v>
      </c>
    </row>
    <row r="15103" ht="17.5" spans="1:10">
      <c r="A15103" s="98" t="s">
        <v>14840</v>
      </c>
      <c r="B15103" s="83">
        <v>0.265</v>
      </c>
      <c r="C15103" s="83">
        <v>0.265</v>
      </c>
      <c r="D15103" s="83">
        <v>0.235</v>
      </c>
      <c r="E15103" s="83">
        <v>0.235</v>
      </c>
      <c r="J15103" s="49">
        <f t="shared" si="473"/>
        <v>11.5113306071038</v>
      </c>
    </row>
    <row r="15104" ht="17.5" spans="1:10">
      <c r="A15104" s="98" t="s">
        <v>14841</v>
      </c>
      <c r="B15104" s="83">
        <v>0.26</v>
      </c>
      <c r="C15104" s="83">
        <v>0.26</v>
      </c>
      <c r="D15104" s="83">
        <v>0.24</v>
      </c>
      <c r="E15104" s="83">
        <v>0.24</v>
      </c>
      <c r="J15104" s="49">
        <f t="shared" si="473"/>
        <v>11.519652296799</v>
      </c>
    </row>
    <row r="15105" ht="17.5" spans="1:10">
      <c r="A15105" s="98" t="s">
        <v>14842</v>
      </c>
      <c r="B15105" s="83">
        <v>0.255</v>
      </c>
      <c r="C15105" s="83">
        <v>0.255</v>
      </c>
      <c r="D15105" s="83">
        <v>0.245</v>
      </c>
      <c r="E15105" s="83">
        <v>0.245</v>
      </c>
      <c r="J15105" s="49">
        <f t="shared" si="473"/>
        <v>11.5246426440119</v>
      </c>
    </row>
    <row r="15106" ht="17.5" spans="1:10">
      <c r="A15106" s="98" t="s">
        <v>14843</v>
      </c>
      <c r="B15106" s="83">
        <v>0.25</v>
      </c>
      <c r="C15106" s="83">
        <v>0.25</v>
      </c>
      <c r="D15106" s="83">
        <v>0.25</v>
      </c>
      <c r="E15106" s="83">
        <v>0.25</v>
      </c>
      <c r="J15106" s="49">
        <f t="shared" si="473"/>
        <v>11.5263056492892</v>
      </c>
    </row>
    <row r="15107" ht="17.5" spans="1:10">
      <c r="A15107" s="98" t="s">
        <v>14844</v>
      </c>
      <c r="B15107" s="83">
        <v>0.245</v>
      </c>
      <c r="C15107" s="83">
        <v>0.245</v>
      </c>
      <c r="D15107" s="83">
        <v>0.255</v>
      </c>
      <c r="E15107" s="83">
        <v>0.255</v>
      </c>
      <c r="J15107" s="49">
        <f t="shared" si="473"/>
        <v>11.5246426440119</v>
      </c>
    </row>
    <row r="15108" ht="17.5" spans="1:10">
      <c r="A15108" s="98" t="s">
        <v>14845</v>
      </c>
      <c r="B15108" s="83">
        <v>0.24</v>
      </c>
      <c r="C15108" s="83">
        <v>0.24</v>
      </c>
      <c r="D15108" s="83">
        <v>0.26</v>
      </c>
      <c r="E15108" s="83">
        <v>0.26</v>
      </c>
      <c r="J15108" s="49">
        <f t="shared" si="473"/>
        <v>11.519652296799</v>
      </c>
    </row>
    <row r="15109" ht="17.5" spans="1:10">
      <c r="A15109" s="98" t="s">
        <v>14846</v>
      </c>
      <c r="B15109" s="83">
        <v>0.235</v>
      </c>
      <c r="C15109" s="83">
        <v>0.235</v>
      </c>
      <c r="D15109" s="83">
        <v>0.265</v>
      </c>
      <c r="E15109" s="83">
        <v>0.265</v>
      </c>
      <c r="J15109" s="49">
        <f t="shared" si="473"/>
        <v>11.5113306071038</v>
      </c>
    </row>
    <row r="15110" ht="17.5" spans="1:10">
      <c r="A15110" s="98" t="s">
        <v>14847</v>
      </c>
      <c r="B15110" s="83">
        <v>0.23</v>
      </c>
      <c r="C15110" s="83">
        <v>0.23</v>
      </c>
      <c r="D15110" s="83">
        <v>0.27</v>
      </c>
      <c r="E15110" s="83">
        <v>0.27</v>
      </c>
      <c r="J15110" s="49">
        <f t="shared" si="473"/>
        <v>11.4996708859217</v>
      </c>
    </row>
    <row r="15111" ht="17.5" spans="1:10">
      <c r="A15111" s="98" t="s">
        <v>14848</v>
      </c>
      <c r="B15111" s="83">
        <v>0.225</v>
      </c>
      <c r="C15111" s="83">
        <v>0.225</v>
      </c>
      <c r="D15111" s="83">
        <v>0.275</v>
      </c>
      <c r="E15111" s="83">
        <v>0.275</v>
      </c>
      <c r="J15111" s="49">
        <f t="shared" si="473"/>
        <v>11.4846637233795</v>
      </c>
    </row>
    <row r="15112" ht="17.5" spans="1:10">
      <c r="A15112" s="98" t="s">
        <v>14849</v>
      </c>
      <c r="B15112" s="83">
        <v>0.22</v>
      </c>
      <c r="C15112" s="83">
        <v>0.22</v>
      </c>
      <c r="D15112" s="83">
        <v>0.28</v>
      </c>
      <c r="E15112" s="83">
        <v>0.28</v>
      </c>
      <c r="J15112" s="49">
        <f t="shared" si="473"/>
        <v>11.4662969428086</v>
      </c>
    </row>
    <row r="15113" ht="17.5" spans="1:10">
      <c r="A15113" s="98" t="s">
        <v>14850</v>
      </c>
      <c r="B15113" s="83">
        <v>0.215</v>
      </c>
      <c r="C15113" s="83">
        <v>0.215</v>
      </c>
      <c r="D15113" s="83">
        <v>0.285</v>
      </c>
      <c r="E15113" s="83">
        <v>0.285</v>
      </c>
      <c r="J15113" s="49">
        <f t="shared" si="473"/>
        <v>11.4445555407394</v>
      </c>
    </row>
    <row r="15114" ht="17.5" spans="1:10">
      <c r="A15114" s="98" t="s">
        <v>14851</v>
      </c>
      <c r="B15114" s="83">
        <v>0.21</v>
      </c>
      <c r="C15114" s="83">
        <v>0.21</v>
      </c>
      <c r="D15114" s="83">
        <v>0.29</v>
      </c>
      <c r="E15114" s="83">
        <v>0.29</v>
      </c>
      <c r="J15114" s="49">
        <f t="shared" si="473"/>
        <v>11.4194216120663</v>
      </c>
    </row>
    <row r="15115" ht="17.5" spans="1:10">
      <c r="A15115" s="98" t="s">
        <v>14852</v>
      </c>
      <c r="B15115" s="83">
        <v>0.205</v>
      </c>
      <c r="C15115" s="83">
        <v>0.205</v>
      </c>
      <c r="D15115" s="83">
        <v>0.295</v>
      </c>
      <c r="E15115" s="83">
        <v>0.295</v>
      </c>
      <c r="J15115" s="49">
        <f t="shared" si="473"/>
        <v>11.390874259433</v>
      </c>
    </row>
    <row r="15116" ht="17.5" spans="1:10">
      <c r="A15116" s="98" t="s">
        <v>14853</v>
      </c>
      <c r="B15116" s="83">
        <v>0.2</v>
      </c>
      <c r="C15116" s="83">
        <v>0.2</v>
      </c>
      <c r="D15116" s="83">
        <v>0.3</v>
      </c>
      <c r="E15116" s="83">
        <v>0.3</v>
      </c>
      <c r="J15116" s="49">
        <f t="shared" si="473"/>
        <v>11.3588894856664</v>
      </c>
    </row>
    <row r="15117" ht="17.5" spans="1:10">
      <c r="A15117" s="98" t="s">
        <v>14854</v>
      </c>
      <c r="B15117" s="83">
        <v>0.195</v>
      </c>
      <c r="C15117" s="83">
        <v>0.195</v>
      </c>
      <c r="D15117" s="83">
        <v>0.305</v>
      </c>
      <c r="E15117" s="83">
        <v>0.305</v>
      </c>
      <c r="J15117" s="49">
        <f t="shared" si="473"/>
        <v>11.3234400678275</v>
      </c>
    </row>
    <row r="15118" ht="17.5" spans="1:10">
      <c r="A15118" s="98" t="s">
        <v>14855</v>
      </c>
      <c r="B15118" s="83">
        <v>0.19</v>
      </c>
      <c r="C15118" s="83">
        <v>0.19</v>
      </c>
      <c r="D15118" s="83">
        <v>0.31</v>
      </c>
      <c r="E15118" s="83">
        <v>0.31</v>
      </c>
      <c r="J15118" s="49">
        <f t="shared" si="473"/>
        <v>11.2844954111663</v>
      </c>
    </row>
    <row r="15119" ht="17.5" spans="1:10">
      <c r="A15119" s="98" t="s">
        <v>14856</v>
      </c>
      <c r="B15119" s="83">
        <v>0.185</v>
      </c>
      <c r="C15119" s="83">
        <v>0.185</v>
      </c>
      <c r="D15119" s="83">
        <v>0.315</v>
      </c>
      <c r="E15119" s="83">
        <v>0.315</v>
      </c>
      <c r="J15119" s="49">
        <f t="shared" si="473"/>
        <v>11.2420213809249</v>
      </c>
    </row>
    <row r="15120" ht="17.5" spans="1:10">
      <c r="A15120" s="98" t="s">
        <v>14857</v>
      </c>
      <c r="B15120" s="83">
        <v>0.18</v>
      </c>
      <c r="C15120" s="83">
        <v>0.18</v>
      </c>
      <c r="D15120" s="83">
        <v>0.32</v>
      </c>
      <c r="E15120" s="83">
        <v>0.32</v>
      </c>
      <c r="J15120" s="49">
        <f t="shared" si="473"/>
        <v>11.1959801095474</v>
      </c>
    </row>
    <row r="15121" ht="17.5" spans="1:10">
      <c r="A15121" s="98" t="s">
        <v>14858</v>
      </c>
      <c r="B15121" s="83">
        <v>0.175</v>
      </c>
      <c r="C15121" s="83">
        <v>0.175</v>
      </c>
      <c r="D15121" s="83">
        <v>0.325</v>
      </c>
      <c r="E15121" s="83">
        <v>0.325</v>
      </c>
      <c r="J15121" s="49">
        <f t="shared" ref="J15121:J15155" si="474">-8.314472*(B15121*LN(B15121)+C15121*LN(C15121)+D15121*LN(D15121)+E15121*LN(E15121))</f>
        <v>11.1463297763922</v>
      </c>
    </row>
    <row r="15122" ht="17.5" spans="1:10">
      <c r="A15122" s="98" t="s">
        <v>14859</v>
      </c>
      <c r="B15122" s="83">
        <v>0.17</v>
      </c>
      <c r="C15122" s="83">
        <v>0.17</v>
      </c>
      <c r="D15122" s="83">
        <v>0.33</v>
      </c>
      <c r="E15122" s="83">
        <v>0.33</v>
      </c>
      <c r="J15122" s="49">
        <f t="shared" si="474"/>
        <v>11.0930243564941</v>
      </c>
    </row>
    <row r="15123" ht="17.5" spans="1:10">
      <c r="A15123" s="98" t="s">
        <v>14860</v>
      </c>
      <c r="B15123" s="83">
        <v>0.165</v>
      </c>
      <c r="C15123" s="83">
        <v>0.165</v>
      </c>
      <c r="D15123" s="83">
        <v>0.335</v>
      </c>
      <c r="E15123" s="83">
        <v>0.335</v>
      </c>
      <c r="J15123" s="49">
        <f t="shared" si="474"/>
        <v>11.0360133342719</v>
      </c>
    </row>
    <row r="15124" ht="17.5" spans="1:10">
      <c r="A15124" s="98" t="s">
        <v>14861</v>
      </c>
      <c r="B15124" s="83">
        <v>0.16</v>
      </c>
      <c r="C15124" s="83">
        <v>0.16</v>
      </c>
      <c r="D15124" s="83">
        <v>0.34</v>
      </c>
      <c r="E15124" s="83">
        <v>0.34</v>
      </c>
      <c r="J15124" s="49">
        <f t="shared" si="474"/>
        <v>10.9752413772857</v>
      </c>
    </row>
    <row r="15125" ht="17.5" spans="1:10">
      <c r="A15125" s="98" t="s">
        <v>14862</v>
      </c>
      <c r="B15125" s="83">
        <v>0.155</v>
      </c>
      <c r="C15125" s="83">
        <v>0.155</v>
      </c>
      <c r="D15125" s="83">
        <v>0.345</v>
      </c>
      <c r="E15125" s="83">
        <v>0.345</v>
      </c>
      <c r="J15125" s="49">
        <f t="shared" si="474"/>
        <v>10.9106479641925</v>
      </c>
    </row>
    <row r="15126" ht="17.5" spans="1:10">
      <c r="A15126" s="98" t="s">
        <v>14863</v>
      </c>
      <c r="B15126" s="83">
        <v>0.15</v>
      </c>
      <c r="C15126" s="83">
        <v>0.15</v>
      </c>
      <c r="D15126" s="83">
        <v>0.35</v>
      </c>
      <c r="E15126" s="83">
        <v>0.35</v>
      </c>
      <c r="J15126" s="49">
        <f t="shared" si="474"/>
        <v>10.8421669598796</v>
      </c>
    </row>
    <row r="15127" ht="17.5" spans="1:10">
      <c r="A15127" s="98" t="s">
        <v>14864</v>
      </c>
      <c r="B15127" s="83">
        <v>0.145</v>
      </c>
      <c r="C15127" s="83">
        <v>0.145</v>
      </c>
      <c r="D15127" s="83">
        <v>0.355</v>
      </c>
      <c r="E15127" s="83">
        <v>0.355</v>
      </c>
      <c r="J15127" s="49">
        <f t="shared" si="474"/>
        <v>10.7697261293143</v>
      </c>
    </row>
    <row r="15128" ht="17.5" spans="1:10">
      <c r="A15128" s="98" t="s">
        <v>14865</v>
      </c>
      <c r="B15128" s="83">
        <v>0.14</v>
      </c>
      <c r="C15128" s="83">
        <v>0.14</v>
      </c>
      <c r="D15128" s="83">
        <v>0.36</v>
      </c>
      <c r="E15128" s="83">
        <v>0.36</v>
      </c>
      <c r="J15128" s="49">
        <f t="shared" si="474"/>
        <v>10.6932465798687</v>
      </c>
    </row>
    <row r="15129" ht="17.5" spans="1:10">
      <c r="A15129" s="98" t="s">
        <v>14866</v>
      </c>
      <c r="B15129" s="83">
        <v>0.135</v>
      </c>
      <c r="C15129" s="83">
        <v>0.135</v>
      </c>
      <c r="D15129" s="83">
        <v>0.365</v>
      </c>
      <c r="E15129" s="83">
        <v>0.365</v>
      </c>
      <c r="J15129" s="49">
        <f t="shared" si="474"/>
        <v>10.6126421196463</v>
      </c>
    </row>
    <row r="15130" ht="17.5" spans="1:10">
      <c r="A15130" s="98" t="s">
        <v>14867</v>
      </c>
      <c r="B15130" s="83">
        <v>0.13</v>
      </c>
      <c r="C15130" s="83">
        <v>0.13</v>
      </c>
      <c r="D15130" s="83">
        <v>0.37</v>
      </c>
      <c r="E15130" s="83">
        <v>0.37</v>
      </c>
      <c r="J15130" s="49">
        <f t="shared" si="474"/>
        <v>10.5278185165401</v>
      </c>
    </row>
    <row r="15131" ht="17.5" spans="1:10">
      <c r="A15131" s="98" t="s">
        <v>14868</v>
      </c>
      <c r="B15131" s="83">
        <v>0.125</v>
      </c>
      <c r="C15131" s="83">
        <v>0.125</v>
      </c>
      <c r="D15131" s="83">
        <v>0.375</v>
      </c>
      <c r="E15131" s="83">
        <v>0.375</v>
      </c>
      <c r="J15131" s="49">
        <f t="shared" si="474"/>
        <v>10.4386726391936</v>
      </c>
    </row>
    <row r="15132" ht="17.5" spans="1:10">
      <c r="A15132" s="98" t="s">
        <v>14869</v>
      </c>
      <c r="B15132" s="83">
        <v>0.12</v>
      </c>
      <c r="C15132" s="83">
        <v>0.12</v>
      </c>
      <c r="D15132" s="83">
        <v>0.38</v>
      </c>
      <c r="E15132" s="83">
        <v>0.38</v>
      </c>
      <c r="J15132" s="49">
        <f t="shared" si="474"/>
        <v>10.3450914564858</v>
      </c>
    </row>
    <row r="15133" ht="17.5" spans="1:10">
      <c r="A15133" s="98" t="s">
        <v>14870</v>
      </c>
      <c r="B15133" s="83">
        <v>0.115</v>
      </c>
      <c r="C15133" s="83">
        <v>0.115</v>
      </c>
      <c r="D15133" s="83">
        <v>0.385</v>
      </c>
      <c r="E15133" s="83">
        <v>0.385</v>
      </c>
      <c r="J15133" s="49">
        <f t="shared" si="474"/>
        <v>10.2469508662843</v>
      </c>
    </row>
    <row r="15134" ht="17.5" spans="1:10">
      <c r="A15134" s="98" t="s">
        <v>14871</v>
      </c>
      <c r="B15134" s="83">
        <v>0.11</v>
      </c>
      <c r="C15134" s="83">
        <v>0.11</v>
      </c>
      <c r="D15134" s="83">
        <v>0.39</v>
      </c>
      <c r="E15134" s="83">
        <v>0.39</v>
      </c>
      <c r="J15134" s="49">
        <f t="shared" si="474"/>
        <v>10.1441143165429</v>
      </c>
    </row>
    <row r="15135" ht="17.5" spans="1:10">
      <c r="A15135" s="98" t="s">
        <v>14872</v>
      </c>
      <c r="B15135" s="83">
        <v>0.105</v>
      </c>
      <c r="C15135" s="83">
        <v>0.105</v>
      </c>
      <c r="D15135" s="83">
        <v>0.395</v>
      </c>
      <c r="E15135" s="83">
        <v>0.395</v>
      </c>
      <c r="J15135" s="49">
        <f t="shared" si="474"/>
        <v>10.0364311717048</v>
      </c>
    </row>
    <row r="15136" ht="17.5" spans="1:10">
      <c r="A15136" s="98" t="s">
        <v>14873</v>
      </c>
      <c r="B15136" s="83">
        <v>0.1</v>
      </c>
      <c r="C15136" s="83">
        <v>0.1</v>
      </c>
      <c r="D15136" s="83">
        <v>0.4</v>
      </c>
      <c r="E15136" s="83">
        <v>0.4</v>
      </c>
      <c r="J15136" s="49">
        <f t="shared" si="474"/>
        <v>9.92373476388502</v>
      </c>
    </row>
    <row r="15137" ht="17.5" spans="1:10">
      <c r="A15137" s="98" t="s">
        <v>14874</v>
      </c>
      <c r="B15137" s="83">
        <v>0.095</v>
      </c>
      <c r="C15137" s="83">
        <v>0.095</v>
      </c>
      <c r="D15137" s="83">
        <v>0.405</v>
      </c>
      <c r="E15137" s="83">
        <v>0.405</v>
      </c>
      <c r="J15137" s="49">
        <f t="shared" si="474"/>
        <v>9.80584005008207</v>
      </c>
    </row>
    <row r="15138" ht="17.5" spans="1:10">
      <c r="A15138" s="98" t="s">
        <v>14875</v>
      </c>
      <c r="B15138" s="83">
        <v>0.09</v>
      </c>
      <c r="C15138" s="83">
        <v>0.09</v>
      </c>
      <c r="D15138" s="83">
        <v>0.41</v>
      </c>
      <c r="E15138" s="83">
        <v>0.41</v>
      </c>
      <c r="J15138" s="49">
        <f t="shared" si="474"/>
        <v>9.68254077170951</v>
      </c>
    </row>
    <row r="15139" ht="17.5" spans="1:10">
      <c r="A15139" s="98" t="s">
        <v>14876</v>
      </c>
      <c r="B15139" s="83">
        <v>0.085</v>
      </c>
      <c r="C15139" s="83">
        <v>0.085</v>
      </c>
      <c r="D15139" s="83">
        <v>0.415</v>
      </c>
      <c r="E15139" s="83">
        <v>0.415</v>
      </c>
      <c r="J15139" s="49">
        <f t="shared" si="474"/>
        <v>9.55360597804662</v>
      </c>
    </row>
    <row r="15140" ht="17.5" spans="1:10">
      <c r="A15140" s="98" t="s">
        <v>14877</v>
      </c>
      <c r="B15140" s="83">
        <v>0.08</v>
      </c>
      <c r="C15140" s="83">
        <v>0.08</v>
      </c>
      <c r="D15140" s="83">
        <v>0.42</v>
      </c>
      <c r="E15140" s="83">
        <v>0.42</v>
      </c>
      <c r="J15140" s="49">
        <f t="shared" si="474"/>
        <v>9.41877572617045</v>
      </c>
    </row>
    <row r="15141" ht="17.5" spans="1:10">
      <c r="A15141" s="98" t="s">
        <v>14878</v>
      </c>
      <c r="B15141" s="83">
        <v>0.075</v>
      </c>
      <c r="C15141" s="83">
        <v>0.075</v>
      </c>
      <c r="D15141" s="83">
        <v>0.425</v>
      </c>
      <c r="E15141" s="83">
        <v>0.425</v>
      </c>
      <c r="J15141" s="49">
        <f t="shared" si="474"/>
        <v>9.27775569935306</v>
      </c>
    </row>
    <row r="15142" ht="17.5" spans="1:10">
      <c r="A15142" s="98" t="s">
        <v>14879</v>
      </c>
      <c r="B15142" s="83">
        <v>0.07</v>
      </c>
      <c r="C15142" s="83">
        <v>0.07</v>
      </c>
      <c r="D15142" s="83">
        <v>0.43</v>
      </c>
      <c r="E15142" s="83">
        <v>0.43</v>
      </c>
      <c r="J15142" s="49">
        <f t="shared" si="474"/>
        <v>9.13021038223114</v>
      </c>
    </row>
    <row r="15143" ht="17.5" spans="1:10">
      <c r="A15143" s="98" t="s">
        <v>14880</v>
      </c>
      <c r="B15143" s="83">
        <v>0.065</v>
      </c>
      <c r="C15143" s="83">
        <v>0.065</v>
      </c>
      <c r="D15143" s="83">
        <v>0.435</v>
      </c>
      <c r="E15143" s="83">
        <v>0.435</v>
      </c>
      <c r="J15143" s="49">
        <f t="shared" si="474"/>
        <v>8.97575427525343</v>
      </c>
    </row>
    <row r="15144" ht="17.5" spans="1:10">
      <c r="A15144" s="98" t="s">
        <v>14881</v>
      </c>
      <c r="B15144" s="83">
        <v>0.06</v>
      </c>
      <c r="C15144" s="83">
        <v>0.06</v>
      </c>
      <c r="D15144" s="83">
        <v>0.44</v>
      </c>
      <c r="E15144" s="83">
        <v>0.44</v>
      </c>
      <c r="J15144" s="49">
        <f t="shared" si="474"/>
        <v>8.8139403906818</v>
      </c>
    </row>
    <row r="15145" ht="17.5" spans="1:10">
      <c r="A15145" s="98" t="s">
        <v>14882</v>
      </c>
      <c r="B15145" s="83">
        <v>0.055</v>
      </c>
      <c r="C15145" s="83">
        <v>0.055</v>
      </c>
      <c r="D15145" s="83">
        <v>0.445</v>
      </c>
      <c r="E15145" s="83">
        <v>0.445</v>
      </c>
      <c r="J15145" s="49">
        <f t="shared" si="474"/>
        <v>8.64424489102542</v>
      </c>
    </row>
    <row r="15146" ht="17.5" spans="1:10">
      <c r="A15146" s="98" t="s">
        <v>14883</v>
      </c>
      <c r="B15146" s="83">
        <v>0.05</v>
      </c>
      <c r="C15146" s="83">
        <v>0.05</v>
      </c>
      <c r="D15146" s="83">
        <v>0.45</v>
      </c>
      <c r="E15146" s="83">
        <v>0.45</v>
      </c>
      <c r="J15146" s="49">
        <f t="shared" si="474"/>
        <v>8.46604610458455</v>
      </c>
    </row>
    <row r="15147" ht="17.5" spans="1:10">
      <c r="A15147" s="98" t="s">
        <v>14884</v>
      </c>
      <c r="B15147" s="83">
        <v>0.045</v>
      </c>
      <c r="C15147" s="83">
        <v>0.045</v>
      </c>
      <c r="D15147" s="83">
        <v>0.455</v>
      </c>
      <c r="E15147" s="83">
        <v>0.455</v>
      </c>
      <c r="J15147" s="49">
        <f t="shared" si="474"/>
        <v>8.27859508372971</v>
      </c>
    </row>
    <row r="15148" ht="17.5" spans="1:10">
      <c r="A15148" s="98" t="s">
        <v>14885</v>
      </c>
      <c r="B15148" s="83">
        <v>0.04</v>
      </c>
      <c r="C15148" s="83">
        <v>0.04</v>
      </c>
      <c r="D15148" s="83">
        <v>0.46</v>
      </c>
      <c r="E15148" s="83">
        <v>0.46</v>
      </c>
      <c r="J15148" s="49">
        <f t="shared" si="474"/>
        <v>8.08097296067212</v>
      </c>
    </row>
    <row r="15149" ht="17.5" spans="1:10">
      <c r="A15149" s="98" t="s">
        <v>14886</v>
      </c>
      <c r="B15149" s="83">
        <v>0.035</v>
      </c>
      <c r="C15149" s="83">
        <v>0.035</v>
      </c>
      <c r="D15149" s="83">
        <v>0.465</v>
      </c>
      <c r="E15149" s="83">
        <v>0.465</v>
      </c>
      <c r="J15149" s="49">
        <f t="shared" si="474"/>
        <v>7.8720267469345</v>
      </c>
    </row>
    <row r="15150" ht="17.5" spans="1:10">
      <c r="A15150" s="98" t="s">
        <v>14887</v>
      </c>
      <c r="B15150" s="83">
        <v>0.03</v>
      </c>
      <c r="C15150" s="83">
        <v>0.03</v>
      </c>
      <c r="D15150" s="83">
        <v>0.47</v>
      </c>
      <c r="E15150" s="83">
        <v>0.47</v>
      </c>
      <c r="J15150" s="49">
        <f t="shared" si="474"/>
        <v>7.65026793538526</v>
      </c>
    </row>
    <row r="15151" ht="17.5" spans="1:10">
      <c r="A15151" s="98" t="s">
        <v>14888</v>
      </c>
      <c r="B15151" s="83">
        <v>0.025</v>
      </c>
      <c r="C15151" s="83">
        <v>0.025</v>
      </c>
      <c r="D15151" s="83">
        <v>0.475</v>
      </c>
      <c r="E15151" s="83">
        <v>0.475</v>
      </c>
      <c r="J15151" s="49">
        <f t="shared" si="474"/>
        <v>7.41370225701705</v>
      </c>
    </row>
    <row r="15152" ht="17.5" spans="1:10">
      <c r="A15152" s="98" t="s">
        <v>14889</v>
      </c>
      <c r="B15152" s="83">
        <v>0.02</v>
      </c>
      <c r="C15152" s="83">
        <v>0.02</v>
      </c>
      <c r="D15152" s="83">
        <v>0.48</v>
      </c>
      <c r="E15152" s="83">
        <v>0.48</v>
      </c>
      <c r="J15152" s="49">
        <f t="shared" si="474"/>
        <v>7.15951973854425</v>
      </c>
    </row>
    <row r="15153" ht="17.5" spans="1:10">
      <c r="A15153" s="98" t="s">
        <v>14890</v>
      </c>
      <c r="B15153" s="83">
        <v>0.015</v>
      </c>
      <c r="C15153" s="83">
        <v>0.015</v>
      </c>
      <c r="D15153" s="83">
        <v>0.485</v>
      </c>
      <c r="E15153" s="83">
        <v>0.485</v>
      </c>
      <c r="J15153" s="49">
        <f t="shared" si="474"/>
        <v>6.88346280919457</v>
      </c>
    </row>
    <row r="15154" ht="17.5" spans="1:10">
      <c r="A15154" s="98" t="s">
        <v>14891</v>
      </c>
      <c r="B15154" s="83">
        <v>0.01</v>
      </c>
      <c r="C15154" s="83">
        <v>0.01</v>
      </c>
      <c r="D15154" s="83">
        <v>0.49</v>
      </c>
      <c r="E15154" s="83">
        <v>0.49</v>
      </c>
      <c r="J15154" s="49">
        <f t="shared" si="474"/>
        <v>6.57829628691377</v>
      </c>
    </row>
    <row r="15155" ht="17.5" spans="1:10">
      <c r="A15155" s="98" t="s">
        <v>14892</v>
      </c>
      <c r="B15155" s="83">
        <v>0.005</v>
      </c>
      <c r="C15155" s="83">
        <v>0.005</v>
      </c>
      <c r="D15155" s="83">
        <v>0.495</v>
      </c>
      <c r="E15155" s="83">
        <v>0.495</v>
      </c>
      <c r="J15155" s="49">
        <f t="shared" si="474"/>
        <v>6.22877601399503</v>
      </c>
    </row>
    <row r="15156" ht="17.5" spans="1:10">
      <c r="A15156" s="98" t="s">
        <v>14792</v>
      </c>
      <c r="B15156" s="83">
        <v>0</v>
      </c>
      <c r="C15156" s="83">
        <v>0</v>
      </c>
      <c r="D15156" s="83">
        <v>0.5</v>
      </c>
      <c r="E15156" s="83">
        <v>0.5</v>
      </c>
      <c r="J15156" s="49">
        <f>-8.314472*(D15156*LN(D15156)+E15156*LN(E15156))</f>
        <v>5.76315282464461</v>
      </c>
    </row>
    <row r="15157" s="2" customFormat="1" spans="1:10">
      <c r="A15157" s="101"/>
      <c r="B15157" s="22"/>
      <c r="C15157" s="22"/>
      <c r="D15157" s="22"/>
      <c r="E15157" s="22"/>
      <c r="F15157" s="22"/>
      <c r="G15157" s="22"/>
      <c r="H15157" s="22"/>
      <c r="I15157" s="22"/>
      <c r="J15157" s="49" t="e">
        <f>-8.314472*(D15157*LN(D15157)+E15157*LN(E15157))</f>
        <v>#NUM!</v>
      </c>
    </row>
    <row r="15158" ht="17.5" spans="1:10">
      <c r="A15158" s="98" t="s">
        <v>14893</v>
      </c>
      <c r="B15158" s="83">
        <v>0.5</v>
      </c>
      <c r="C15158" s="83">
        <v>0.5</v>
      </c>
      <c r="D15158" s="83">
        <v>0</v>
      </c>
      <c r="E15158" s="83">
        <v>0</v>
      </c>
      <c r="J15158" s="49">
        <f>-8.314472*(B15158*LN(B15158)+C15158*LN(C15158))</f>
        <v>5.76315282464461</v>
      </c>
    </row>
    <row r="15159" ht="17.5" spans="1:10">
      <c r="A15159" s="98" t="s">
        <v>14894</v>
      </c>
      <c r="B15159" s="83">
        <v>0.495</v>
      </c>
      <c r="C15159" s="83">
        <v>0.495</v>
      </c>
      <c r="D15159" s="83">
        <v>0.005</v>
      </c>
      <c r="E15159" s="83">
        <v>0.005</v>
      </c>
      <c r="J15159" s="49">
        <f t="shared" ref="J15159:J15190" si="475">-8.314472*(B15159*LN(B15159)+C15159*LN(C15159)+D15159*LN(D15159)+E15159*LN(E15159))</f>
        <v>6.22877601399503</v>
      </c>
    </row>
    <row r="15160" ht="17.5" spans="1:10">
      <c r="A15160" s="98" t="s">
        <v>14895</v>
      </c>
      <c r="B15160" s="83">
        <v>0.49</v>
      </c>
      <c r="C15160" s="83">
        <v>0.49</v>
      </c>
      <c r="D15160" s="83">
        <v>0.01</v>
      </c>
      <c r="E15160" s="83">
        <v>0.01</v>
      </c>
      <c r="J15160" s="49">
        <f t="shared" si="475"/>
        <v>6.57829628691377</v>
      </c>
    </row>
    <row r="15161" ht="17.5" spans="1:10">
      <c r="A15161" s="98" t="s">
        <v>14896</v>
      </c>
      <c r="B15161" s="83">
        <v>0.485</v>
      </c>
      <c r="C15161" s="83">
        <v>0.485</v>
      </c>
      <c r="D15161" s="83">
        <v>0.015</v>
      </c>
      <c r="E15161" s="83">
        <v>0.015</v>
      </c>
      <c r="J15161" s="49">
        <f t="shared" si="475"/>
        <v>6.88346280919457</v>
      </c>
    </row>
    <row r="15162" ht="17.5" spans="1:10">
      <c r="A15162" s="98" t="s">
        <v>14897</v>
      </c>
      <c r="B15162" s="83">
        <v>0.48</v>
      </c>
      <c r="C15162" s="83">
        <v>0.48</v>
      </c>
      <c r="D15162" s="83">
        <v>0.02</v>
      </c>
      <c r="E15162" s="83">
        <v>0.02</v>
      </c>
      <c r="J15162" s="49">
        <f t="shared" si="475"/>
        <v>7.15951973854425</v>
      </c>
    </row>
    <row r="15163" ht="17.5" spans="1:10">
      <c r="A15163" s="98" t="s">
        <v>14898</v>
      </c>
      <c r="B15163" s="83">
        <v>0.475</v>
      </c>
      <c r="C15163" s="83">
        <v>0.475</v>
      </c>
      <c r="D15163" s="83">
        <v>0.025</v>
      </c>
      <c r="E15163" s="83">
        <v>0.025</v>
      </c>
      <c r="J15163" s="49">
        <f t="shared" si="475"/>
        <v>7.41370225701705</v>
      </c>
    </row>
    <row r="15164" ht="17.5" spans="1:10">
      <c r="A15164" s="98" t="s">
        <v>14899</v>
      </c>
      <c r="B15164" s="83">
        <v>0.47</v>
      </c>
      <c r="C15164" s="83">
        <v>0.47</v>
      </c>
      <c r="D15164" s="83">
        <v>0.03</v>
      </c>
      <c r="E15164" s="83">
        <v>0.03</v>
      </c>
      <c r="J15164" s="49">
        <f t="shared" si="475"/>
        <v>7.65026793538525</v>
      </c>
    </row>
    <row r="15165" ht="17.5" spans="1:10">
      <c r="A15165" s="98" t="s">
        <v>14900</v>
      </c>
      <c r="B15165" s="83">
        <v>0.465</v>
      </c>
      <c r="C15165" s="83">
        <v>0.465</v>
      </c>
      <c r="D15165" s="83">
        <v>0.035</v>
      </c>
      <c r="E15165" s="83">
        <v>0.035</v>
      </c>
      <c r="J15165" s="49">
        <f t="shared" si="475"/>
        <v>7.8720267469345</v>
      </c>
    </row>
    <row r="15166" ht="17.5" spans="1:10">
      <c r="A15166" s="98" t="s">
        <v>14901</v>
      </c>
      <c r="B15166" s="83">
        <v>0.46</v>
      </c>
      <c r="C15166" s="83">
        <v>0.46</v>
      </c>
      <c r="D15166" s="83">
        <v>0.04</v>
      </c>
      <c r="E15166" s="83">
        <v>0.04</v>
      </c>
      <c r="J15166" s="49">
        <f t="shared" si="475"/>
        <v>8.08097296067212</v>
      </c>
    </row>
    <row r="15167" ht="17.5" spans="1:10">
      <c r="A15167" s="98" t="s">
        <v>14902</v>
      </c>
      <c r="B15167" s="83">
        <v>0.455</v>
      </c>
      <c r="C15167" s="83">
        <v>0.455</v>
      </c>
      <c r="D15167" s="83">
        <v>0.045</v>
      </c>
      <c r="E15167" s="83">
        <v>0.045</v>
      </c>
      <c r="J15167" s="49">
        <f t="shared" si="475"/>
        <v>8.27859508372971</v>
      </c>
    </row>
    <row r="15168" ht="17.5" spans="1:10">
      <c r="A15168" s="98" t="s">
        <v>14903</v>
      </c>
      <c r="B15168" s="83">
        <v>0.45</v>
      </c>
      <c r="C15168" s="83">
        <v>0.45</v>
      </c>
      <c r="D15168" s="83">
        <v>0.05</v>
      </c>
      <c r="E15168" s="83">
        <v>0.05</v>
      </c>
      <c r="J15168" s="49">
        <f t="shared" si="475"/>
        <v>8.46604610458455</v>
      </c>
    </row>
    <row r="15169" ht="17.5" spans="1:10">
      <c r="A15169" s="98" t="s">
        <v>14904</v>
      </c>
      <c r="B15169" s="83">
        <v>0.445</v>
      </c>
      <c r="C15169" s="83">
        <v>0.445</v>
      </c>
      <c r="D15169" s="83">
        <v>0.055</v>
      </c>
      <c r="E15169" s="83">
        <v>0.055</v>
      </c>
      <c r="J15169" s="49">
        <f t="shared" si="475"/>
        <v>8.64424489102542</v>
      </c>
    </row>
    <row r="15170" ht="17.5" spans="1:10">
      <c r="A15170" s="98" t="s">
        <v>14905</v>
      </c>
      <c r="B15170" s="83">
        <v>0.44</v>
      </c>
      <c r="C15170" s="83">
        <v>0.44</v>
      </c>
      <c r="D15170" s="83">
        <v>0.06</v>
      </c>
      <c r="E15170" s="83">
        <v>0.06</v>
      </c>
      <c r="J15170" s="49">
        <f t="shared" si="475"/>
        <v>8.8139403906818</v>
      </c>
    </row>
    <row r="15171" ht="17.5" spans="1:10">
      <c r="A15171" s="98" t="s">
        <v>14906</v>
      </c>
      <c r="B15171" s="83">
        <v>0.435</v>
      </c>
      <c r="C15171" s="83">
        <v>0.435</v>
      </c>
      <c r="D15171" s="83">
        <v>0.065</v>
      </c>
      <c r="E15171" s="83">
        <v>0.065</v>
      </c>
      <c r="J15171" s="49">
        <f t="shared" si="475"/>
        <v>8.97575427525343</v>
      </c>
    </row>
    <row r="15172" ht="17.5" spans="1:10">
      <c r="A15172" s="98" t="s">
        <v>14907</v>
      </c>
      <c r="B15172" s="83">
        <v>0.43</v>
      </c>
      <c r="C15172" s="83">
        <v>0.43</v>
      </c>
      <c r="D15172" s="83">
        <v>0.07</v>
      </c>
      <c r="E15172" s="83">
        <v>0.07</v>
      </c>
      <c r="J15172" s="49">
        <f t="shared" si="475"/>
        <v>9.13021038223115</v>
      </c>
    </row>
    <row r="15173" ht="17.5" spans="1:10">
      <c r="A15173" s="98" t="s">
        <v>14908</v>
      </c>
      <c r="B15173" s="83">
        <v>0.425</v>
      </c>
      <c r="C15173" s="83">
        <v>0.425</v>
      </c>
      <c r="D15173" s="83">
        <v>0.075</v>
      </c>
      <c r="E15173" s="83">
        <v>0.075</v>
      </c>
      <c r="J15173" s="49">
        <f t="shared" si="475"/>
        <v>9.27775569935306</v>
      </c>
    </row>
    <row r="15174" ht="17.5" spans="1:10">
      <c r="A15174" s="98" t="s">
        <v>14909</v>
      </c>
      <c r="B15174" s="83">
        <v>0.42</v>
      </c>
      <c r="C15174" s="83">
        <v>0.42</v>
      </c>
      <c r="D15174" s="83">
        <v>0.08</v>
      </c>
      <c r="E15174" s="83">
        <v>0.08</v>
      </c>
      <c r="J15174" s="49">
        <f t="shared" si="475"/>
        <v>9.41877572617045</v>
      </c>
    </row>
    <row r="15175" ht="17.5" spans="1:10">
      <c r="A15175" s="98" t="s">
        <v>14910</v>
      </c>
      <c r="B15175" s="83">
        <v>0.415</v>
      </c>
      <c r="C15175" s="83">
        <v>0.415</v>
      </c>
      <c r="D15175" s="83">
        <v>0.085</v>
      </c>
      <c r="E15175" s="83">
        <v>0.085</v>
      </c>
      <c r="J15175" s="49">
        <f t="shared" si="475"/>
        <v>9.55360597804662</v>
      </c>
    </row>
    <row r="15176" ht="17.5" spans="1:10">
      <c r="A15176" s="98" t="s">
        <v>14911</v>
      </c>
      <c r="B15176" s="83">
        <v>0.41</v>
      </c>
      <c r="C15176" s="83">
        <v>0.41</v>
      </c>
      <c r="D15176" s="83">
        <v>0.09</v>
      </c>
      <c r="E15176" s="83">
        <v>0.09</v>
      </c>
      <c r="J15176" s="49">
        <f t="shared" si="475"/>
        <v>9.68254077170951</v>
      </c>
    </row>
    <row r="15177" ht="17.5" spans="1:10">
      <c r="A15177" s="98" t="s">
        <v>14912</v>
      </c>
      <c r="B15177" s="83">
        <v>0.405</v>
      </c>
      <c r="C15177" s="83">
        <v>0.405</v>
      </c>
      <c r="D15177" s="83">
        <v>0.095</v>
      </c>
      <c r="E15177" s="83">
        <v>0.095</v>
      </c>
      <c r="J15177" s="49">
        <f t="shared" si="475"/>
        <v>9.80584005008207</v>
      </c>
    </row>
    <row r="15178" ht="17.5" spans="1:10">
      <c r="A15178" s="98" t="s">
        <v>14913</v>
      </c>
      <c r="B15178" s="83">
        <v>0.4</v>
      </c>
      <c r="C15178" s="83">
        <v>0.4</v>
      </c>
      <c r="D15178" s="83">
        <v>0.1</v>
      </c>
      <c r="E15178" s="83">
        <v>0.1</v>
      </c>
      <c r="J15178" s="49">
        <f t="shared" si="475"/>
        <v>9.92373476388502</v>
      </c>
    </row>
    <row r="15179" ht="17.5" spans="1:10">
      <c r="A15179" s="98" t="s">
        <v>14914</v>
      </c>
      <c r="B15179" s="83">
        <v>0.395</v>
      </c>
      <c r="C15179" s="83">
        <v>0.395</v>
      </c>
      <c r="D15179" s="83">
        <v>0.105</v>
      </c>
      <c r="E15179" s="83">
        <v>0.105</v>
      </c>
      <c r="J15179" s="49">
        <f t="shared" si="475"/>
        <v>10.0364311717048</v>
      </c>
    </row>
    <row r="15180" ht="17.5" spans="1:10">
      <c r="A15180" s="98" t="s">
        <v>14915</v>
      </c>
      <c r="B15180" s="83">
        <v>0.39</v>
      </c>
      <c r="C15180" s="83">
        <v>0.39</v>
      </c>
      <c r="D15180" s="83">
        <v>0.11</v>
      </c>
      <c r="E15180" s="83">
        <v>0.11</v>
      </c>
      <c r="J15180" s="49">
        <f t="shared" si="475"/>
        <v>10.1441143165429</v>
      </c>
    </row>
    <row r="15181" ht="17.5" spans="1:10">
      <c r="A15181" s="98" t="s">
        <v>14916</v>
      </c>
      <c r="B15181" s="83">
        <v>0.385</v>
      </c>
      <c r="C15181" s="83">
        <v>0.385</v>
      </c>
      <c r="D15181" s="83">
        <v>0.115</v>
      </c>
      <c r="E15181" s="83">
        <v>0.115</v>
      </c>
      <c r="J15181" s="49">
        <f t="shared" si="475"/>
        <v>10.2469508662843</v>
      </c>
    </row>
    <row r="15182" ht="17.5" spans="1:10">
      <c r="A15182" s="98" t="s">
        <v>14917</v>
      </c>
      <c r="B15182" s="83">
        <v>0.38</v>
      </c>
      <c r="C15182" s="83">
        <v>0.38</v>
      </c>
      <c r="D15182" s="83">
        <v>0.12</v>
      </c>
      <c r="E15182" s="83">
        <v>0.12</v>
      </c>
      <c r="J15182" s="49">
        <f t="shared" si="475"/>
        <v>10.3450914564858</v>
      </c>
    </row>
    <row r="15183" ht="17.5" spans="1:10">
      <c r="A15183" s="98" t="s">
        <v>14918</v>
      </c>
      <c r="B15183" s="83">
        <v>0.375</v>
      </c>
      <c r="C15183" s="83">
        <v>0.375</v>
      </c>
      <c r="D15183" s="83">
        <v>0.125</v>
      </c>
      <c r="E15183" s="83">
        <v>0.125</v>
      </c>
      <c r="J15183" s="49">
        <f t="shared" si="475"/>
        <v>10.4386726391936</v>
      </c>
    </row>
    <row r="15184" ht="17.5" spans="1:10">
      <c r="A15184" s="98" t="s">
        <v>14919</v>
      </c>
      <c r="B15184" s="83">
        <v>0.37</v>
      </c>
      <c r="C15184" s="83">
        <v>0.37</v>
      </c>
      <c r="D15184" s="83">
        <v>0.13</v>
      </c>
      <c r="E15184" s="83">
        <v>0.13</v>
      </c>
      <c r="J15184" s="49">
        <f t="shared" si="475"/>
        <v>10.5278185165401</v>
      </c>
    </row>
    <row r="15185" ht="17.5" spans="1:10">
      <c r="A15185" s="98" t="s">
        <v>14920</v>
      </c>
      <c r="B15185" s="83">
        <v>0.365</v>
      </c>
      <c r="C15185" s="83">
        <v>0.365</v>
      </c>
      <c r="D15185" s="83">
        <v>0.135</v>
      </c>
      <c r="E15185" s="83">
        <v>0.135</v>
      </c>
      <c r="J15185" s="49">
        <f t="shared" si="475"/>
        <v>10.6126421196463</v>
      </c>
    </row>
    <row r="15186" ht="17.5" spans="1:10">
      <c r="A15186" s="98" t="s">
        <v>14921</v>
      </c>
      <c r="B15186" s="83">
        <v>0.36</v>
      </c>
      <c r="C15186" s="83">
        <v>0.36</v>
      </c>
      <c r="D15186" s="83">
        <v>0.14</v>
      </c>
      <c r="E15186" s="83">
        <v>0.14</v>
      </c>
      <c r="J15186" s="49">
        <f t="shared" si="475"/>
        <v>10.6932465798687</v>
      </c>
    </row>
    <row r="15187" ht="17.5" spans="1:10">
      <c r="A15187" s="98" t="s">
        <v>14922</v>
      </c>
      <c r="B15187" s="83">
        <v>0.355</v>
      </c>
      <c r="C15187" s="83">
        <v>0.355</v>
      </c>
      <c r="D15187" s="83">
        <v>0.145</v>
      </c>
      <c r="E15187" s="83">
        <v>0.145</v>
      </c>
      <c r="J15187" s="49">
        <f t="shared" si="475"/>
        <v>10.7697261293143</v>
      </c>
    </row>
    <row r="15188" ht="17.5" spans="1:10">
      <c r="A15188" s="98" t="s">
        <v>14923</v>
      </c>
      <c r="B15188" s="83">
        <v>0.35</v>
      </c>
      <c r="C15188" s="83">
        <v>0.35</v>
      </c>
      <c r="D15188" s="83">
        <v>0.15</v>
      </c>
      <c r="E15188" s="83">
        <v>0.15</v>
      </c>
      <c r="J15188" s="49">
        <f t="shared" si="475"/>
        <v>10.8421669598796</v>
      </c>
    </row>
    <row r="15189" ht="17.5" spans="1:10">
      <c r="A15189" s="98" t="s">
        <v>14924</v>
      </c>
      <c r="B15189" s="83">
        <v>0.345</v>
      </c>
      <c r="C15189" s="83">
        <v>0.345</v>
      </c>
      <c r="D15189" s="83">
        <v>0.155</v>
      </c>
      <c r="E15189" s="83">
        <v>0.155</v>
      </c>
      <c r="J15189" s="49">
        <f t="shared" si="475"/>
        <v>10.9106479641925</v>
      </c>
    </row>
    <row r="15190" ht="17.5" spans="1:10">
      <c r="A15190" s="98" t="s">
        <v>14925</v>
      </c>
      <c r="B15190" s="83">
        <v>0.34</v>
      </c>
      <c r="C15190" s="83">
        <v>0.34</v>
      </c>
      <c r="D15190" s="83">
        <v>0.16</v>
      </c>
      <c r="E15190" s="83">
        <v>0.16</v>
      </c>
      <c r="J15190" s="49">
        <f t="shared" si="475"/>
        <v>10.9752413772857</v>
      </c>
    </row>
    <row r="15191" ht="17.5" spans="1:10">
      <c r="A15191" s="98" t="s">
        <v>14926</v>
      </c>
      <c r="B15191" s="83">
        <v>0.335</v>
      </c>
      <c r="C15191" s="83">
        <v>0.335</v>
      </c>
      <c r="D15191" s="83">
        <v>0.165</v>
      </c>
      <c r="E15191" s="83">
        <v>0.165</v>
      </c>
      <c r="J15191" s="49">
        <f t="shared" ref="J15191:J15222" si="476">-8.314472*(B15191*LN(B15191)+C15191*LN(C15191)+D15191*LN(D15191)+E15191*LN(E15191))</f>
        <v>11.0360133342719</v>
      </c>
    </row>
    <row r="15192" ht="17.5" spans="1:10">
      <c r="A15192" s="98" t="s">
        <v>14927</v>
      </c>
      <c r="B15192" s="83">
        <v>0.33</v>
      </c>
      <c r="C15192" s="83">
        <v>0.33</v>
      </c>
      <c r="D15192" s="83">
        <v>0.17</v>
      </c>
      <c r="E15192" s="83">
        <v>0.17</v>
      </c>
      <c r="J15192" s="49">
        <f t="shared" si="476"/>
        <v>11.0930243564941</v>
      </c>
    </row>
    <row r="15193" ht="17.5" spans="1:10">
      <c r="A15193" s="98" t="s">
        <v>14928</v>
      </c>
      <c r="B15193" s="83">
        <v>0.325</v>
      </c>
      <c r="C15193" s="83">
        <v>0.325</v>
      </c>
      <c r="D15193" s="83">
        <v>0.175</v>
      </c>
      <c r="E15193" s="83">
        <v>0.175</v>
      </c>
      <c r="J15193" s="49">
        <f t="shared" si="476"/>
        <v>11.1463297763922</v>
      </c>
    </row>
    <row r="15194" ht="17.5" spans="1:10">
      <c r="A15194" s="98" t="s">
        <v>14929</v>
      </c>
      <c r="B15194" s="83">
        <v>0.32</v>
      </c>
      <c r="C15194" s="83">
        <v>0.32</v>
      </c>
      <c r="D15194" s="83">
        <v>0.18</v>
      </c>
      <c r="E15194" s="83">
        <v>0.18</v>
      </c>
      <c r="J15194" s="49">
        <f t="shared" si="476"/>
        <v>11.1959801095474</v>
      </c>
    </row>
    <row r="15195" ht="17.5" spans="1:10">
      <c r="A15195" s="98" t="s">
        <v>14930</v>
      </c>
      <c r="B15195" s="83">
        <v>0.315</v>
      </c>
      <c r="C15195" s="83">
        <v>0.315</v>
      </c>
      <c r="D15195" s="83">
        <v>0.185</v>
      </c>
      <c r="E15195" s="83">
        <v>0.185</v>
      </c>
      <c r="J15195" s="49">
        <f t="shared" si="476"/>
        <v>11.2420213809249</v>
      </c>
    </row>
    <row r="15196" ht="17.5" spans="1:10">
      <c r="A15196" s="98" t="s">
        <v>14931</v>
      </c>
      <c r="B15196" s="83">
        <v>0.31</v>
      </c>
      <c r="C15196" s="83">
        <v>0.31</v>
      </c>
      <c r="D15196" s="83">
        <v>0.19</v>
      </c>
      <c r="E15196" s="83">
        <v>0.19</v>
      </c>
      <c r="J15196" s="49">
        <f t="shared" si="476"/>
        <v>11.2844954111663</v>
      </c>
    </row>
    <row r="15197" ht="17.5" spans="1:10">
      <c r="A15197" s="98" t="s">
        <v>14932</v>
      </c>
      <c r="B15197" s="83">
        <v>0.305</v>
      </c>
      <c r="C15197" s="83">
        <v>0.305</v>
      </c>
      <c r="D15197" s="83">
        <v>0.195</v>
      </c>
      <c r="E15197" s="83">
        <v>0.195</v>
      </c>
      <c r="J15197" s="49">
        <f t="shared" si="476"/>
        <v>11.3234400678275</v>
      </c>
    </row>
    <row r="15198" ht="17.5" spans="1:10">
      <c r="A15198" s="98" t="s">
        <v>14933</v>
      </c>
      <c r="B15198" s="83">
        <v>0.3</v>
      </c>
      <c r="C15198" s="83">
        <v>0.3</v>
      </c>
      <c r="D15198" s="83">
        <v>0.2</v>
      </c>
      <c r="E15198" s="83">
        <v>0.2</v>
      </c>
      <c r="J15198" s="49">
        <f t="shared" si="476"/>
        <v>11.3588894856664</v>
      </c>
    </row>
    <row r="15199" ht="17.5" spans="1:10">
      <c r="A15199" s="98" t="s">
        <v>14934</v>
      </c>
      <c r="B15199" s="83">
        <v>0.295</v>
      </c>
      <c r="C15199" s="83">
        <v>0.295</v>
      </c>
      <c r="D15199" s="83">
        <v>0.205</v>
      </c>
      <c r="E15199" s="83">
        <v>0.205</v>
      </c>
      <c r="J15199" s="49">
        <f t="shared" si="476"/>
        <v>11.390874259433</v>
      </c>
    </row>
    <row r="15200" ht="17.5" spans="1:10">
      <c r="A15200" s="98" t="s">
        <v>14935</v>
      </c>
      <c r="B15200" s="83">
        <v>0.29</v>
      </c>
      <c r="C15200" s="83">
        <v>0.29</v>
      </c>
      <c r="D15200" s="83">
        <v>0.21</v>
      </c>
      <c r="E15200" s="83">
        <v>0.21</v>
      </c>
      <c r="J15200" s="49">
        <f t="shared" si="476"/>
        <v>11.4194216120663</v>
      </c>
    </row>
    <row r="15201" ht="17.5" spans="1:10">
      <c r="A15201" s="98" t="s">
        <v>14936</v>
      </c>
      <c r="B15201" s="83">
        <v>0.285</v>
      </c>
      <c r="C15201" s="83">
        <v>0.285</v>
      </c>
      <c r="D15201" s="83">
        <v>0.215</v>
      </c>
      <c r="E15201" s="83">
        <v>0.215</v>
      </c>
      <c r="J15201" s="49">
        <f t="shared" si="476"/>
        <v>11.4445555407394</v>
      </c>
    </row>
    <row r="15202" ht="17.5" spans="1:10">
      <c r="A15202" s="98" t="s">
        <v>14937</v>
      </c>
      <c r="B15202" s="83">
        <v>0.28</v>
      </c>
      <c r="C15202" s="83">
        <v>0.28</v>
      </c>
      <c r="D15202" s="83">
        <v>0.22</v>
      </c>
      <c r="E15202" s="83">
        <v>0.22</v>
      </c>
      <c r="J15202" s="49">
        <f t="shared" si="476"/>
        <v>11.4662969428086</v>
      </c>
    </row>
    <row r="15203" ht="17.5" spans="1:10">
      <c r="A15203" s="98" t="s">
        <v>14938</v>
      </c>
      <c r="B15203" s="83">
        <v>0.275</v>
      </c>
      <c r="C15203" s="83">
        <v>0.275</v>
      </c>
      <c r="D15203" s="83">
        <v>0.225</v>
      </c>
      <c r="E15203" s="83">
        <v>0.225</v>
      </c>
      <c r="J15203" s="49">
        <f t="shared" si="476"/>
        <v>11.4846637233795</v>
      </c>
    </row>
    <row r="15204" ht="17.5" spans="1:10">
      <c r="A15204" s="98" t="s">
        <v>14939</v>
      </c>
      <c r="B15204" s="83">
        <v>0.27</v>
      </c>
      <c r="C15204" s="83">
        <v>0.27</v>
      </c>
      <c r="D15204" s="83">
        <v>0.23</v>
      </c>
      <c r="E15204" s="83">
        <v>0.23</v>
      </c>
      <c r="J15204" s="49">
        <f t="shared" si="476"/>
        <v>11.4996708859217</v>
      </c>
    </row>
    <row r="15205" ht="17.5" spans="1:10">
      <c r="A15205" s="98" t="s">
        <v>14940</v>
      </c>
      <c r="B15205" s="83">
        <v>0.265</v>
      </c>
      <c r="C15205" s="83">
        <v>0.265</v>
      </c>
      <c r="D15205" s="83">
        <v>0.235</v>
      </c>
      <c r="E15205" s="83">
        <v>0.235</v>
      </c>
      <c r="J15205" s="49">
        <f t="shared" si="476"/>
        <v>11.5113306071038</v>
      </c>
    </row>
    <row r="15206" ht="17.5" spans="1:10">
      <c r="A15206" s="98" t="s">
        <v>14941</v>
      </c>
      <c r="B15206" s="83">
        <v>0.26</v>
      </c>
      <c r="C15206" s="83">
        <v>0.26</v>
      </c>
      <c r="D15206" s="83">
        <v>0.24</v>
      </c>
      <c r="E15206" s="83">
        <v>0.24</v>
      </c>
      <c r="J15206" s="49">
        <f t="shared" si="476"/>
        <v>11.519652296799</v>
      </c>
    </row>
    <row r="15207" ht="17.5" spans="1:10">
      <c r="A15207" s="98" t="s">
        <v>14942</v>
      </c>
      <c r="B15207" s="83">
        <v>0.255</v>
      </c>
      <c r="C15207" s="83">
        <v>0.255</v>
      </c>
      <c r="D15207" s="83">
        <v>0.245</v>
      </c>
      <c r="E15207" s="83">
        <v>0.245</v>
      </c>
      <c r="J15207" s="49">
        <f t="shared" si="476"/>
        <v>11.5246426440119</v>
      </c>
    </row>
    <row r="15208" ht="17.5" spans="1:10">
      <c r="A15208" s="98" t="s">
        <v>14943</v>
      </c>
      <c r="B15208" s="83">
        <v>0.25</v>
      </c>
      <c r="C15208" s="83">
        <v>0.25</v>
      </c>
      <c r="D15208" s="83">
        <v>0.25</v>
      </c>
      <c r="E15208" s="83">
        <v>0.25</v>
      </c>
      <c r="J15208" s="49">
        <f t="shared" si="476"/>
        <v>11.5263056492892</v>
      </c>
    </row>
    <row r="15209" ht="17.5" spans="1:10">
      <c r="A15209" s="98" t="s">
        <v>14944</v>
      </c>
      <c r="B15209" s="83">
        <v>0.245</v>
      </c>
      <c r="C15209" s="83">
        <v>0.245</v>
      </c>
      <c r="D15209" s="83">
        <v>0.255</v>
      </c>
      <c r="E15209" s="83">
        <v>0.255</v>
      </c>
      <c r="J15209" s="49">
        <f t="shared" si="476"/>
        <v>11.5246426440119</v>
      </c>
    </row>
    <row r="15210" ht="17.5" spans="1:10">
      <c r="A15210" s="98" t="s">
        <v>14945</v>
      </c>
      <c r="B15210" s="83">
        <v>0.24</v>
      </c>
      <c r="C15210" s="83">
        <v>0.24</v>
      </c>
      <c r="D15210" s="83">
        <v>0.26</v>
      </c>
      <c r="E15210" s="83">
        <v>0.26</v>
      </c>
      <c r="J15210" s="49">
        <f t="shared" si="476"/>
        <v>11.519652296799</v>
      </c>
    </row>
    <row r="15211" ht="17.5" spans="1:10">
      <c r="A15211" s="98" t="s">
        <v>14946</v>
      </c>
      <c r="B15211" s="83">
        <v>0.235</v>
      </c>
      <c r="C15211" s="83">
        <v>0.235</v>
      </c>
      <c r="D15211" s="83">
        <v>0.265</v>
      </c>
      <c r="E15211" s="83">
        <v>0.265</v>
      </c>
      <c r="J15211" s="49">
        <f t="shared" si="476"/>
        <v>11.5113306071038</v>
      </c>
    </row>
    <row r="15212" ht="17.5" spans="1:10">
      <c r="A15212" s="98" t="s">
        <v>14947</v>
      </c>
      <c r="B15212" s="83">
        <v>0.23</v>
      </c>
      <c r="C15212" s="83">
        <v>0.23</v>
      </c>
      <c r="D15212" s="83">
        <v>0.27</v>
      </c>
      <c r="E15212" s="83">
        <v>0.27</v>
      </c>
      <c r="J15212" s="49">
        <f t="shared" si="476"/>
        <v>11.4996708859217</v>
      </c>
    </row>
    <row r="15213" ht="17.5" spans="1:10">
      <c r="A15213" s="98" t="s">
        <v>14948</v>
      </c>
      <c r="B15213" s="83">
        <v>0.225</v>
      </c>
      <c r="C15213" s="83">
        <v>0.225</v>
      </c>
      <c r="D15213" s="83">
        <v>0.275</v>
      </c>
      <c r="E15213" s="83">
        <v>0.275</v>
      </c>
      <c r="J15213" s="49">
        <f t="shared" si="476"/>
        <v>11.4846637233795</v>
      </c>
    </row>
    <row r="15214" ht="17.5" spans="1:10">
      <c r="A15214" s="98" t="s">
        <v>14949</v>
      </c>
      <c r="B15214" s="83">
        <v>0.22</v>
      </c>
      <c r="C15214" s="83">
        <v>0.22</v>
      </c>
      <c r="D15214" s="83">
        <v>0.28</v>
      </c>
      <c r="E15214" s="83">
        <v>0.28</v>
      </c>
      <c r="J15214" s="49">
        <f t="shared" si="476"/>
        <v>11.4662969428086</v>
      </c>
    </row>
    <row r="15215" ht="17.5" spans="1:10">
      <c r="A15215" s="98" t="s">
        <v>14950</v>
      </c>
      <c r="B15215" s="83">
        <v>0.215</v>
      </c>
      <c r="C15215" s="83">
        <v>0.215</v>
      </c>
      <c r="D15215" s="83">
        <v>0.285</v>
      </c>
      <c r="E15215" s="83">
        <v>0.285</v>
      </c>
      <c r="J15215" s="49">
        <f t="shared" si="476"/>
        <v>11.4445555407394</v>
      </c>
    </row>
    <row r="15216" ht="17.5" spans="1:10">
      <c r="A15216" s="98" t="s">
        <v>14951</v>
      </c>
      <c r="B15216" s="83">
        <v>0.21</v>
      </c>
      <c r="C15216" s="83">
        <v>0.21</v>
      </c>
      <c r="D15216" s="83">
        <v>0.29</v>
      </c>
      <c r="E15216" s="83">
        <v>0.29</v>
      </c>
      <c r="J15216" s="49">
        <f t="shared" si="476"/>
        <v>11.4194216120663</v>
      </c>
    </row>
    <row r="15217" ht="17.5" spans="1:10">
      <c r="A15217" s="98" t="s">
        <v>14952</v>
      </c>
      <c r="B15217" s="83">
        <v>0.205</v>
      </c>
      <c r="C15217" s="83">
        <v>0.205</v>
      </c>
      <c r="D15217" s="83">
        <v>0.295</v>
      </c>
      <c r="E15217" s="83">
        <v>0.295</v>
      </c>
      <c r="J15217" s="49">
        <f t="shared" si="476"/>
        <v>11.390874259433</v>
      </c>
    </row>
    <row r="15218" ht="17.5" spans="1:10">
      <c r="A15218" s="98" t="s">
        <v>14953</v>
      </c>
      <c r="B15218" s="83">
        <v>0.2</v>
      </c>
      <c r="C15218" s="83">
        <v>0.2</v>
      </c>
      <c r="D15218" s="83">
        <v>0.3</v>
      </c>
      <c r="E15218" s="83">
        <v>0.3</v>
      </c>
      <c r="J15218" s="49">
        <f t="shared" si="476"/>
        <v>11.3588894856664</v>
      </c>
    </row>
    <row r="15219" ht="17.5" spans="1:10">
      <c r="A15219" s="98" t="s">
        <v>14954</v>
      </c>
      <c r="B15219" s="83">
        <v>0.195</v>
      </c>
      <c r="C15219" s="83">
        <v>0.195</v>
      </c>
      <c r="D15219" s="83">
        <v>0.305</v>
      </c>
      <c r="E15219" s="83">
        <v>0.305</v>
      </c>
      <c r="J15219" s="49">
        <f t="shared" si="476"/>
        <v>11.3234400678275</v>
      </c>
    </row>
    <row r="15220" ht="17.5" spans="1:10">
      <c r="A15220" s="98" t="s">
        <v>14955</v>
      </c>
      <c r="B15220" s="83">
        <v>0.19</v>
      </c>
      <c r="C15220" s="83">
        <v>0.19</v>
      </c>
      <c r="D15220" s="83">
        <v>0.31</v>
      </c>
      <c r="E15220" s="83">
        <v>0.31</v>
      </c>
      <c r="J15220" s="49">
        <f t="shared" si="476"/>
        <v>11.2844954111663</v>
      </c>
    </row>
    <row r="15221" ht="17.5" spans="1:10">
      <c r="A15221" s="98" t="s">
        <v>14956</v>
      </c>
      <c r="B15221" s="83">
        <v>0.185</v>
      </c>
      <c r="C15221" s="83">
        <v>0.185</v>
      </c>
      <c r="D15221" s="83">
        <v>0.315</v>
      </c>
      <c r="E15221" s="83">
        <v>0.315</v>
      </c>
      <c r="J15221" s="49">
        <f t="shared" si="476"/>
        <v>11.2420213809249</v>
      </c>
    </row>
    <row r="15222" ht="17.5" spans="1:10">
      <c r="A15222" s="98" t="s">
        <v>14957</v>
      </c>
      <c r="B15222" s="83">
        <v>0.18</v>
      </c>
      <c r="C15222" s="83">
        <v>0.18</v>
      </c>
      <c r="D15222" s="83">
        <v>0.32</v>
      </c>
      <c r="E15222" s="83">
        <v>0.32</v>
      </c>
      <c r="J15222" s="49">
        <f t="shared" si="476"/>
        <v>11.1959801095474</v>
      </c>
    </row>
    <row r="15223" ht="17.5" spans="1:10">
      <c r="A15223" s="98" t="s">
        <v>14958</v>
      </c>
      <c r="B15223" s="83">
        <v>0.175</v>
      </c>
      <c r="C15223" s="83">
        <v>0.175</v>
      </c>
      <c r="D15223" s="83">
        <v>0.325</v>
      </c>
      <c r="E15223" s="83">
        <v>0.325</v>
      </c>
      <c r="J15223" s="49">
        <f t="shared" ref="J15223:J15257" si="477">-8.314472*(B15223*LN(B15223)+C15223*LN(C15223)+D15223*LN(D15223)+E15223*LN(E15223))</f>
        <v>11.1463297763922</v>
      </c>
    </row>
    <row r="15224" ht="17.5" spans="1:10">
      <c r="A15224" s="98" t="s">
        <v>14959</v>
      </c>
      <c r="B15224" s="83">
        <v>0.17</v>
      </c>
      <c r="C15224" s="83">
        <v>0.17</v>
      </c>
      <c r="D15224" s="83">
        <v>0.33</v>
      </c>
      <c r="E15224" s="83">
        <v>0.33</v>
      </c>
      <c r="J15224" s="49">
        <f t="shared" si="477"/>
        <v>11.0930243564941</v>
      </c>
    </row>
    <row r="15225" ht="17.5" spans="1:10">
      <c r="A15225" s="98" t="s">
        <v>14960</v>
      </c>
      <c r="B15225" s="83">
        <v>0.165</v>
      </c>
      <c r="C15225" s="83">
        <v>0.165</v>
      </c>
      <c r="D15225" s="83">
        <v>0.335</v>
      </c>
      <c r="E15225" s="83">
        <v>0.335</v>
      </c>
      <c r="J15225" s="49">
        <f t="shared" si="477"/>
        <v>11.0360133342719</v>
      </c>
    </row>
    <row r="15226" ht="17.5" spans="1:10">
      <c r="A15226" s="98" t="s">
        <v>14961</v>
      </c>
      <c r="B15226" s="83">
        <v>0.16</v>
      </c>
      <c r="C15226" s="83">
        <v>0.16</v>
      </c>
      <c r="D15226" s="83">
        <v>0.34</v>
      </c>
      <c r="E15226" s="83">
        <v>0.34</v>
      </c>
      <c r="J15226" s="49">
        <f t="shared" si="477"/>
        <v>10.9752413772857</v>
      </c>
    </row>
    <row r="15227" ht="17.5" spans="1:10">
      <c r="A15227" s="98" t="s">
        <v>14962</v>
      </c>
      <c r="B15227" s="83">
        <v>0.155</v>
      </c>
      <c r="C15227" s="83">
        <v>0.155</v>
      </c>
      <c r="D15227" s="83">
        <v>0.345</v>
      </c>
      <c r="E15227" s="83">
        <v>0.345</v>
      </c>
      <c r="J15227" s="49">
        <f t="shared" si="477"/>
        <v>10.9106479641925</v>
      </c>
    </row>
    <row r="15228" ht="17.5" spans="1:10">
      <c r="A15228" s="98" t="s">
        <v>14963</v>
      </c>
      <c r="B15228" s="83">
        <v>0.15</v>
      </c>
      <c r="C15228" s="83">
        <v>0.15</v>
      </c>
      <c r="D15228" s="83">
        <v>0.35</v>
      </c>
      <c r="E15228" s="83">
        <v>0.35</v>
      </c>
      <c r="J15228" s="49">
        <f t="shared" si="477"/>
        <v>10.8421669598796</v>
      </c>
    </row>
    <row r="15229" ht="17.5" spans="1:10">
      <c r="A15229" s="98" t="s">
        <v>14964</v>
      </c>
      <c r="B15229" s="83">
        <v>0.145</v>
      </c>
      <c r="C15229" s="83">
        <v>0.145</v>
      </c>
      <c r="D15229" s="83">
        <v>0.355</v>
      </c>
      <c r="E15229" s="83">
        <v>0.355</v>
      </c>
      <c r="J15229" s="49">
        <f t="shared" si="477"/>
        <v>10.7697261293143</v>
      </c>
    </row>
    <row r="15230" ht="17.5" spans="1:10">
      <c r="A15230" s="98" t="s">
        <v>14965</v>
      </c>
      <c r="B15230" s="83">
        <v>0.14</v>
      </c>
      <c r="C15230" s="83">
        <v>0.14</v>
      </c>
      <c r="D15230" s="83">
        <v>0.36</v>
      </c>
      <c r="E15230" s="83">
        <v>0.36</v>
      </c>
      <c r="J15230" s="49">
        <f t="shared" si="477"/>
        <v>10.6932465798687</v>
      </c>
    </row>
    <row r="15231" ht="17.5" spans="1:10">
      <c r="A15231" s="98" t="s">
        <v>14966</v>
      </c>
      <c r="B15231" s="83">
        <v>0.135</v>
      </c>
      <c r="C15231" s="83">
        <v>0.135</v>
      </c>
      <c r="D15231" s="83">
        <v>0.365</v>
      </c>
      <c r="E15231" s="83">
        <v>0.365</v>
      </c>
      <c r="J15231" s="49">
        <f t="shared" si="477"/>
        <v>10.6126421196463</v>
      </c>
    </row>
    <row r="15232" ht="17.5" spans="1:10">
      <c r="A15232" s="98" t="s">
        <v>14967</v>
      </c>
      <c r="B15232" s="83">
        <v>0.13</v>
      </c>
      <c r="C15232" s="83">
        <v>0.13</v>
      </c>
      <c r="D15232" s="83">
        <v>0.37</v>
      </c>
      <c r="E15232" s="83">
        <v>0.37</v>
      </c>
      <c r="J15232" s="49">
        <f t="shared" si="477"/>
        <v>10.5278185165401</v>
      </c>
    </row>
    <row r="15233" ht="17.5" spans="1:10">
      <c r="A15233" s="98" t="s">
        <v>14968</v>
      </c>
      <c r="B15233" s="83">
        <v>0.125</v>
      </c>
      <c r="C15233" s="83">
        <v>0.125</v>
      </c>
      <c r="D15233" s="83">
        <v>0.375</v>
      </c>
      <c r="E15233" s="83">
        <v>0.375</v>
      </c>
      <c r="J15233" s="49">
        <f t="shared" si="477"/>
        <v>10.4386726391936</v>
      </c>
    </row>
    <row r="15234" ht="17.5" spans="1:10">
      <c r="A15234" s="98" t="s">
        <v>14969</v>
      </c>
      <c r="B15234" s="83">
        <v>0.12</v>
      </c>
      <c r="C15234" s="83">
        <v>0.12</v>
      </c>
      <c r="D15234" s="83">
        <v>0.38</v>
      </c>
      <c r="E15234" s="83">
        <v>0.38</v>
      </c>
      <c r="J15234" s="49">
        <f t="shared" si="477"/>
        <v>10.3450914564858</v>
      </c>
    </row>
    <row r="15235" ht="17.5" spans="1:10">
      <c r="A15235" s="98" t="s">
        <v>14970</v>
      </c>
      <c r="B15235" s="83">
        <v>0.115</v>
      </c>
      <c r="C15235" s="83">
        <v>0.115</v>
      </c>
      <c r="D15235" s="83">
        <v>0.385</v>
      </c>
      <c r="E15235" s="83">
        <v>0.385</v>
      </c>
      <c r="J15235" s="49">
        <f t="shared" si="477"/>
        <v>10.2469508662843</v>
      </c>
    </row>
    <row r="15236" ht="17.5" spans="1:10">
      <c r="A15236" s="98" t="s">
        <v>14971</v>
      </c>
      <c r="B15236" s="83">
        <v>0.11</v>
      </c>
      <c r="C15236" s="83">
        <v>0.11</v>
      </c>
      <c r="D15236" s="83">
        <v>0.39</v>
      </c>
      <c r="E15236" s="83">
        <v>0.39</v>
      </c>
      <c r="J15236" s="49">
        <f t="shared" si="477"/>
        <v>10.1441143165429</v>
      </c>
    </row>
    <row r="15237" ht="17.5" spans="1:10">
      <c r="A15237" s="98" t="s">
        <v>14972</v>
      </c>
      <c r="B15237" s="83">
        <v>0.105</v>
      </c>
      <c r="C15237" s="83">
        <v>0.105</v>
      </c>
      <c r="D15237" s="83">
        <v>0.395</v>
      </c>
      <c r="E15237" s="83">
        <v>0.395</v>
      </c>
      <c r="J15237" s="49">
        <f t="shared" si="477"/>
        <v>10.0364311717048</v>
      </c>
    </row>
    <row r="15238" ht="17.5" spans="1:10">
      <c r="A15238" s="98" t="s">
        <v>14973</v>
      </c>
      <c r="B15238" s="83">
        <v>0.1</v>
      </c>
      <c r="C15238" s="83">
        <v>0.1</v>
      </c>
      <c r="D15238" s="83">
        <v>0.4</v>
      </c>
      <c r="E15238" s="83">
        <v>0.4</v>
      </c>
      <c r="J15238" s="49">
        <f t="shared" si="477"/>
        <v>9.92373476388502</v>
      </c>
    </row>
    <row r="15239" ht="17.5" spans="1:10">
      <c r="A15239" s="98" t="s">
        <v>14974</v>
      </c>
      <c r="B15239" s="83">
        <v>0.095</v>
      </c>
      <c r="C15239" s="83">
        <v>0.095</v>
      </c>
      <c r="D15239" s="83">
        <v>0.405</v>
      </c>
      <c r="E15239" s="83">
        <v>0.405</v>
      </c>
      <c r="J15239" s="49">
        <f t="shared" si="477"/>
        <v>9.80584005008207</v>
      </c>
    </row>
    <row r="15240" ht="17.5" spans="1:10">
      <c r="A15240" s="98" t="s">
        <v>14975</v>
      </c>
      <c r="B15240" s="83">
        <v>0.09</v>
      </c>
      <c r="C15240" s="83">
        <v>0.09</v>
      </c>
      <c r="D15240" s="83">
        <v>0.41</v>
      </c>
      <c r="E15240" s="83">
        <v>0.41</v>
      </c>
      <c r="J15240" s="49">
        <f t="shared" si="477"/>
        <v>9.68254077170951</v>
      </c>
    </row>
    <row r="15241" ht="17.5" spans="1:10">
      <c r="A15241" s="98" t="s">
        <v>14976</v>
      </c>
      <c r="B15241" s="83">
        <v>0.085</v>
      </c>
      <c r="C15241" s="83">
        <v>0.085</v>
      </c>
      <c r="D15241" s="83">
        <v>0.415</v>
      </c>
      <c r="E15241" s="83">
        <v>0.415</v>
      </c>
      <c r="J15241" s="49">
        <f t="shared" si="477"/>
        <v>9.55360597804662</v>
      </c>
    </row>
    <row r="15242" ht="17.5" spans="1:10">
      <c r="A15242" s="98" t="s">
        <v>14977</v>
      </c>
      <c r="B15242" s="83">
        <v>0.08</v>
      </c>
      <c r="C15242" s="83">
        <v>0.08</v>
      </c>
      <c r="D15242" s="83">
        <v>0.42</v>
      </c>
      <c r="E15242" s="83">
        <v>0.42</v>
      </c>
      <c r="J15242" s="49">
        <f t="shared" si="477"/>
        <v>9.41877572617045</v>
      </c>
    </row>
    <row r="15243" ht="17.5" spans="1:10">
      <c r="A15243" s="98" t="s">
        <v>14978</v>
      </c>
      <c r="B15243" s="83">
        <v>0.075</v>
      </c>
      <c r="C15243" s="83">
        <v>0.075</v>
      </c>
      <c r="D15243" s="83">
        <v>0.425</v>
      </c>
      <c r="E15243" s="83">
        <v>0.425</v>
      </c>
      <c r="J15243" s="49">
        <f t="shared" si="477"/>
        <v>9.27775569935306</v>
      </c>
    </row>
    <row r="15244" ht="17.5" spans="1:10">
      <c r="A15244" s="98" t="s">
        <v>14979</v>
      </c>
      <c r="B15244" s="83">
        <v>0.07</v>
      </c>
      <c r="C15244" s="83">
        <v>0.07</v>
      </c>
      <c r="D15244" s="83">
        <v>0.43</v>
      </c>
      <c r="E15244" s="83">
        <v>0.43</v>
      </c>
      <c r="J15244" s="49">
        <f t="shared" si="477"/>
        <v>9.13021038223114</v>
      </c>
    </row>
    <row r="15245" ht="17.5" spans="1:10">
      <c r="A15245" s="98" t="s">
        <v>14980</v>
      </c>
      <c r="B15245" s="83">
        <v>0.065</v>
      </c>
      <c r="C15245" s="83">
        <v>0.065</v>
      </c>
      <c r="D15245" s="83">
        <v>0.435</v>
      </c>
      <c r="E15245" s="83">
        <v>0.435</v>
      </c>
      <c r="J15245" s="49">
        <f t="shared" si="477"/>
        <v>8.97575427525343</v>
      </c>
    </row>
    <row r="15246" ht="17.5" spans="1:10">
      <c r="A15246" s="98" t="s">
        <v>14981</v>
      </c>
      <c r="B15246" s="83">
        <v>0.06</v>
      </c>
      <c r="C15246" s="83">
        <v>0.06</v>
      </c>
      <c r="D15246" s="83">
        <v>0.44</v>
      </c>
      <c r="E15246" s="83">
        <v>0.44</v>
      </c>
      <c r="J15246" s="49">
        <f t="shared" si="477"/>
        <v>8.8139403906818</v>
      </c>
    </row>
    <row r="15247" ht="17.5" spans="1:10">
      <c r="A15247" s="98" t="s">
        <v>14982</v>
      </c>
      <c r="B15247" s="83">
        <v>0.055</v>
      </c>
      <c r="C15247" s="83">
        <v>0.055</v>
      </c>
      <c r="D15247" s="83">
        <v>0.445</v>
      </c>
      <c r="E15247" s="83">
        <v>0.445</v>
      </c>
      <c r="J15247" s="49">
        <f t="shared" si="477"/>
        <v>8.64424489102542</v>
      </c>
    </row>
    <row r="15248" ht="17.5" spans="1:10">
      <c r="A15248" s="98" t="s">
        <v>14983</v>
      </c>
      <c r="B15248" s="83">
        <v>0.05</v>
      </c>
      <c r="C15248" s="83">
        <v>0.05</v>
      </c>
      <c r="D15248" s="83">
        <v>0.45</v>
      </c>
      <c r="E15248" s="83">
        <v>0.45</v>
      </c>
      <c r="J15248" s="49">
        <f t="shared" si="477"/>
        <v>8.46604610458455</v>
      </c>
    </row>
    <row r="15249" ht="17.5" spans="1:10">
      <c r="A15249" s="98" t="s">
        <v>14984</v>
      </c>
      <c r="B15249" s="83">
        <v>0.045</v>
      </c>
      <c r="C15249" s="83">
        <v>0.045</v>
      </c>
      <c r="D15249" s="83">
        <v>0.455</v>
      </c>
      <c r="E15249" s="83">
        <v>0.455</v>
      </c>
      <c r="J15249" s="49">
        <f t="shared" si="477"/>
        <v>8.27859508372971</v>
      </c>
    </row>
    <row r="15250" ht="17.5" spans="1:10">
      <c r="A15250" s="98" t="s">
        <v>14985</v>
      </c>
      <c r="B15250" s="83">
        <v>0.04</v>
      </c>
      <c r="C15250" s="83">
        <v>0.04</v>
      </c>
      <c r="D15250" s="83">
        <v>0.46</v>
      </c>
      <c r="E15250" s="83">
        <v>0.46</v>
      </c>
      <c r="J15250" s="49">
        <f t="shared" si="477"/>
        <v>8.08097296067212</v>
      </c>
    </row>
    <row r="15251" ht="17.5" spans="1:10">
      <c r="A15251" s="98" t="s">
        <v>14986</v>
      </c>
      <c r="B15251" s="83">
        <v>0.035</v>
      </c>
      <c r="C15251" s="83">
        <v>0.035</v>
      </c>
      <c r="D15251" s="83">
        <v>0.465</v>
      </c>
      <c r="E15251" s="83">
        <v>0.465</v>
      </c>
      <c r="J15251" s="49">
        <f t="shared" si="477"/>
        <v>7.8720267469345</v>
      </c>
    </row>
    <row r="15252" ht="17.5" spans="1:10">
      <c r="A15252" s="98" t="s">
        <v>14987</v>
      </c>
      <c r="B15252" s="83">
        <v>0.03</v>
      </c>
      <c r="C15252" s="83">
        <v>0.03</v>
      </c>
      <c r="D15252" s="83">
        <v>0.47</v>
      </c>
      <c r="E15252" s="83">
        <v>0.47</v>
      </c>
      <c r="J15252" s="49">
        <f t="shared" si="477"/>
        <v>7.65026793538526</v>
      </c>
    </row>
    <row r="15253" ht="17.5" spans="1:10">
      <c r="A15253" s="98" t="s">
        <v>14988</v>
      </c>
      <c r="B15253" s="83">
        <v>0.025</v>
      </c>
      <c r="C15253" s="83">
        <v>0.025</v>
      </c>
      <c r="D15253" s="83">
        <v>0.475</v>
      </c>
      <c r="E15253" s="83">
        <v>0.475</v>
      </c>
      <c r="J15253" s="49">
        <f t="shared" si="477"/>
        <v>7.41370225701705</v>
      </c>
    </row>
    <row r="15254" ht="17.5" spans="1:10">
      <c r="A15254" s="98" t="s">
        <v>14989</v>
      </c>
      <c r="B15254" s="83">
        <v>0.02</v>
      </c>
      <c r="C15254" s="83">
        <v>0.02</v>
      </c>
      <c r="D15254" s="83">
        <v>0.48</v>
      </c>
      <c r="E15254" s="83">
        <v>0.48</v>
      </c>
      <c r="J15254" s="49">
        <f t="shared" si="477"/>
        <v>7.15951973854425</v>
      </c>
    </row>
    <row r="15255" ht="17.5" spans="1:10">
      <c r="A15255" s="98" t="s">
        <v>14990</v>
      </c>
      <c r="B15255" s="83">
        <v>0.015</v>
      </c>
      <c r="C15255" s="83">
        <v>0.015</v>
      </c>
      <c r="D15255" s="83">
        <v>0.485</v>
      </c>
      <c r="E15255" s="83">
        <v>0.485</v>
      </c>
      <c r="J15255" s="49">
        <f t="shared" si="477"/>
        <v>6.88346280919457</v>
      </c>
    </row>
    <row r="15256" ht="17.5" spans="1:10">
      <c r="A15256" s="98" t="s">
        <v>14991</v>
      </c>
      <c r="B15256" s="83">
        <v>0.01</v>
      </c>
      <c r="C15256" s="83">
        <v>0.01</v>
      </c>
      <c r="D15256" s="83">
        <v>0.49</v>
      </c>
      <c r="E15256" s="83">
        <v>0.49</v>
      </c>
      <c r="J15256" s="49">
        <f t="shared" si="477"/>
        <v>6.57829628691377</v>
      </c>
    </row>
    <row r="15257" ht="17.5" spans="1:10">
      <c r="A15257" s="98" t="s">
        <v>14992</v>
      </c>
      <c r="B15257" s="83">
        <v>0.005</v>
      </c>
      <c r="C15257" s="83">
        <v>0.005</v>
      </c>
      <c r="D15257" s="83">
        <v>0.495</v>
      </c>
      <c r="E15257" s="83">
        <v>0.495</v>
      </c>
      <c r="J15257" s="49">
        <f t="shared" si="477"/>
        <v>6.22877601399503</v>
      </c>
    </row>
    <row r="15258" ht="17.5" spans="1:10">
      <c r="A15258" s="98" t="s">
        <v>14993</v>
      </c>
      <c r="B15258" s="83">
        <v>0</v>
      </c>
      <c r="C15258" s="83">
        <v>0</v>
      </c>
      <c r="D15258" s="83">
        <v>0.5</v>
      </c>
      <c r="E15258" s="83">
        <v>0.5</v>
      </c>
      <c r="J15258" s="49">
        <f>-8.314472*(D15258*LN(D15258)+E15258*LN(E15258))</f>
        <v>5.76315282464461</v>
      </c>
    </row>
    <row r="15259" s="2" customFormat="1" spans="1:10">
      <c r="A15259" s="101"/>
      <c r="B15259" s="22"/>
      <c r="C15259" s="22"/>
      <c r="D15259" s="22"/>
      <c r="E15259" s="22"/>
      <c r="F15259" s="22"/>
      <c r="G15259" s="22"/>
      <c r="H15259" s="22"/>
      <c r="I15259" s="22"/>
      <c r="J15259" s="49" t="e">
        <f>-8.314472*(D15259*LN(D15259)+E15259*LN(E15259))</f>
        <v>#NUM!</v>
      </c>
    </row>
    <row r="15260" ht="17.5" spans="1:10">
      <c r="A15260" s="98" t="s">
        <v>14994</v>
      </c>
      <c r="B15260" s="83">
        <v>0.7</v>
      </c>
      <c r="C15260" s="83">
        <v>0.3</v>
      </c>
      <c r="D15260" s="83">
        <v>0</v>
      </c>
      <c r="E15260" s="83">
        <v>0</v>
      </c>
      <c r="J15260" s="49">
        <f>-8.314472*(B15260*LN(B15260)+C15260*LN(C15260))</f>
        <v>5.07901413523495</v>
      </c>
    </row>
    <row r="15261" ht="17.5" spans="1:10">
      <c r="A15261" s="98" t="s">
        <v>14995</v>
      </c>
      <c r="B15261" s="83">
        <v>0.693</v>
      </c>
      <c r="C15261" s="83">
        <v>0.297</v>
      </c>
      <c r="D15261" s="83">
        <v>0.005</v>
      </c>
      <c r="E15261" s="83">
        <v>0.005</v>
      </c>
      <c r="J15261" s="49">
        <f t="shared" ref="J15261:J15292" si="478">-8.314472*(B15261*LN(B15261)+C15261*LN(C15261)+D15261*LN(D15261)+E15261*LN(E15261))</f>
        <v>5.55147871147947</v>
      </c>
    </row>
    <row r="15262" ht="17.5" spans="1:10">
      <c r="A15262" s="98" t="s">
        <v>14996</v>
      </c>
      <c r="B15262" s="83">
        <v>0.686</v>
      </c>
      <c r="C15262" s="83">
        <v>0.294</v>
      </c>
      <c r="D15262" s="83">
        <v>0.01</v>
      </c>
      <c r="E15262" s="83">
        <v>0.01</v>
      </c>
      <c r="J15262" s="49">
        <f t="shared" si="478"/>
        <v>5.90784037129231</v>
      </c>
    </row>
    <row r="15263" ht="17.5" spans="1:10">
      <c r="A15263" s="98" t="s">
        <v>14997</v>
      </c>
      <c r="B15263" s="83">
        <v>0.679</v>
      </c>
      <c r="C15263" s="83">
        <v>0.291</v>
      </c>
      <c r="D15263" s="83">
        <v>0.015</v>
      </c>
      <c r="E15263" s="83">
        <v>0.015</v>
      </c>
      <c r="J15263" s="49">
        <f t="shared" si="478"/>
        <v>6.21984828046721</v>
      </c>
    </row>
    <row r="15264" ht="17.5" spans="1:10">
      <c r="A15264" s="98" t="s">
        <v>14998</v>
      </c>
      <c r="B15264" s="83">
        <v>0.672</v>
      </c>
      <c r="C15264" s="83">
        <v>0.288</v>
      </c>
      <c r="D15264" s="83">
        <v>0.02</v>
      </c>
      <c r="E15264" s="83">
        <v>0.02</v>
      </c>
      <c r="J15264" s="49">
        <f t="shared" si="478"/>
        <v>6.50274659671098</v>
      </c>
    </row>
    <row r="15265" ht="17.5" spans="1:10">
      <c r="A15265" s="98" t="s">
        <v>14999</v>
      </c>
      <c r="B15265" s="83">
        <v>0.665</v>
      </c>
      <c r="C15265" s="83">
        <v>0.285</v>
      </c>
      <c r="D15265" s="83">
        <v>0.025</v>
      </c>
      <c r="E15265" s="83">
        <v>0.025</v>
      </c>
      <c r="J15265" s="49">
        <f t="shared" si="478"/>
        <v>6.76377050207788</v>
      </c>
    </row>
    <row r="15266" ht="17.5" spans="1:10">
      <c r="A15266" s="98" t="s">
        <v>15000</v>
      </c>
      <c r="B15266" s="83">
        <v>0.658</v>
      </c>
      <c r="C15266" s="83">
        <v>0.282</v>
      </c>
      <c r="D15266" s="83">
        <v>0.03</v>
      </c>
      <c r="E15266" s="83">
        <v>0.03</v>
      </c>
      <c r="J15266" s="49">
        <f t="shared" si="478"/>
        <v>7.00717756734018</v>
      </c>
    </row>
    <row r="15267" ht="17.5" spans="1:10">
      <c r="A15267" s="98" t="s">
        <v>15001</v>
      </c>
      <c r="B15267" s="83">
        <v>0.651</v>
      </c>
      <c r="C15267" s="83">
        <v>0.279</v>
      </c>
      <c r="D15267" s="83">
        <v>0.035</v>
      </c>
      <c r="E15267" s="83">
        <v>0.035</v>
      </c>
      <c r="J15267" s="49">
        <f t="shared" si="478"/>
        <v>7.23577776578352</v>
      </c>
    </row>
    <row r="15268" ht="17.5" spans="1:10">
      <c r="A15268" s="98" t="s">
        <v>15002</v>
      </c>
      <c r="B15268" s="83">
        <v>0.644</v>
      </c>
      <c r="C15268" s="83">
        <v>0.276</v>
      </c>
      <c r="D15268" s="83">
        <v>0.04</v>
      </c>
      <c r="E15268" s="83">
        <v>0.04</v>
      </c>
      <c r="J15268" s="49">
        <f t="shared" si="478"/>
        <v>7.45156536641524</v>
      </c>
    </row>
    <row r="15269" ht="17.5" spans="1:10">
      <c r="A15269" s="98" t="s">
        <v>15003</v>
      </c>
      <c r="B15269" s="83">
        <v>0.637</v>
      </c>
      <c r="C15269" s="83">
        <v>0.273</v>
      </c>
      <c r="D15269" s="83">
        <v>0.045</v>
      </c>
      <c r="E15269" s="83">
        <v>0.045</v>
      </c>
      <c r="J15269" s="49">
        <f t="shared" si="478"/>
        <v>7.65602887636692</v>
      </c>
    </row>
    <row r="15270" ht="17.5" spans="1:10">
      <c r="A15270" s="98" t="s">
        <v>15004</v>
      </c>
      <c r="B15270" s="83">
        <v>0.63</v>
      </c>
      <c r="C15270" s="83">
        <v>0.27</v>
      </c>
      <c r="D15270" s="83">
        <v>0.05</v>
      </c>
      <c r="E15270" s="83">
        <v>0.05</v>
      </c>
      <c r="J15270" s="49">
        <f t="shared" si="478"/>
        <v>7.85032128411586</v>
      </c>
    </row>
    <row r="15271" ht="17.5" spans="1:10">
      <c r="A15271" s="98" t="s">
        <v>15005</v>
      </c>
      <c r="B15271" s="83">
        <v>0.623</v>
      </c>
      <c r="C15271" s="83">
        <v>0.267</v>
      </c>
      <c r="D15271" s="83">
        <v>0.055</v>
      </c>
      <c r="E15271" s="83">
        <v>0.055</v>
      </c>
      <c r="J15271" s="49">
        <f t="shared" si="478"/>
        <v>8.03536145745083</v>
      </c>
    </row>
    <row r="15272" ht="17.5" spans="1:10">
      <c r="A15272" s="98" t="s">
        <v>15006</v>
      </c>
      <c r="B15272" s="83">
        <v>0.616</v>
      </c>
      <c r="C15272" s="83">
        <v>0.264</v>
      </c>
      <c r="D15272" s="83">
        <v>0.06</v>
      </c>
      <c r="E15272" s="83">
        <v>0.06</v>
      </c>
      <c r="J15272" s="49">
        <f t="shared" si="478"/>
        <v>8.2118983440013</v>
      </c>
    </row>
    <row r="15273" ht="17.5" spans="1:10">
      <c r="A15273" s="98" t="s">
        <v>15007</v>
      </c>
      <c r="B15273" s="83">
        <v>0.609</v>
      </c>
      <c r="C15273" s="83">
        <v>0.261</v>
      </c>
      <c r="D15273" s="83">
        <v>0.065</v>
      </c>
      <c r="E15273" s="83">
        <v>0.065</v>
      </c>
      <c r="J15273" s="49">
        <f t="shared" si="478"/>
        <v>8.38055361546703</v>
      </c>
    </row>
    <row r="15274" ht="17.5" spans="1:10">
      <c r="A15274" s="98" t="s">
        <v>15008</v>
      </c>
      <c r="B15274" s="83">
        <v>0.602</v>
      </c>
      <c r="C15274" s="83">
        <v>0.258</v>
      </c>
      <c r="D15274" s="83">
        <v>0.07</v>
      </c>
      <c r="E15274" s="83">
        <v>0.07</v>
      </c>
      <c r="J15274" s="49">
        <f t="shared" si="478"/>
        <v>8.54185110933884</v>
      </c>
    </row>
    <row r="15275" ht="17.5" spans="1:10">
      <c r="A15275" s="98" t="s">
        <v>15009</v>
      </c>
      <c r="B15275" s="83">
        <v>0.595</v>
      </c>
      <c r="C15275" s="83">
        <v>0.255</v>
      </c>
      <c r="D15275" s="83">
        <v>0.075</v>
      </c>
      <c r="E15275" s="83">
        <v>0.075</v>
      </c>
      <c r="J15275" s="49">
        <f t="shared" si="478"/>
        <v>8.69623781335486</v>
      </c>
    </row>
    <row r="15276" ht="17.5" spans="1:10">
      <c r="A15276" s="98" t="s">
        <v>15010</v>
      </c>
      <c r="B15276" s="83">
        <v>0.588</v>
      </c>
      <c r="C15276" s="83">
        <v>0.252</v>
      </c>
      <c r="D15276" s="83">
        <v>0.08</v>
      </c>
      <c r="E15276" s="83">
        <v>0.08</v>
      </c>
      <c r="J15276" s="49">
        <f t="shared" si="478"/>
        <v>8.84409922706634</v>
      </c>
    </row>
    <row r="15277" ht="17.5" spans="1:10">
      <c r="A15277" s="98" t="s">
        <v>15011</v>
      </c>
      <c r="B15277" s="83">
        <v>0.581</v>
      </c>
      <c r="C15277" s="83">
        <v>0.249</v>
      </c>
      <c r="D15277" s="83">
        <v>0.085</v>
      </c>
      <c r="E15277" s="83">
        <v>0.085</v>
      </c>
      <c r="J15277" s="49">
        <f t="shared" si="478"/>
        <v>8.9857708658366</v>
      </c>
    </row>
    <row r="15278" ht="17.5" spans="1:10">
      <c r="A15278" s="98" t="s">
        <v>15012</v>
      </c>
      <c r="B15278" s="83">
        <v>0.574</v>
      </c>
      <c r="C15278" s="83">
        <v>0.246</v>
      </c>
      <c r="D15278" s="83">
        <v>0.09</v>
      </c>
      <c r="E15278" s="83">
        <v>0.09</v>
      </c>
      <c r="J15278" s="49">
        <f t="shared" si="478"/>
        <v>9.12154704639359</v>
      </c>
    </row>
    <row r="15279" ht="17.5" spans="1:10">
      <c r="A15279" s="98" t="s">
        <v>15013</v>
      </c>
      <c r="B15279" s="83">
        <v>0.567</v>
      </c>
      <c r="C15279" s="83">
        <v>0.243</v>
      </c>
      <c r="D15279" s="83">
        <v>0.095</v>
      </c>
      <c r="E15279" s="83">
        <v>0.095</v>
      </c>
      <c r="J15279" s="49">
        <f t="shared" si="478"/>
        <v>9.25168771166025</v>
      </c>
    </row>
    <row r="15280" ht="17.5" spans="1:10">
      <c r="A15280" s="98" t="s">
        <v>15014</v>
      </c>
      <c r="B15280" s="83">
        <v>0.56</v>
      </c>
      <c r="C15280" s="83">
        <v>0.24</v>
      </c>
      <c r="D15280" s="83">
        <v>0.1</v>
      </c>
      <c r="E15280" s="83">
        <v>0.1</v>
      </c>
      <c r="J15280" s="49">
        <f t="shared" si="478"/>
        <v>9.37642381235729</v>
      </c>
    </row>
    <row r="15281" ht="17.5" spans="1:10">
      <c r="A15281" s="98" t="s">
        <v>15015</v>
      </c>
      <c r="B15281" s="83">
        <v>0.553</v>
      </c>
      <c r="C15281" s="83">
        <v>0.237</v>
      </c>
      <c r="D15281" s="83">
        <v>0.105</v>
      </c>
      <c r="E15281" s="83">
        <v>0.105</v>
      </c>
      <c r="J15281" s="49">
        <f t="shared" si="478"/>
        <v>9.49596160707113</v>
      </c>
    </row>
    <row r="15282" ht="17.5" spans="1:10">
      <c r="A15282" s="98" t="s">
        <v>15016</v>
      </c>
      <c r="B15282" s="83">
        <v>0.546</v>
      </c>
      <c r="C15282" s="83">
        <v>0.234</v>
      </c>
      <c r="D15282" s="83">
        <v>0.11</v>
      </c>
      <c r="E15282" s="83">
        <v>0.11</v>
      </c>
      <c r="J15282" s="49">
        <f t="shared" si="478"/>
        <v>9.61048613880337</v>
      </c>
    </row>
    <row r="15283" ht="17.5" spans="1:10">
      <c r="A15283" s="98" t="s">
        <v>15017</v>
      </c>
      <c r="B15283" s="83">
        <v>0.539</v>
      </c>
      <c r="C15283" s="83">
        <v>0.231</v>
      </c>
      <c r="D15283" s="83">
        <v>0.115</v>
      </c>
      <c r="E15283" s="83">
        <v>0.115</v>
      </c>
      <c r="J15283" s="49">
        <f t="shared" si="478"/>
        <v>9.72016407543884</v>
      </c>
    </row>
    <row r="15284" ht="17.5" spans="1:10">
      <c r="A15284" s="98" t="s">
        <v>15018</v>
      </c>
      <c r="B15284" s="83">
        <v>0.532</v>
      </c>
      <c r="C15284" s="83">
        <v>0.228</v>
      </c>
      <c r="D15284" s="83">
        <v>0.12</v>
      </c>
      <c r="E15284" s="83">
        <v>0.12</v>
      </c>
      <c r="J15284" s="49">
        <f t="shared" si="478"/>
        <v>9.82514605253442</v>
      </c>
    </row>
    <row r="15285" ht="17.5" spans="1:10">
      <c r="A15285" s="98" t="s">
        <v>15019</v>
      </c>
      <c r="B15285" s="83">
        <v>0.525</v>
      </c>
      <c r="C15285" s="83">
        <v>0.225</v>
      </c>
      <c r="D15285" s="83">
        <v>0.125</v>
      </c>
      <c r="E15285" s="83">
        <v>0.125</v>
      </c>
      <c r="J15285" s="49">
        <f t="shared" si="478"/>
        <v>9.9255686221364</v>
      </c>
    </row>
    <row r="15286" ht="17.5" spans="1:10">
      <c r="A15286" s="98" t="s">
        <v>15020</v>
      </c>
      <c r="B15286" s="83">
        <v>0.518</v>
      </c>
      <c r="C15286" s="83">
        <v>0.222</v>
      </c>
      <c r="D15286" s="83">
        <v>0.13</v>
      </c>
      <c r="E15286" s="83">
        <v>0.13</v>
      </c>
      <c r="J15286" s="49">
        <f t="shared" si="478"/>
        <v>10.021555886377</v>
      </c>
    </row>
    <row r="15287" ht="17.5" spans="1:10">
      <c r="A15287" s="98" t="s">
        <v>15021</v>
      </c>
      <c r="B15287" s="83">
        <v>0.511</v>
      </c>
      <c r="C15287" s="83">
        <v>0.219</v>
      </c>
      <c r="D15287" s="83">
        <v>0.135</v>
      </c>
      <c r="E15287" s="83">
        <v>0.135</v>
      </c>
      <c r="J15287" s="49">
        <f t="shared" si="478"/>
        <v>10.1132208763773</v>
      </c>
    </row>
    <row r="15288" ht="17.5" spans="1:10">
      <c r="A15288" s="98" t="s">
        <v>15022</v>
      </c>
      <c r="B15288" s="83">
        <v>0.504</v>
      </c>
      <c r="C15288" s="83">
        <v>0.216</v>
      </c>
      <c r="D15288" s="83">
        <v>0.14</v>
      </c>
      <c r="E15288" s="83">
        <v>0.14</v>
      </c>
      <c r="J15288" s="49">
        <f t="shared" si="478"/>
        <v>10.2006667234938</v>
      </c>
    </row>
    <row r="15289" ht="17.5" spans="1:10">
      <c r="A15289" s="98" t="s">
        <v>15023</v>
      </c>
      <c r="B15289" s="83">
        <v>0.497</v>
      </c>
      <c r="C15289" s="83">
        <v>0.213</v>
      </c>
      <c r="D15289" s="83">
        <v>0.145</v>
      </c>
      <c r="E15289" s="83">
        <v>0.145</v>
      </c>
      <c r="J15289" s="49">
        <f t="shared" si="478"/>
        <v>10.2839876598335</v>
      </c>
    </row>
    <row r="15290" ht="17.5" spans="1:10">
      <c r="A15290" s="98" t="s">
        <v>15024</v>
      </c>
      <c r="B15290" s="83">
        <v>0.49</v>
      </c>
      <c r="C15290" s="83">
        <v>0.21</v>
      </c>
      <c r="D15290" s="83">
        <v>0.15</v>
      </c>
      <c r="E15290" s="83">
        <v>0.15</v>
      </c>
      <c r="J15290" s="49">
        <f t="shared" si="478"/>
        <v>10.3632698772928</v>
      </c>
    </row>
    <row r="15291" ht="17.5" spans="1:10">
      <c r="A15291" s="98" t="s">
        <v>15025</v>
      </c>
      <c r="B15291" s="83">
        <v>0.483</v>
      </c>
      <c r="C15291" s="83">
        <v>0.207</v>
      </c>
      <c r="D15291" s="83">
        <v>0.155</v>
      </c>
      <c r="E15291" s="83">
        <v>0.155</v>
      </c>
      <c r="J15291" s="49">
        <f t="shared" si="478"/>
        <v>10.4385922684999</v>
      </c>
    </row>
    <row r="15292" ht="17.5" spans="1:10">
      <c r="A15292" s="98" t="s">
        <v>15026</v>
      </c>
      <c r="B15292" s="83">
        <v>0.476</v>
      </c>
      <c r="C15292" s="83">
        <v>0.204</v>
      </c>
      <c r="D15292" s="83">
        <v>0.16</v>
      </c>
      <c r="E15292" s="83">
        <v>0.16</v>
      </c>
      <c r="J15292" s="49">
        <f t="shared" si="478"/>
        <v>10.5100270684872</v>
      </c>
    </row>
    <row r="15293" ht="17.5" spans="1:10">
      <c r="A15293" s="98" t="s">
        <v>15027</v>
      </c>
      <c r="B15293" s="83">
        <v>0.469</v>
      </c>
      <c r="C15293" s="83">
        <v>0.201</v>
      </c>
      <c r="D15293" s="83">
        <v>0.165</v>
      </c>
      <c r="E15293" s="83">
        <v>0.165</v>
      </c>
      <c r="J15293" s="49">
        <f t="shared" ref="J15293:J15324" si="479">-8.314472*(B15293*LN(B15293)+C15293*LN(C15293)+D15293*LN(D15293)+E15293*LN(E15293))</f>
        <v>10.5776404123675</v>
      </c>
    </row>
    <row r="15294" ht="17.5" spans="1:10">
      <c r="A15294" s="98" t="s">
        <v>15028</v>
      </c>
      <c r="B15294" s="83">
        <v>0.462</v>
      </c>
      <c r="C15294" s="83">
        <v>0.198</v>
      </c>
      <c r="D15294" s="83">
        <v>0.17</v>
      </c>
      <c r="E15294" s="83">
        <v>0.17</v>
      </c>
      <c r="J15294" s="49">
        <f t="shared" si="479"/>
        <v>10.6414928214837</v>
      </c>
    </row>
    <row r="15295" ht="17.5" spans="1:10">
      <c r="A15295" s="98" t="s">
        <v>15029</v>
      </c>
      <c r="B15295" s="83">
        <v>0.455</v>
      </c>
      <c r="C15295" s="83">
        <v>0.195</v>
      </c>
      <c r="D15295" s="83">
        <v>0.175</v>
      </c>
      <c r="E15295" s="83">
        <v>0.175</v>
      </c>
      <c r="J15295" s="49">
        <f t="shared" si="479"/>
        <v>10.7016396282759</v>
      </c>
    </row>
    <row r="15296" ht="17.5" spans="1:10">
      <c r="A15296" s="98" t="s">
        <v>15030</v>
      </c>
      <c r="B15296" s="83">
        <v>0.448</v>
      </c>
      <c r="C15296" s="83">
        <v>0.192</v>
      </c>
      <c r="D15296" s="83">
        <v>0.18</v>
      </c>
      <c r="E15296" s="83">
        <v>0.18</v>
      </c>
      <c r="J15296" s="49">
        <f t="shared" si="479"/>
        <v>10.7581313483252</v>
      </c>
    </row>
    <row r="15297" ht="17.5" spans="1:10">
      <c r="A15297" s="98" t="s">
        <v>15031</v>
      </c>
      <c r="B15297" s="83">
        <v>0.441</v>
      </c>
      <c r="C15297" s="83">
        <v>0.189</v>
      </c>
      <c r="D15297" s="83">
        <v>0.185</v>
      </c>
      <c r="E15297" s="83">
        <v>0.185</v>
      </c>
      <c r="J15297" s="49">
        <f t="shared" si="479"/>
        <v>10.8110140065968</v>
      </c>
    </row>
    <row r="15298" ht="17.5" spans="1:10">
      <c r="A15298" s="98" t="s">
        <v>15032</v>
      </c>
      <c r="B15298" s="83">
        <v>0.434</v>
      </c>
      <c r="C15298" s="83">
        <v>0.186</v>
      </c>
      <c r="D15298" s="83">
        <v>0.19</v>
      </c>
      <c r="E15298" s="83">
        <v>0.19</v>
      </c>
      <c r="J15298" s="49">
        <f t="shared" si="479"/>
        <v>10.8603294237324</v>
      </c>
    </row>
    <row r="15299" ht="17.5" spans="1:10">
      <c r="A15299" s="98" t="s">
        <v>15033</v>
      </c>
      <c r="B15299" s="83">
        <v>0.427</v>
      </c>
      <c r="C15299" s="83">
        <v>0.183</v>
      </c>
      <c r="D15299" s="83">
        <v>0.195</v>
      </c>
      <c r="E15299" s="83">
        <v>0.195</v>
      </c>
      <c r="J15299" s="49">
        <f t="shared" si="479"/>
        <v>10.9061154672877</v>
      </c>
    </row>
    <row r="15300" ht="17.5" spans="1:10">
      <c r="A15300" s="98" t="s">
        <v>15034</v>
      </c>
      <c r="B15300" s="83">
        <v>0.42</v>
      </c>
      <c r="C15300" s="83">
        <v>0.18</v>
      </c>
      <c r="D15300" s="83">
        <v>0.2</v>
      </c>
      <c r="E15300" s="83">
        <v>0.2</v>
      </c>
      <c r="J15300" s="49">
        <f t="shared" si="479"/>
        <v>10.9484062720206</v>
      </c>
    </row>
    <row r="15301" ht="17.5" spans="1:10">
      <c r="A15301" s="98" t="s">
        <v>15035</v>
      </c>
      <c r="B15301" s="83">
        <v>0.413</v>
      </c>
      <c r="C15301" s="83">
        <v>0.177</v>
      </c>
      <c r="D15301" s="83">
        <v>0.205</v>
      </c>
      <c r="E15301" s="83">
        <v>0.205</v>
      </c>
      <c r="J15301" s="49">
        <f t="shared" si="479"/>
        <v>10.9872324326813</v>
      </c>
    </row>
    <row r="15302" ht="17.5" spans="1:10">
      <c r="A15302" s="98" t="s">
        <v>15036</v>
      </c>
      <c r="B15302" s="83">
        <v>0.406</v>
      </c>
      <c r="C15302" s="83">
        <v>0.174</v>
      </c>
      <c r="D15302" s="83">
        <v>0.21</v>
      </c>
      <c r="E15302" s="83">
        <v>0.21</v>
      </c>
      <c r="J15302" s="49">
        <f t="shared" si="479"/>
        <v>11.0226211722087</v>
      </c>
    </row>
    <row r="15303" ht="17.5" spans="1:10">
      <c r="A15303" s="98" t="s">
        <v>15037</v>
      </c>
      <c r="B15303" s="83">
        <v>0.399</v>
      </c>
      <c r="C15303" s="83">
        <v>0.171</v>
      </c>
      <c r="D15303" s="83">
        <v>0.215</v>
      </c>
      <c r="E15303" s="83">
        <v>0.215</v>
      </c>
      <c r="J15303" s="49">
        <f t="shared" si="479"/>
        <v>11.0545964877759</v>
      </c>
    </row>
    <row r="15304" ht="17.5" spans="1:10">
      <c r="A15304" s="98" t="s">
        <v>15038</v>
      </c>
      <c r="B15304" s="83">
        <v>0.392</v>
      </c>
      <c r="C15304" s="83">
        <v>0.168</v>
      </c>
      <c r="D15304" s="83">
        <v>0.22</v>
      </c>
      <c r="E15304" s="83">
        <v>0.22</v>
      </c>
      <c r="J15304" s="49">
        <f t="shared" si="479"/>
        <v>11.0831792767391</v>
      </c>
    </row>
    <row r="15305" ht="17.5" spans="1:10">
      <c r="A15305" s="98" t="s">
        <v>15039</v>
      </c>
      <c r="B15305" s="83">
        <v>0.385</v>
      </c>
      <c r="C15305" s="83">
        <v>0.165</v>
      </c>
      <c r="D15305" s="83">
        <v>0.225</v>
      </c>
      <c r="E15305" s="83">
        <v>0.225</v>
      </c>
      <c r="J15305" s="49">
        <f t="shared" si="479"/>
        <v>11.1083874442041</v>
      </c>
    </row>
    <row r="15306" ht="17.5" spans="1:10">
      <c r="A15306" s="98" t="s">
        <v>15040</v>
      </c>
      <c r="B15306" s="83">
        <v>0.378</v>
      </c>
      <c r="C15306" s="83">
        <v>0.162</v>
      </c>
      <c r="D15306" s="83">
        <v>0.23</v>
      </c>
      <c r="E15306" s="83">
        <v>0.23</v>
      </c>
      <c r="J15306" s="49">
        <f t="shared" si="479"/>
        <v>11.1302359936405</v>
      </c>
    </row>
    <row r="15307" ht="17.5" spans="1:10">
      <c r="A15307" s="98" t="s">
        <v>15041</v>
      </c>
      <c r="B15307" s="83">
        <v>0.371</v>
      </c>
      <c r="C15307" s="83">
        <v>0.159</v>
      </c>
      <c r="D15307" s="83">
        <v>0.235</v>
      </c>
      <c r="E15307" s="83">
        <v>0.235</v>
      </c>
      <c r="J15307" s="49">
        <f t="shared" si="479"/>
        <v>11.1487371017167</v>
      </c>
    </row>
    <row r="15308" ht="17.5" spans="1:10">
      <c r="A15308" s="98" t="s">
        <v>15042</v>
      </c>
      <c r="B15308" s="83">
        <v>0.364</v>
      </c>
      <c r="C15308" s="83">
        <v>0.156</v>
      </c>
      <c r="D15308" s="83">
        <v>0.24</v>
      </c>
      <c r="E15308" s="83">
        <v>0.24</v>
      </c>
      <c r="J15308" s="49">
        <f t="shared" si="479"/>
        <v>11.163900178306</v>
      </c>
    </row>
    <row r="15309" ht="17.5" spans="1:10">
      <c r="A15309" s="98" t="s">
        <v>15043</v>
      </c>
      <c r="B15309" s="83">
        <v>0.357</v>
      </c>
      <c r="C15309" s="83">
        <v>0.153</v>
      </c>
      <c r="D15309" s="83">
        <v>0.245</v>
      </c>
      <c r="E15309" s="83">
        <v>0.245</v>
      </c>
      <c r="J15309" s="49">
        <f t="shared" si="479"/>
        <v>11.1757319124129</v>
      </c>
    </row>
    <row r="15310" ht="17.5" spans="1:10">
      <c r="A15310" s="98" t="s">
        <v>15044</v>
      </c>
      <c r="B15310" s="83">
        <v>0.35</v>
      </c>
      <c r="C15310" s="83">
        <v>0.15</v>
      </c>
      <c r="D15310" s="83">
        <v>0.25</v>
      </c>
      <c r="E15310" s="83">
        <v>0.25</v>
      </c>
      <c r="J15310" s="49">
        <f t="shared" si="479"/>
        <v>11.1842363045844</v>
      </c>
    </row>
    <row r="15311" ht="17.5" spans="1:10">
      <c r="A15311" s="98" t="s">
        <v>15045</v>
      </c>
      <c r="B15311" s="83">
        <v>0.343</v>
      </c>
      <c r="C15311" s="83">
        <v>0.147</v>
      </c>
      <c r="D15311" s="83">
        <v>0.255</v>
      </c>
      <c r="E15311" s="83">
        <v>0.255</v>
      </c>
      <c r="J15311" s="49">
        <f t="shared" si="479"/>
        <v>11.1894146862011</v>
      </c>
    </row>
    <row r="15312" ht="17.5" spans="1:10">
      <c r="A15312" s="98" t="s">
        <v>15046</v>
      </c>
      <c r="B15312" s="83">
        <v>0.336</v>
      </c>
      <c r="C15312" s="83">
        <v>0.144</v>
      </c>
      <c r="D15312" s="83">
        <v>0.26</v>
      </c>
      <c r="E15312" s="83">
        <v>0.26</v>
      </c>
      <c r="J15312" s="49">
        <f t="shared" si="479"/>
        <v>11.1912657258824</v>
      </c>
    </row>
    <row r="15313" ht="17.5" spans="1:10">
      <c r="A15313" s="98" t="s">
        <v>15047</v>
      </c>
      <c r="B15313" s="83">
        <v>0.329</v>
      </c>
      <c r="C15313" s="83">
        <v>0.141</v>
      </c>
      <c r="D15313" s="83">
        <v>0.265</v>
      </c>
      <c r="E15313" s="83">
        <v>0.265</v>
      </c>
      <c r="J15313" s="49">
        <f t="shared" si="479"/>
        <v>11.1897854230813</v>
      </c>
    </row>
    <row r="15314" ht="17.5" spans="1:10">
      <c r="A15314" s="98" t="s">
        <v>15048</v>
      </c>
      <c r="B15314" s="83">
        <v>0.322</v>
      </c>
      <c r="C15314" s="83">
        <v>0.138</v>
      </c>
      <c r="D15314" s="83">
        <v>0.27</v>
      </c>
      <c r="E15314" s="83">
        <v>0.27</v>
      </c>
      <c r="J15314" s="49">
        <f t="shared" si="479"/>
        <v>11.1849670887933</v>
      </c>
    </row>
    <row r="15315" ht="17.5" spans="1:10">
      <c r="A15315" s="98" t="s">
        <v>15049</v>
      </c>
      <c r="B15315" s="83">
        <v>0.315</v>
      </c>
      <c r="C15315" s="83">
        <v>0.135</v>
      </c>
      <c r="D15315" s="83">
        <v>0.275</v>
      </c>
      <c r="E15315" s="83">
        <v>0.275</v>
      </c>
      <c r="J15315" s="49">
        <f t="shared" si="479"/>
        <v>11.1768013131451</v>
      </c>
    </row>
    <row r="15316" ht="17.5" spans="1:10">
      <c r="A15316" s="98" t="s">
        <v>15050</v>
      </c>
      <c r="B15316" s="83">
        <v>0.308</v>
      </c>
      <c r="C15316" s="83">
        <v>0.132</v>
      </c>
      <c r="D15316" s="83">
        <v>0.28</v>
      </c>
      <c r="E15316" s="83">
        <v>0.28</v>
      </c>
      <c r="J15316" s="49">
        <f t="shared" si="479"/>
        <v>11.1652759194683</v>
      </c>
    </row>
    <row r="15317" ht="17.5" spans="1:10">
      <c r="A15317" s="98" t="s">
        <v>15051</v>
      </c>
      <c r="B15317" s="83">
        <v>0.301</v>
      </c>
      <c r="C15317" s="83">
        <v>0.129</v>
      </c>
      <c r="D15317" s="83">
        <v>0.285</v>
      </c>
      <c r="E15317" s="83">
        <v>0.285</v>
      </c>
      <c r="J15317" s="49">
        <f t="shared" si="479"/>
        <v>11.1503759042933</v>
      </c>
    </row>
    <row r="15318" ht="17.5" spans="1:10">
      <c r="A15318" s="98" t="s">
        <v>15052</v>
      </c>
      <c r="B15318" s="83">
        <v>0.294</v>
      </c>
      <c r="C15318" s="83">
        <v>0.126</v>
      </c>
      <c r="D15318" s="83">
        <v>0.29</v>
      </c>
      <c r="E15318" s="83">
        <v>0.29</v>
      </c>
      <c r="J15318" s="49">
        <f t="shared" si="479"/>
        <v>11.1320833625142</v>
      </c>
    </row>
    <row r="15319" ht="17.5" spans="1:10">
      <c r="A15319" s="98" t="s">
        <v>15053</v>
      </c>
      <c r="B15319" s="83">
        <v>0.287</v>
      </c>
      <c r="C15319" s="83">
        <v>0.123</v>
      </c>
      <c r="D15319" s="83">
        <v>0.295</v>
      </c>
      <c r="E15319" s="83">
        <v>0.295</v>
      </c>
      <c r="J15319" s="49">
        <f t="shared" si="479"/>
        <v>11.1103773967751</v>
      </c>
    </row>
    <row r="15320" ht="17.5" spans="1:10">
      <c r="A15320" s="98" t="s">
        <v>15054</v>
      </c>
      <c r="B15320" s="83">
        <v>0.28</v>
      </c>
      <c r="C15320" s="83">
        <v>0.12</v>
      </c>
      <c r="D15320" s="83">
        <v>0.3</v>
      </c>
      <c r="E15320" s="83">
        <v>0.3</v>
      </c>
      <c r="J15320" s="49">
        <f t="shared" si="479"/>
        <v>11.0852340099025</v>
      </c>
    </row>
    <row r="15321" ht="17.5" spans="1:10">
      <c r="A15321" s="98" t="s">
        <v>15055</v>
      </c>
      <c r="B15321" s="83">
        <v>0.273</v>
      </c>
      <c r="C15321" s="83">
        <v>0.117</v>
      </c>
      <c r="D15321" s="83">
        <v>0.305</v>
      </c>
      <c r="E15321" s="83">
        <v>0.305</v>
      </c>
      <c r="J15321" s="49">
        <f t="shared" si="479"/>
        <v>11.0566259789578</v>
      </c>
    </row>
    <row r="15322" ht="17.5" spans="1:10">
      <c r="A15322" s="98" t="s">
        <v>15056</v>
      </c>
      <c r="B15322" s="83">
        <v>0.266</v>
      </c>
      <c r="C15322" s="83">
        <v>0.114</v>
      </c>
      <c r="D15322" s="83">
        <v>0.31</v>
      </c>
      <c r="E15322" s="83">
        <v>0.31</v>
      </c>
      <c r="J15322" s="49">
        <f t="shared" si="479"/>
        <v>11.0245227091907</v>
      </c>
    </row>
    <row r="15323" ht="17.5" spans="1:10">
      <c r="A15323" s="98" t="s">
        <v>15057</v>
      </c>
      <c r="B15323" s="83">
        <v>0.259</v>
      </c>
      <c r="C15323" s="83">
        <v>0.111</v>
      </c>
      <c r="D15323" s="83">
        <v>0.315</v>
      </c>
      <c r="E15323" s="83">
        <v>0.315</v>
      </c>
      <c r="J15323" s="49">
        <f t="shared" si="479"/>
        <v>10.9888900658433</v>
      </c>
    </row>
    <row r="15324" ht="17.5" spans="1:10">
      <c r="A15324" s="98" t="s">
        <v>15058</v>
      </c>
      <c r="B15324" s="83">
        <v>0.252</v>
      </c>
      <c r="C15324" s="83">
        <v>0.108</v>
      </c>
      <c r="D15324" s="83">
        <v>0.32</v>
      </c>
      <c r="E15324" s="83">
        <v>0.32</v>
      </c>
      <c r="J15324" s="49">
        <f t="shared" si="479"/>
        <v>10.9496901813599</v>
      </c>
    </row>
    <row r="15325" ht="17.5" spans="1:10">
      <c r="A15325" s="98" t="s">
        <v>15059</v>
      </c>
      <c r="B15325" s="83">
        <v>0.244999999999999</v>
      </c>
      <c r="C15325" s="83">
        <v>0.105</v>
      </c>
      <c r="D15325" s="83">
        <v>0.325</v>
      </c>
      <c r="E15325" s="83">
        <v>0.325</v>
      </c>
      <c r="J15325" s="49">
        <f t="shared" ref="J15325:J15359" si="480">-8.314472*(B15325*LN(B15325)+C15325*LN(C15325)+D15325*LN(D15325)+E15325*LN(E15325))</f>
        <v>10.9068812350988</v>
      </c>
    </row>
    <row r="15326" ht="17.5" spans="1:10">
      <c r="A15326" s="98" t="s">
        <v>15060</v>
      </c>
      <c r="B15326" s="83">
        <v>0.238</v>
      </c>
      <c r="C15326" s="83">
        <v>0.102</v>
      </c>
      <c r="D15326" s="83">
        <v>0.33</v>
      </c>
      <c r="E15326" s="83">
        <v>0.33</v>
      </c>
      <c r="J15326" s="49">
        <f t="shared" si="480"/>
        <v>10.8604172020948</v>
      </c>
    </row>
    <row r="15327" ht="17.5" spans="1:10">
      <c r="A15327" s="98" t="s">
        <v>15061</v>
      </c>
      <c r="B15327" s="83">
        <v>0.231</v>
      </c>
      <c r="C15327" s="83">
        <v>0.099</v>
      </c>
      <c r="D15327" s="83">
        <v>0.335</v>
      </c>
      <c r="E15327" s="83">
        <v>0.335</v>
      </c>
      <c r="J15327" s="49">
        <f t="shared" si="480"/>
        <v>10.8102475667668</v>
      </c>
    </row>
    <row r="15328" ht="17.5" spans="1:10">
      <c r="A15328" s="98" t="s">
        <v>15062</v>
      </c>
      <c r="B15328" s="83">
        <v>0.224</v>
      </c>
      <c r="C15328" s="83">
        <v>0.096</v>
      </c>
      <c r="D15328" s="83">
        <v>0.34</v>
      </c>
      <c r="E15328" s="83">
        <v>0.34</v>
      </c>
      <c r="J15328" s="49">
        <f t="shared" si="480"/>
        <v>10.7563169966746</v>
      </c>
    </row>
    <row r="15329" ht="17.5" spans="1:10">
      <c r="A15329" s="98" t="s">
        <v>15063</v>
      </c>
      <c r="B15329" s="83">
        <v>0.217</v>
      </c>
      <c r="C15329" s="83">
        <v>0.093</v>
      </c>
      <c r="D15329" s="83">
        <v>0.345</v>
      </c>
      <c r="E15329" s="83">
        <v>0.345</v>
      </c>
      <c r="J15329" s="49">
        <f t="shared" si="480"/>
        <v>10.6985649704756</v>
      </c>
    </row>
    <row r="15330" ht="17.5" spans="1:10">
      <c r="A15330" s="98" t="s">
        <v>15064</v>
      </c>
      <c r="B15330" s="83">
        <v>0.21</v>
      </c>
      <c r="C15330" s="83">
        <v>0.09</v>
      </c>
      <c r="D15330" s="83">
        <v>0.35</v>
      </c>
      <c r="E15330" s="83">
        <v>0.35</v>
      </c>
      <c r="J15330" s="49">
        <f t="shared" si="480"/>
        <v>10.6369253530567</v>
      </c>
    </row>
    <row r="15331" ht="17.5" spans="1:10">
      <c r="A15331" s="98" t="s">
        <v>15065</v>
      </c>
      <c r="B15331" s="83">
        <v>0.203</v>
      </c>
      <c r="C15331" s="83">
        <v>0.087</v>
      </c>
      <c r="D15331" s="83">
        <v>0.355</v>
      </c>
      <c r="E15331" s="83">
        <v>0.355</v>
      </c>
      <c r="J15331" s="49">
        <f t="shared" si="480"/>
        <v>10.5713259093855</v>
      </c>
    </row>
    <row r="15332" ht="17.5" spans="1:10">
      <c r="A15332" s="98" t="s">
        <v>15066</v>
      </c>
      <c r="B15332" s="83">
        <v>0.196</v>
      </c>
      <c r="C15332" s="83">
        <v>0.084</v>
      </c>
      <c r="D15332" s="83">
        <v>0.36</v>
      </c>
      <c r="E15332" s="83">
        <v>0.36</v>
      </c>
      <c r="J15332" s="49">
        <f t="shared" si="480"/>
        <v>10.501687746834</v>
      </c>
    </row>
    <row r="15333" ht="17.5" spans="1:10">
      <c r="A15333" s="98" t="s">
        <v>15067</v>
      </c>
      <c r="B15333" s="83">
        <v>0.189</v>
      </c>
      <c r="C15333" s="83">
        <v>0.081</v>
      </c>
      <c r="D15333" s="83">
        <v>0.365</v>
      </c>
      <c r="E15333" s="83">
        <v>0.365</v>
      </c>
      <c r="J15333" s="49">
        <f t="shared" si="480"/>
        <v>10.4279246735057</v>
      </c>
    </row>
    <row r="15334" ht="17.5" spans="1:10">
      <c r="A15334" s="98" t="s">
        <v>15068</v>
      </c>
      <c r="B15334" s="83">
        <v>0.182</v>
      </c>
      <c r="C15334" s="83">
        <v>0.078</v>
      </c>
      <c r="D15334" s="83">
        <v>0.37</v>
      </c>
      <c r="E15334" s="83">
        <v>0.37</v>
      </c>
      <c r="J15334" s="49">
        <f t="shared" si="480"/>
        <v>10.3499424572936</v>
      </c>
    </row>
    <row r="15335" ht="17.5" spans="1:10">
      <c r="A15335" s="98" t="s">
        <v>15069</v>
      </c>
      <c r="B15335" s="83">
        <v>0.175</v>
      </c>
      <c r="C15335" s="83">
        <v>0.075</v>
      </c>
      <c r="D15335" s="83">
        <v>0.375</v>
      </c>
      <c r="E15335" s="83">
        <v>0.375</v>
      </c>
      <c r="J15335" s="49">
        <f t="shared" si="480"/>
        <v>10.2676379668412</v>
      </c>
    </row>
    <row r="15336" ht="17.5" spans="1:10">
      <c r="A15336" s="98" t="s">
        <v>15070</v>
      </c>
      <c r="B15336" s="83">
        <v>0.168</v>
      </c>
      <c r="C15336" s="83">
        <v>0.072</v>
      </c>
      <c r="D15336" s="83">
        <v>0.38</v>
      </c>
      <c r="E15336" s="83">
        <v>0.38</v>
      </c>
      <c r="J15336" s="49">
        <f t="shared" si="480"/>
        <v>10.1808981710274</v>
      </c>
    </row>
    <row r="15337" ht="17.5" spans="1:10">
      <c r="A15337" s="98" t="s">
        <v>15071</v>
      </c>
      <c r="B15337" s="83">
        <v>0.161</v>
      </c>
      <c r="C15337" s="83">
        <v>0.069</v>
      </c>
      <c r="D15337" s="83">
        <v>0.385</v>
      </c>
      <c r="E15337" s="83">
        <v>0.385</v>
      </c>
      <c r="J15337" s="49">
        <f t="shared" si="480"/>
        <v>10.0895989677201</v>
      </c>
    </row>
    <row r="15338" ht="17.5" spans="1:10">
      <c r="A15338" s="98" t="s">
        <v>15072</v>
      </c>
      <c r="B15338" s="83">
        <v>0.154</v>
      </c>
      <c r="C15338" s="83">
        <v>0.066</v>
      </c>
      <c r="D15338" s="83">
        <v>0.39</v>
      </c>
      <c r="E15338" s="83">
        <v>0.39</v>
      </c>
      <c r="J15338" s="49">
        <f t="shared" si="480"/>
        <v>9.99360380487278</v>
      </c>
    </row>
    <row r="15339" ht="17.5" spans="1:10">
      <c r="A15339" s="98" t="s">
        <v>15073</v>
      </c>
      <c r="B15339" s="83">
        <v>0.147</v>
      </c>
      <c r="C15339" s="83">
        <v>0.063</v>
      </c>
      <c r="D15339" s="83">
        <v>0.395</v>
      </c>
      <c r="E15339" s="83">
        <v>0.395</v>
      </c>
      <c r="J15339" s="49">
        <f t="shared" si="480"/>
        <v>9.89276204692873</v>
      </c>
    </row>
    <row r="15340" ht="17.5" spans="1:10">
      <c r="A15340" s="98" t="s">
        <v>15074</v>
      </c>
      <c r="B15340" s="83">
        <v>0.14</v>
      </c>
      <c r="C15340" s="83">
        <v>0.06</v>
      </c>
      <c r="D15340" s="83">
        <v>0.4</v>
      </c>
      <c r="E15340" s="83">
        <v>0.4</v>
      </c>
      <c r="J15340" s="49">
        <f t="shared" si="480"/>
        <v>9.78690702600309</v>
      </c>
    </row>
    <row r="15341" ht="17.5" spans="1:10">
      <c r="A15341" s="98" t="s">
        <v>15075</v>
      </c>
      <c r="B15341" s="83">
        <v>0.133</v>
      </c>
      <c r="C15341" s="83">
        <v>0.057</v>
      </c>
      <c r="D15341" s="83">
        <v>0.405</v>
      </c>
      <c r="E15341" s="83">
        <v>0.405</v>
      </c>
      <c r="J15341" s="49">
        <f t="shared" si="480"/>
        <v>9.67585369909424</v>
      </c>
    </row>
    <row r="15342" ht="17.5" spans="1:10">
      <c r="A15342" s="98" t="s">
        <v>15076</v>
      </c>
      <c r="B15342" s="83">
        <v>0.126</v>
      </c>
      <c r="C15342" s="83">
        <v>0.054</v>
      </c>
      <c r="D15342" s="83">
        <v>0.41</v>
      </c>
      <c r="E15342" s="83">
        <v>0.41</v>
      </c>
      <c r="J15342" s="49">
        <f t="shared" si="480"/>
        <v>9.55939580761577</v>
      </c>
    </row>
    <row r="15343" ht="17.5" spans="1:10">
      <c r="A15343" s="98" t="s">
        <v>15077</v>
      </c>
      <c r="B15343" s="83">
        <v>0.119</v>
      </c>
      <c r="C15343" s="83">
        <v>0.051</v>
      </c>
      <c r="D15343" s="83">
        <v>0.415</v>
      </c>
      <c r="E15343" s="83">
        <v>0.415</v>
      </c>
      <c r="J15343" s="49">
        <f t="shared" si="480"/>
        <v>9.43730240084698</v>
      </c>
    </row>
    <row r="15344" ht="17.5" spans="1:10">
      <c r="A15344" s="98" t="s">
        <v>15078</v>
      </c>
      <c r="B15344" s="83">
        <v>0.112</v>
      </c>
      <c r="C15344" s="83">
        <v>0.048</v>
      </c>
      <c r="D15344" s="83">
        <v>0.42</v>
      </c>
      <c r="E15344" s="83">
        <v>0.42</v>
      </c>
      <c r="J15344" s="49">
        <f t="shared" si="480"/>
        <v>9.30931353586491</v>
      </c>
    </row>
    <row r="15345" ht="17.5" spans="1:10">
      <c r="A15345" s="98" t="s">
        <v>15079</v>
      </c>
      <c r="B15345" s="83">
        <v>0.105</v>
      </c>
      <c r="C15345" s="83">
        <v>0.045</v>
      </c>
      <c r="D15345" s="83">
        <v>0.425</v>
      </c>
      <c r="E15345" s="83">
        <v>0.425</v>
      </c>
      <c r="J15345" s="49">
        <f t="shared" si="480"/>
        <v>9.17513489594162</v>
      </c>
    </row>
    <row r="15346" ht="17.5" spans="1:10">
      <c r="A15346" s="98" t="s">
        <v>15080</v>
      </c>
      <c r="B15346" s="83">
        <v>0.098</v>
      </c>
      <c r="C15346" s="83">
        <v>0.042</v>
      </c>
      <c r="D15346" s="83">
        <v>0.43</v>
      </c>
      <c r="E15346" s="83">
        <v>0.43</v>
      </c>
      <c r="J15346" s="49">
        <f t="shared" si="480"/>
        <v>9.03443096571379</v>
      </c>
    </row>
    <row r="15347" ht="17.5" spans="1:10">
      <c r="A15347" s="98" t="s">
        <v>15081</v>
      </c>
      <c r="B15347" s="83">
        <v>0.091</v>
      </c>
      <c r="C15347" s="83">
        <v>0.039</v>
      </c>
      <c r="D15347" s="83">
        <v>0.435</v>
      </c>
      <c r="E15347" s="83">
        <v>0.435</v>
      </c>
      <c r="J15347" s="49">
        <f t="shared" si="480"/>
        <v>8.88681624563018</v>
      </c>
    </row>
    <row r="15348" ht="17.5" spans="1:10">
      <c r="A15348" s="98" t="s">
        <v>15082</v>
      </c>
      <c r="B15348" s="83">
        <v>0.084</v>
      </c>
      <c r="C15348" s="83">
        <v>0.036</v>
      </c>
      <c r="D15348" s="83">
        <v>0.44</v>
      </c>
      <c r="E15348" s="83">
        <v>0.44</v>
      </c>
      <c r="J15348" s="49">
        <f t="shared" si="480"/>
        <v>8.73184374795264</v>
      </c>
    </row>
    <row r="15349" ht="17.5" spans="1:10">
      <c r="A15349" s="98" t="s">
        <v>15083</v>
      </c>
      <c r="B15349" s="83">
        <v>0.077</v>
      </c>
      <c r="C15349" s="83">
        <v>0.033</v>
      </c>
      <c r="D15349" s="83">
        <v>0.445</v>
      </c>
      <c r="E15349" s="83">
        <v>0.445</v>
      </c>
      <c r="J15349" s="49">
        <f t="shared" si="480"/>
        <v>8.56898963519036</v>
      </c>
    </row>
    <row r="15350" ht="17.5" spans="1:10">
      <c r="A15350" s="98" t="s">
        <v>15084</v>
      </c>
      <c r="B15350" s="83">
        <v>0.07</v>
      </c>
      <c r="C15350" s="83">
        <v>0.03</v>
      </c>
      <c r="D15350" s="83">
        <v>0.45</v>
      </c>
      <c r="E15350" s="83">
        <v>0.45</v>
      </c>
      <c r="J15350" s="49">
        <f t="shared" si="480"/>
        <v>8.39763223564358</v>
      </c>
    </row>
    <row r="15351" ht="17.5" spans="1:10">
      <c r="A15351" s="98" t="s">
        <v>15085</v>
      </c>
      <c r="B15351" s="83">
        <v>0.063</v>
      </c>
      <c r="C15351" s="83">
        <v>0.027</v>
      </c>
      <c r="D15351" s="83">
        <v>0.455</v>
      </c>
      <c r="E15351" s="83">
        <v>0.455</v>
      </c>
      <c r="J15351" s="49">
        <f t="shared" si="480"/>
        <v>8.21702260168284</v>
      </c>
    </row>
    <row r="15352" ht="17.5" spans="1:10">
      <c r="A15352" s="98" t="s">
        <v>15086</v>
      </c>
      <c r="B15352" s="83">
        <v>0.056</v>
      </c>
      <c r="C15352" s="83">
        <v>0.024</v>
      </c>
      <c r="D15352" s="83">
        <v>0.46</v>
      </c>
      <c r="E15352" s="83">
        <v>0.46</v>
      </c>
      <c r="J15352" s="49">
        <f t="shared" si="480"/>
        <v>8.02624186551935</v>
      </c>
    </row>
    <row r="15353" ht="17.5" spans="1:10">
      <c r="A15353" s="98" t="s">
        <v>15087</v>
      </c>
      <c r="B15353" s="83">
        <v>0.049</v>
      </c>
      <c r="C15353" s="83">
        <v>0.021</v>
      </c>
      <c r="D15353" s="83">
        <v>0.465</v>
      </c>
      <c r="E15353" s="83">
        <v>0.465</v>
      </c>
      <c r="J15353" s="49">
        <f t="shared" si="480"/>
        <v>7.82413703867583</v>
      </c>
    </row>
    <row r="15354" ht="17.5" spans="1:10">
      <c r="A15354" s="98" t="s">
        <v>15088</v>
      </c>
      <c r="B15354" s="83">
        <v>0.042</v>
      </c>
      <c r="C15354" s="83">
        <v>0.018</v>
      </c>
      <c r="D15354" s="83">
        <v>0.47</v>
      </c>
      <c r="E15354" s="83">
        <v>0.47</v>
      </c>
      <c r="J15354" s="49">
        <f t="shared" si="480"/>
        <v>7.60921961402068</v>
      </c>
    </row>
    <row r="15355" ht="17.5" spans="1:10">
      <c r="A15355" s="98" t="s">
        <v>15089</v>
      </c>
      <c r="B15355" s="83">
        <v>0.035</v>
      </c>
      <c r="C15355" s="83">
        <v>0.015</v>
      </c>
      <c r="D15355" s="83">
        <v>0.475</v>
      </c>
      <c r="E15355" s="83">
        <v>0.475</v>
      </c>
      <c r="J15355" s="49">
        <f t="shared" si="480"/>
        <v>7.37949532254657</v>
      </c>
    </row>
    <row r="15356" ht="17.5" spans="1:10">
      <c r="A15356" s="98" t="s">
        <v>15090</v>
      </c>
      <c r="B15356" s="83">
        <v>0.028</v>
      </c>
      <c r="C15356" s="83">
        <v>0.012</v>
      </c>
      <c r="D15356" s="83">
        <v>0.48</v>
      </c>
      <c r="E15356" s="83">
        <v>0.48</v>
      </c>
      <c r="J15356" s="49">
        <f t="shared" si="480"/>
        <v>7.13215419096787</v>
      </c>
    </row>
    <row r="15357" ht="17.5" spans="1:10">
      <c r="A15357" s="98" t="s">
        <v>15091</v>
      </c>
      <c r="B15357" s="83">
        <v>0.021</v>
      </c>
      <c r="C15357" s="83">
        <v>0.009</v>
      </c>
      <c r="D15357" s="83">
        <v>0.485</v>
      </c>
      <c r="E15357" s="83">
        <v>0.485</v>
      </c>
      <c r="J15357" s="49">
        <f t="shared" si="480"/>
        <v>6.86293864851228</v>
      </c>
    </row>
    <row r="15358" ht="17.5" spans="1:10">
      <c r="A15358" s="98" t="s">
        <v>15092</v>
      </c>
      <c r="B15358" s="83">
        <v>0.014</v>
      </c>
      <c r="C15358" s="83">
        <v>0.006</v>
      </c>
      <c r="D15358" s="83">
        <v>0.49</v>
      </c>
      <c r="E15358" s="83">
        <v>0.49</v>
      </c>
      <c r="J15358" s="49">
        <f t="shared" si="480"/>
        <v>6.56461351312558</v>
      </c>
    </row>
    <row r="15359" ht="17.5" spans="1:10">
      <c r="A15359" s="98" t="s">
        <v>15093</v>
      </c>
      <c r="B15359" s="83">
        <v>0.007</v>
      </c>
      <c r="C15359" s="83">
        <v>0.003</v>
      </c>
      <c r="D15359" s="83">
        <v>0.495</v>
      </c>
      <c r="E15359" s="83">
        <v>0.495</v>
      </c>
      <c r="J15359" s="49">
        <f t="shared" si="480"/>
        <v>6.22193462710093</v>
      </c>
    </row>
    <row r="15360" ht="17.5" spans="1:10">
      <c r="A15360" s="98" t="s">
        <v>14993</v>
      </c>
      <c r="B15360" s="83">
        <v>0</v>
      </c>
      <c r="C15360" s="83">
        <v>0</v>
      </c>
      <c r="D15360" s="83">
        <v>0.5</v>
      </c>
      <c r="E15360" s="83">
        <v>0.5</v>
      </c>
      <c r="J15360" s="49">
        <f>-8.314472*(D15360*LN(D15360)+E15360*LN(E15360))</f>
        <v>5.76315282464461</v>
      </c>
    </row>
    <row r="15361" s="2" customFormat="1" spans="1:10">
      <c r="A15361" s="101"/>
      <c r="B15361" s="22"/>
      <c r="C15361" s="22"/>
      <c r="D15361" s="22"/>
      <c r="E15361" s="22"/>
      <c r="F15361" s="22"/>
      <c r="G15361" s="22"/>
      <c r="H15361" s="22"/>
      <c r="I15361" s="22"/>
      <c r="J15361" s="49" t="e">
        <f>-8.314472*(D15361*LN(D15361)+E15361*LN(E15361))</f>
        <v>#NUM!</v>
      </c>
    </row>
    <row r="15362" ht="17.5" spans="1:10">
      <c r="A15362" s="102" t="s">
        <v>15094</v>
      </c>
      <c r="B15362" s="103">
        <v>0.6667</v>
      </c>
      <c r="C15362" s="103">
        <v>0.3333</v>
      </c>
      <c r="D15362" s="103">
        <v>0</v>
      </c>
      <c r="E15362" s="103">
        <v>0</v>
      </c>
      <c r="J15362" s="49">
        <f>-8.314472*(B15362*LN(B15362)+C15362*LN(C15362))</f>
        <v>5.29208710400983</v>
      </c>
    </row>
    <row r="15363" ht="17.5" spans="1:10">
      <c r="A15363" s="102" t="s">
        <v>15095</v>
      </c>
      <c r="B15363" s="103">
        <v>0.66</v>
      </c>
      <c r="C15363" s="103">
        <v>0.33</v>
      </c>
      <c r="D15363" s="103">
        <v>0.006</v>
      </c>
      <c r="E15363" s="103">
        <v>0.004</v>
      </c>
      <c r="J15363" s="49">
        <f t="shared" ref="J15363:J15394" si="481">-8.314472*(B15363*LN(B15363)+C15363*LN(C15363)+D15363*LN(D15363)+E15363*LN(E15363))</f>
        <v>5.76093699355224</v>
      </c>
    </row>
    <row r="15364" ht="17.5" spans="1:10">
      <c r="A15364" s="102" t="s">
        <v>15096</v>
      </c>
      <c r="B15364" s="103">
        <v>0.6533</v>
      </c>
      <c r="C15364" s="103">
        <v>0.3267</v>
      </c>
      <c r="D15364" s="103">
        <v>0.012</v>
      </c>
      <c r="E15364" s="103">
        <v>0.008</v>
      </c>
      <c r="J15364" s="49">
        <f t="shared" si="481"/>
        <v>6.11368392466642</v>
      </c>
    </row>
    <row r="15365" ht="17.5" spans="1:10">
      <c r="A15365" s="102" t="s">
        <v>15097</v>
      </c>
      <c r="B15365" s="103">
        <v>0.6467</v>
      </c>
      <c r="C15365" s="103">
        <v>0.3233</v>
      </c>
      <c r="D15365" s="103">
        <v>0.018</v>
      </c>
      <c r="E15365" s="103">
        <v>0.012</v>
      </c>
      <c r="J15365" s="49">
        <f t="shared" si="481"/>
        <v>6.42150081085083</v>
      </c>
    </row>
    <row r="15366" ht="17.5" spans="1:10">
      <c r="A15366" s="102" t="s">
        <v>15098</v>
      </c>
      <c r="B15366" s="103">
        <v>0.64</v>
      </c>
      <c r="C15366" s="103">
        <v>0.32</v>
      </c>
      <c r="D15366" s="103">
        <v>0.024</v>
      </c>
      <c r="E15366" s="103">
        <v>0.016</v>
      </c>
      <c r="J15366" s="49">
        <f t="shared" si="481"/>
        <v>6.70078444103541</v>
      </c>
    </row>
    <row r="15367" ht="17.5" spans="1:10">
      <c r="A15367" s="102" t="s">
        <v>15099</v>
      </c>
      <c r="B15367" s="103">
        <v>0.6333</v>
      </c>
      <c r="C15367" s="103">
        <v>0.3167</v>
      </c>
      <c r="D15367" s="103">
        <v>0.03</v>
      </c>
      <c r="E15367" s="103">
        <v>0.02</v>
      </c>
      <c r="J15367" s="49">
        <f t="shared" si="481"/>
        <v>6.95819361703387</v>
      </c>
    </row>
    <row r="15368" ht="17.5" spans="1:10">
      <c r="A15368" s="102" t="s">
        <v>15100</v>
      </c>
      <c r="B15368" s="103">
        <v>0.6267</v>
      </c>
      <c r="C15368" s="103">
        <v>0.3133</v>
      </c>
      <c r="D15368" s="103">
        <v>0.036</v>
      </c>
      <c r="E15368" s="103">
        <v>0.024</v>
      </c>
      <c r="J15368" s="49">
        <f t="shared" si="481"/>
        <v>7.19740965929153</v>
      </c>
    </row>
    <row r="15369" ht="17.5" spans="1:10">
      <c r="A15369" s="102" t="s">
        <v>15101</v>
      </c>
      <c r="B15369" s="103">
        <v>0.62</v>
      </c>
      <c r="C15369" s="103">
        <v>0.31</v>
      </c>
      <c r="D15369" s="103">
        <v>0.042</v>
      </c>
      <c r="E15369" s="103">
        <v>0.028</v>
      </c>
      <c r="J15369" s="49">
        <f t="shared" si="481"/>
        <v>7.42239517235959</v>
      </c>
    </row>
    <row r="15370" ht="17.5" spans="1:10">
      <c r="A15370" s="102" t="s">
        <v>15102</v>
      </c>
      <c r="B15370" s="103">
        <v>0.6133</v>
      </c>
      <c r="C15370" s="103">
        <v>0.3067</v>
      </c>
      <c r="D15370" s="103">
        <v>0.048</v>
      </c>
      <c r="E15370" s="103">
        <v>0.032</v>
      </c>
      <c r="J15370" s="49">
        <f t="shared" si="481"/>
        <v>7.63456804290941</v>
      </c>
    </row>
    <row r="15371" ht="17.5" spans="1:10">
      <c r="A15371" s="102" t="s">
        <v>15103</v>
      </c>
      <c r="B15371" s="103">
        <v>0.6067</v>
      </c>
      <c r="C15371" s="103">
        <v>0.3033</v>
      </c>
      <c r="D15371" s="103">
        <v>0.054</v>
      </c>
      <c r="E15371" s="103">
        <v>0.036</v>
      </c>
      <c r="J15371" s="49">
        <f t="shared" si="481"/>
        <v>7.8348405298409</v>
      </c>
    </row>
    <row r="15372" ht="17.5" spans="1:10">
      <c r="A15372" s="102" t="s">
        <v>15104</v>
      </c>
      <c r="B15372" s="103">
        <v>0.6</v>
      </c>
      <c r="C15372" s="103">
        <v>0.3</v>
      </c>
      <c r="D15372" s="103">
        <v>0.06</v>
      </c>
      <c r="E15372" s="103">
        <v>0.04</v>
      </c>
      <c r="J15372" s="49">
        <f t="shared" si="481"/>
        <v>8.02551825294358</v>
      </c>
    </row>
    <row r="15373" ht="17.5" spans="1:10">
      <c r="A15373" s="102" t="s">
        <v>15105</v>
      </c>
      <c r="B15373" s="103">
        <v>0.5933</v>
      </c>
      <c r="C15373" s="103">
        <v>0.2967</v>
      </c>
      <c r="D15373" s="103">
        <v>0.066</v>
      </c>
      <c r="E15373" s="103">
        <v>0.044</v>
      </c>
      <c r="J15373" s="49">
        <f t="shared" si="481"/>
        <v>8.2069436954351</v>
      </c>
    </row>
    <row r="15374" ht="17.5" spans="1:10">
      <c r="A15374" s="102" t="s">
        <v>15106</v>
      </c>
      <c r="B15374" s="103">
        <v>0.5867</v>
      </c>
      <c r="C15374" s="103">
        <v>0.2933</v>
      </c>
      <c r="D15374" s="103">
        <v>0.072</v>
      </c>
      <c r="E15374" s="103">
        <v>0.048</v>
      </c>
      <c r="J15374" s="49">
        <f t="shared" si="481"/>
        <v>8.37928955894819</v>
      </c>
    </row>
    <row r="15375" ht="17.5" spans="1:10">
      <c r="A15375" s="102" t="s">
        <v>15107</v>
      </c>
      <c r="B15375" s="103">
        <v>0.58</v>
      </c>
      <c r="C15375" s="103">
        <v>0.29</v>
      </c>
      <c r="D15375" s="103">
        <v>0.078</v>
      </c>
      <c r="E15375" s="103">
        <v>0.052</v>
      </c>
      <c r="J15375" s="49">
        <f t="shared" si="481"/>
        <v>8.5443301465464</v>
      </c>
    </row>
    <row r="15376" ht="17.5" spans="1:10">
      <c r="A15376" s="102" t="s">
        <v>15108</v>
      </c>
      <c r="B15376" s="103">
        <v>0.5733</v>
      </c>
      <c r="C15376" s="103">
        <v>0.2867</v>
      </c>
      <c r="D15376" s="103">
        <v>0.084</v>
      </c>
      <c r="E15376" s="103">
        <v>0.056</v>
      </c>
      <c r="J15376" s="49">
        <f t="shared" si="481"/>
        <v>8.70201290876007</v>
      </c>
    </row>
    <row r="15377" ht="17.5" spans="1:10">
      <c r="A15377" s="102" t="s">
        <v>15109</v>
      </c>
      <c r="B15377" s="103">
        <v>0.5667</v>
      </c>
      <c r="C15377" s="103">
        <v>0.2833</v>
      </c>
      <c r="D15377" s="103">
        <v>0.09</v>
      </c>
      <c r="E15377" s="103">
        <v>0.06</v>
      </c>
      <c r="J15377" s="49">
        <f t="shared" si="481"/>
        <v>8.85220858971969</v>
      </c>
    </row>
    <row r="15378" ht="17.5" spans="1:10">
      <c r="A15378" s="102" t="s">
        <v>15110</v>
      </c>
      <c r="B15378" s="103">
        <v>0.56</v>
      </c>
      <c r="C15378" s="103">
        <v>0.28</v>
      </c>
      <c r="D15378" s="103">
        <v>0.096</v>
      </c>
      <c r="E15378" s="103">
        <v>0.064</v>
      </c>
      <c r="J15378" s="49">
        <f t="shared" si="481"/>
        <v>8.99645532039736</v>
      </c>
    </row>
    <row r="15379" ht="17.5" spans="1:10">
      <c r="A15379" s="102" t="s">
        <v>15111</v>
      </c>
      <c r="B15379" s="103">
        <v>0.5533</v>
      </c>
      <c r="C15379" s="103">
        <v>0.2767</v>
      </c>
      <c r="D15379" s="103">
        <v>0.102</v>
      </c>
      <c r="E15379" s="103">
        <v>0.068</v>
      </c>
      <c r="J15379" s="49">
        <f t="shared" si="481"/>
        <v>9.1345122266359</v>
      </c>
    </row>
    <row r="15380" ht="17.5" spans="1:10">
      <c r="A15380" s="102" t="s">
        <v>15112</v>
      </c>
      <c r="B15380" s="103">
        <v>0.5467</v>
      </c>
      <c r="C15380" s="103">
        <v>0.2733</v>
      </c>
      <c r="D15380" s="103">
        <v>0.108</v>
      </c>
      <c r="E15380" s="103">
        <v>0.072</v>
      </c>
      <c r="J15380" s="49">
        <f t="shared" si="481"/>
        <v>9.26609738411537</v>
      </c>
    </row>
    <row r="15381" ht="17.5" spans="1:10">
      <c r="A15381" s="102" t="s">
        <v>15113</v>
      </c>
      <c r="B15381" s="103">
        <v>0.54</v>
      </c>
      <c r="C15381" s="103">
        <v>0.27</v>
      </c>
      <c r="D15381" s="103">
        <v>0.114</v>
      </c>
      <c r="E15381" s="103">
        <v>0.076</v>
      </c>
      <c r="J15381" s="49">
        <f t="shared" si="481"/>
        <v>9.39262336724291</v>
      </c>
    </row>
    <row r="15382" ht="17.5" spans="1:10">
      <c r="A15382" s="102" t="s">
        <v>15114</v>
      </c>
      <c r="B15382" s="103">
        <v>0.5333</v>
      </c>
      <c r="C15382" s="103">
        <v>0.2667</v>
      </c>
      <c r="D15382" s="103">
        <v>0.12</v>
      </c>
      <c r="E15382" s="103">
        <v>0.08</v>
      </c>
      <c r="J15382" s="49">
        <f t="shared" si="481"/>
        <v>9.51374473446914</v>
      </c>
    </row>
    <row r="15383" ht="17.5" spans="1:10">
      <c r="A15383" s="102" t="s">
        <v>15115</v>
      </c>
      <c r="B15383" s="103">
        <v>0.5267</v>
      </c>
      <c r="C15383" s="103">
        <v>0.2633</v>
      </c>
      <c r="D15383" s="103">
        <v>0.126</v>
      </c>
      <c r="E15383" s="103">
        <v>0.084</v>
      </c>
      <c r="J15383" s="49">
        <f t="shared" si="481"/>
        <v>9.62909150608189</v>
      </c>
    </row>
    <row r="15384" ht="17.5" spans="1:10">
      <c r="A15384" s="102" t="s">
        <v>15116</v>
      </c>
      <c r="B15384" s="103">
        <v>0.52</v>
      </c>
      <c r="C15384" s="103">
        <v>0.26</v>
      </c>
      <c r="D15384" s="103">
        <v>0.132</v>
      </c>
      <c r="E15384" s="103">
        <v>0.088</v>
      </c>
      <c r="J15384" s="49">
        <f t="shared" si="481"/>
        <v>9.74000135663768</v>
      </c>
    </row>
    <row r="15385" ht="17.5" spans="1:10">
      <c r="A15385" s="102" t="s">
        <v>15117</v>
      </c>
      <c r="B15385" s="103">
        <v>0.5133</v>
      </c>
      <c r="C15385" s="103">
        <v>0.2567</v>
      </c>
      <c r="D15385" s="103">
        <v>0.138</v>
      </c>
      <c r="E15385" s="103">
        <v>0.092</v>
      </c>
      <c r="J15385" s="49">
        <f t="shared" si="481"/>
        <v>9.84606455879007</v>
      </c>
    </row>
    <row r="15386" ht="17.5" spans="1:10">
      <c r="A15386" s="102" t="s">
        <v>15118</v>
      </c>
      <c r="B15386" s="103">
        <v>0.5067</v>
      </c>
      <c r="C15386" s="103">
        <v>0.2533</v>
      </c>
      <c r="D15386" s="103">
        <v>0.144</v>
      </c>
      <c r="E15386" s="103">
        <v>0.096</v>
      </c>
      <c r="J15386" s="49">
        <f t="shared" si="481"/>
        <v>9.94685551275817</v>
      </c>
    </row>
    <row r="15387" ht="17.5" spans="1:10">
      <c r="A15387" s="102" t="s">
        <v>15119</v>
      </c>
      <c r="B15387" s="103">
        <v>0.5</v>
      </c>
      <c r="C15387" s="103">
        <v>0.25</v>
      </c>
      <c r="D15387" s="103">
        <v>0.15</v>
      </c>
      <c r="E15387" s="103">
        <v>0.1</v>
      </c>
      <c r="J15387" s="49">
        <f t="shared" si="481"/>
        <v>10.0436634022224</v>
      </c>
    </row>
    <row r="15388" ht="17.5" spans="1:10">
      <c r="A15388" s="102" t="s">
        <v>15120</v>
      </c>
      <c r="B15388" s="103">
        <v>0.4933</v>
      </c>
      <c r="C15388" s="103">
        <v>0.2467</v>
      </c>
      <c r="D15388" s="103">
        <v>0.156</v>
      </c>
      <c r="E15388" s="103">
        <v>0.104</v>
      </c>
      <c r="J15388" s="49">
        <f t="shared" si="481"/>
        <v>10.1360359308855</v>
      </c>
    </row>
    <row r="15389" ht="17.5" spans="1:10">
      <c r="A15389" s="102" t="s">
        <v>15121</v>
      </c>
      <c r="B15389" s="103">
        <v>0.4867</v>
      </c>
      <c r="C15389" s="103">
        <v>0.2433</v>
      </c>
      <c r="D15389" s="103">
        <v>0.162</v>
      </c>
      <c r="E15389" s="103">
        <v>0.108</v>
      </c>
      <c r="J15389" s="49">
        <f t="shared" si="481"/>
        <v>10.2235098977286</v>
      </c>
    </row>
    <row r="15390" ht="17.5" spans="1:10">
      <c r="A15390" s="102" t="s">
        <v>15122</v>
      </c>
      <c r="B15390" s="103">
        <v>0.48</v>
      </c>
      <c r="C15390" s="103">
        <v>0.24</v>
      </c>
      <c r="D15390" s="103">
        <v>0.168</v>
      </c>
      <c r="E15390" s="103">
        <v>0.112</v>
      </c>
      <c r="J15390" s="49">
        <f t="shared" si="481"/>
        <v>10.3073410658314</v>
      </c>
    </row>
    <row r="15391" ht="17.5" spans="1:10">
      <c r="A15391" s="102" t="s">
        <v>15123</v>
      </c>
      <c r="B15391" s="103">
        <v>0.4733</v>
      </c>
      <c r="C15391" s="103">
        <v>0.2367</v>
      </c>
      <c r="D15391" s="103">
        <v>0.174</v>
      </c>
      <c r="E15391" s="103">
        <v>0.116</v>
      </c>
      <c r="J15391" s="49">
        <f t="shared" si="481"/>
        <v>10.3870472654068</v>
      </c>
    </row>
    <row r="15392" ht="17.5" spans="1:10">
      <c r="A15392" s="102" t="s">
        <v>15124</v>
      </c>
      <c r="B15392" s="103">
        <v>0.4667</v>
      </c>
      <c r="C15392" s="103">
        <v>0.2333</v>
      </c>
      <c r="D15392" s="103">
        <v>0.18</v>
      </c>
      <c r="E15392" s="103">
        <v>0.12</v>
      </c>
      <c r="J15392" s="49">
        <f t="shared" si="481"/>
        <v>10.4621384596754</v>
      </c>
    </row>
    <row r="15393" ht="17.5" spans="1:10">
      <c r="A15393" s="102" t="s">
        <v>15125</v>
      </c>
      <c r="B15393" s="103">
        <v>0.46</v>
      </c>
      <c r="C15393" s="103">
        <v>0.23</v>
      </c>
      <c r="D15393" s="103">
        <v>0.186</v>
      </c>
      <c r="E15393" s="103">
        <v>0.124</v>
      </c>
      <c r="J15393" s="49">
        <f t="shared" si="481"/>
        <v>10.5338461730891</v>
      </c>
    </row>
    <row r="15394" ht="17.5" spans="1:10">
      <c r="A15394" s="102" t="s">
        <v>15126</v>
      </c>
      <c r="B15394" s="103">
        <v>0.4533</v>
      </c>
      <c r="C15394" s="103">
        <v>0.2267</v>
      </c>
      <c r="D15394" s="103">
        <v>0.192</v>
      </c>
      <c r="E15394" s="103">
        <v>0.128</v>
      </c>
      <c r="J15394" s="49">
        <f t="shared" si="481"/>
        <v>10.6016662350206</v>
      </c>
    </row>
    <row r="15395" ht="17.5" spans="1:10">
      <c r="A15395" s="102" t="s">
        <v>15127</v>
      </c>
      <c r="B15395" s="103">
        <v>0.4467</v>
      </c>
      <c r="C15395" s="103">
        <v>0.2233</v>
      </c>
      <c r="D15395" s="103">
        <v>0.198</v>
      </c>
      <c r="E15395" s="103">
        <v>0.132</v>
      </c>
      <c r="J15395" s="49">
        <f t="shared" ref="J15395:J15426" si="482">-8.314472*(B15395*LN(B15395)+C15395*LN(C15395)+D15395*LN(D15395)+E15395*LN(E15395))</f>
        <v>10.6650885556721</v>
      </c>
    </row>
    <row r="15396" ht="17.5" spans="1:10">
      <c r="A15396" s="102" t="s">
        <v>15128</v>
      </c>
      <c r="B15396" s="103">
        <v>0.44</v>
      </c>
      <c r="C15396" s="103">
        <v>0.22</v>
      </c>
      <c r="D15396" s="103">
        <v>0.204</v>
      </c>
      <c r="E15396" s="103">
        <v>0.136</v>
      </c>
      <c r="J15396" s="49">
        <f t="shared" si="482"/>
        <v>10.7253262883246</v>
      </c>
    </row>
    <row r="15397" ht="17.5" spans="1:10">
      <c r="A15397" s="102" t="s">
        <v>15129</v>
      </c>
      <c r="B15397" s="103">
        <v>0.4333</v>
      </c>
      <c r="C15397" s="103">
        <v>0.2167</v>
      </c>
      <c r="D15397" s="103">
        <v>0.21</v>
      </c>
      <c r="E15397" s="103">
        <v>0.14</v>
      </c>
      <c r="J15397" s="49">
        <f t="shared" si="482"/>
        <v>10.7818583556503</v>
      </c>
    </row>
    <row r="15398" ht="17.5" spans="1:10">
      <c r="A15398" s="102" t="s">
        <v>15130</v>
      </c>
      <c r="B15398" s="103">
        <v>0.4267</v>
      </c>
      <c r="C15398" s="103">
        <v>0.2133</v>
      </c>
      <c r="D15398" s="103">
        <v>0.216</v>
      </c>
      <c r="E15398" s="103">
        <v>0.144</v>
      </c>
      <c r="J15398" s="49">
        <f t="shared" si="482"/>
        <v>10.8341590524271</v>
      </c>
    </row>
    <row r="15399" ht="17.5" spans="1:10">
      <c r="A15399" s="102" t="s">
        <v>15131</v>
      </c>
      <c r="B15399" s="103">
        <v>0.42</v>
      </c>
      <c r="C15399" s="103">
        <v>0.21</v>
      </c>
      <c r="D15399" s="103">
        <v>0.222</v>
      </c>
      <c r="E15399" s="103">
        <v>0.148</v>
      </c>
      <c r="J15399" s="49">
        <f t="shared" si="482"/>
        <v>10.8834270356893</v>
      </c>
    </row>
    <row r="15400" ht="17.5" spans="1:10">
      <c r="A15400" s="102" t="s">
        <v>15132</v>
      </c>
      <c r="B15400" s="103">
        <v>0.4133</v>
      </c>
      <c r="C15400" s="103">
        <v>0.2067</v>
      </c>
      <c r="D15400" s="103">
        <v>0.228</v>
      </c>
      <c r="E15400" s="103">
        <v>0.152</v>
      </c>
      <c r="J15400" s="49">
        <f t="shared" si="482"/>
        <v>10.9291277118111</v>
      </c>
    </row>
    <row r="15401" ht="17.5" spans="1:10">
      <c r="A15401" s="102" t="s">
        <v>15133</v>
      </c>
      <c r="B15401" s="103">
        <v>0.4067</v>
      </c>
      <c r="C15401" s="103">
        <v>0.2033</v>
      </c>
      <c r="D15401" s="103">
        <v>0.234</v>
      </c>
      <c r="E15401" s="103">
        <v>0.156</v>
      </c>
      <c r="J15401" s="49">
        <f t="shared" si="482"/>
        <v>10.9707227320439</v>
      </c>
    </row>
    <row r="15402" ht="17.5" spans="1:10">
      <c r="A15402" s="102" t="s">
        <v>15134</v>
      </c>
      <c r="B15402" s="103">
        <v>0.4</v>
      </c>
      <c r="C15402" s="103">
        <v>0.2</v>
      </c>
      <c r="D15402" s="103">
        <v>0.24</v>
      </c>
      <c r="E15402" s="103">
        <v>0.16</v>
      </c>
      <c r="J15402" s="49">
        <f t="shared" si="482"/>
        <v>11.0093988633648</v>
      </c>
    </row>
    <row r="15403" ht="17.5" spans="1:10">
      <c r="A15403" s="102" t="s">
        <v>15135</v>
      </c>
      <c r="B15403" s="103">
        <v>0.3933</v>
      </c>
      <c r="C15403" s="103">
        <v>0.1967</v>
      </c>
      <c r="D15403" s="103">
        <v>0.246</v>
      </c>
      <c r="E15403" s="103">
        <v>0.164</v>
      </c>
      <c r="J15403" s="49">
        <f t="shared" si="482"/>
        <v>11.0446102813071</v>
      </c>
    </row>
    <row r="15404" ht="17.5" spans="1:10">
      <c r="A15404" s="102" t="s">
        <v>15136</v>
      </c>
      <c r="B15404" s="103">
        <v>0.3867</v>
      </c>
      <c r="C15404" s="103">
        <v>0.1933</v>
      </c>
      <c r="D15404" s="103">
        <v>0.252</v>
      </c>
      <c r="E15404" s="103">
        <v>0.168</v>
      </c>
      <c r="J15404" s="49">
        <f t="shared" si="482"/>
        <v>11.0758079974539</v>
      </c>
    </row>
    <row r="15405" ht="17.5" spans="1:10">
      <c r="A15405" s="102" t="s">
        <v>15137</v>
      </c>
      <c r="B15405" s="103">
        <v>0.38</v>
      </c>
      <c r="C15405" s="103">
        <v>0.19</v>
      </c>
      <c r="D15405" s="103">
        <v>0.258</v>
      </c>
      <c r="E15405" s="103">
        <v>0.172</v>
      </c>
      <c r="J15405" s="49">
        <f t="shared" si="482"/>
        <v>11.1041686413718</v>
      </c>
    </row>
    <row r="15406" ht="17.5" spans="1:10">
      <c r="A15406" s="102" t="s">
        <v>15138</v>
      </c>
      <c r="B15406" s="103">
        <v>0.3733</v>
      </c>
      <c r="C15406" s="103">
        <v>0.1867</v>
      </c>
      <c r="D15406" s="103">
        <v>0.264</v>
      </c>
      <c r="E15406" s="103">
        <v>0.176</v>
      </c>
      <c r="J15406" s="49">
        <f t="shared" si="482"/>
        <v>11.1291366857293</v>
      </c>
    </row>
    <row r="15407" ht="17.5" spans="1:10">
      <c r="A15407" s="102" t="s">
        <v>15139</v>
      </c>
      <c r="B15407" s="103">
        <v>0.3667</v>
      </c>
      <c r="C15407" s="103">
        <v>0.1833</v>
      </c>
      <c r="D15407" s="103">
        <v>0.27</v>
      </c>
      <c r="E15407" s="103">
        <v>0.18</v>
      </c>
      <c r="J15407" s="49">
        <f t="shared" si="482"/>
        <v>11.1501538297461</v>
      </c>
    </row>
    <row r="15408" ht="17.5" spans="1:10">
      <c r="A15408" s="102" t="s">
        <v>15140</v>
      </c>
      <c r="B15408" s="103">
        <v>0.36</v>
      </c>
      <c r="C15408" s="103">
        <v>0.18</v>
      </c>
      <c r="D15408" s="103">
        <v>0.276</v>
      </c>
      <c r="E15408" s="103">
        <v>0.184</v>
      </c>
      <c r="J15408" s="49">
        <f t="shared" si="482"/>
        <v>11.168387709488</v>
      </c>
    </row>
    <row r="15409" ht="17.5" spans="1:10">
      <c r="A15409" s="102" t="s">
        <v>15141</v>
      </c>
      <c r="B15409" s="103">
        <v>0.3533</v>
      </c>
      <c r="C15409" s="103">
        <v>0.1767</v>
      </c>
      <c r="D15409" s="103">
        <v>0.282</v>
      </c>
      <c r="E15409" s="103">
        <v>0.188</v>
      </c>
      <c r="J15409" s="49">
        <f t="shared" si="482"/>
        <v>11.1832740708576</v>
      </c>
    </row>
    <row r="15410" ht="17.5" spans="1:10">
      <c r="A15410" s="102" t="s">
        <v>15142</v>
      </c>
      <c r="B15410" s="103">
        <v>0.3467</v>
      </c>
      <c r="C15410" s="103">
        <v>0.1733</v>
      </c>
      <c r="D15410" s="103">
        <v>0.288</v>
      </c>
      <c r="E15410" s="103">
        <v>0.192</v>
      </c>
      <c r="J15410" s="49">
        <f t="shared" si="482"/>
        <v>11.1942461239191</v>
      </c>
    </row>
    <row r="15411" ht="17.5" spans="1:10">
      <c r="A15411" s="102" t="s">
        <v>15143</v>
      </c>
      <c r="B15411" s="103">
        <v>0.34</v>
      </c>
      <c r="C15411" s="103">
        <v>0.17</v>
      </c>
      <c r="D15411" s="103">
        <v>0.294</v>
      </c>
      <c r="E15411" s="103">
        <v>0.196</v>
      </c>
      <c r="J15411" s="49">
        <f t="shared" si="482"/>
        <v>11.2024631905121</v>
      </c>
    </row>
    <row r="15412" ht="17.5" spans="1:10">
      <c r="A15412" s="102" t="s">
        <v>15144</v>
      </c>
      <c r="B15412" s="103">
        <v>0.3333</v>
      </c>
      <c r="C15412" s="103">
        <v>0.1667</v>
      </c>
      <c r="D15412" s="103">
        <v>0.3</v>
      </c>
      <c r="E15412" s="103">
        <v>0.2</v>
      </c>
      <c r="J15412" s="49">
        <f t="shared" si="482"/>
        <v>11.2073528336239</v>
      </c>
    </row>
    <row r="15413" ht="17.5" spans="1:10">
      <c r="A15413" s="102" t="s">
        <v>15145</v>
      </c>
      <c r="B15413" s="103">
        <v>0.3267</v>
      </c>
      <c r="C15413" s="103">
        <v>0.1633</v>
      </c>
      <c r="D15413" s="103">
        <v>0.306</v>
      </c>
      <c r="E15413" s="103">
        <v>0.204</v>
      </c>
      <c r="J15413" s="49">
        <f t="shared" si="482"/>
        <v>11.2083401916183</v>
      </c>
    </row>
    <row r="15414" ht="17.5" spans="1:10">
      <c r="A15414" s="102" t="s">
        <v>15146</v>
      </c>
      <c r="B15414" s="103">
        <v>0.32</v>
      </c>
      <c r="C15414" s="103">
        <v>0.16</v>
      </c>
      <c r="D15414" s="103">
        <v>0.312</v>
      </c>
      <c r="E15414" s="103">
        <v>0.208</v>
      </c>
      <c r="J15414" s="49">
        <f t="shared" si="482"/>
        <v>11.2065765662332</v>
      </c>
    </row>
    <row r="15415" ht="17.5" spans="1:10">
      <c r="A15415" s="102" t="s">
        <v>15147</v>
      </c>
      <c r="B15415" s="103">
        <v>0.3133</v>
      </c>
      <c r="C15415" s="103">
        <v>0.1567</v>
      </c>
      <c r="D15415" s="103">
        <v>0.318</v>
      </c>
      <c r="E15415" s="103">
        <v>0.212</v>
      </c>
      <c r="J15415" s="49">
        <f t="shared" si="482"/>
        <v>11.2014815117191</v>
      </c>
    </row>
    <row r="15416" ht="17.5" spans="1:10">
      <c r="A15416" s="102" t="s">
        <v>15148</v>
      </c>
      <c r="B15416" s="103">
        <v>0.3067</v>
      </c>
      <c r="C15416" s="103">
        <v>0.1533</v>
      </c>
      <c r="D15416" s="103">
        <v>0.324</v>
      </c>
      <c r="E15416" s="103">
        <v>0.216</v>
      </c>
      <c r="J15416" s="49">
        <f t="shared" si="482"/>
        <v>11.1924721536954</v>
      </c>
    </row>
    <row r="15417" ht="17.5" spans="1:10">
      <c r="A15417" s="102" t="s">
        <v>15149</v>
      </c>
      <c r="B15417" s="103">
        <v>0.3</v>
      </c>
      <c r="C15417" s="103">
        <v>0.15</v>
      </c>
      <c r="D15417" s="103">
        <v>0.33</v>
      </c>
      <c r="E15417" s="103">
        <v>0.22</v>
      </c>
      <c r="J15417" s="49">
        <f t="shared" si="482"/>
        <v>11.1806917157476</v>
      </c>
    </row>
    <row r="15418" ht="17.5" spans="1:10">
      <c r="A15418" s="102" t="s">
        <v>15150</v>
      </c>
      <c r="B15418" s="103">
        <v>0.2933</v>
      </c>
      <c r="C15418" s="103">
        <v>0.1467</v>
      </c>
      <c r="D15418" s="103">
        <v>0.336</v>
      </c>
      <c r="E15418" s="103">
        <v>0.224</v>
      </c>
      <c r="J15418" s="49">
        <f t="shared" si="482"/>
        <v>11.1655515673426</v>
      </c>
    </row>
    <row r="15419" ht="17.5" spans="1:10">
      <c r="A15419" s="102" t="s">
        <v>15151</v>
      </c>
      <c r="B15419" s="103">
        <v>0.2867</v>
      </c>
      <c r="C15419" s="103">
        <v>0.1433</v>
      </c>
      <c r="D15419" s="103">
        <v>0.342</v>
      </c>
      <c r="E15419" s="103">
        <v>0.228</v>
      </c>
      <c r="J15419" s="49">
        <f t="shared" si="482"/>
        <v>11.1464605282942</v>
      </c>
    </row>
    <row r="15420" ht="17.5" spans="1:10">
      <c r="A15420" s="102" t="s">
        <v>15152</v>
      </c>
      <c r="B15420" s="103">
        <v>0.28</v>
      </c>
      <c r="C15420" s="103">
        <v>0.14</v>
      </c>
      <c r="D15420" s="103">
        <v>0.348</v>
      </c>
      <c r="E15420" s="103">
        <v>0.232</v>
      </c>
      <c r="J15420" s="49">
        <f t="shared" si="482"/>
        <v>11.1245533273683</v>
      </c>
    </row>
    <row r="15421" ht="17.5" spans="1:10">
      <c r="A15421" s="102" t="s">
        <v>15153</v>
      </c>
      <c r="B15421" s="103">
        <v>0.2733</v>
      </c>
      <c r="C15421" s="103">
        <v>0.1367</v>
      </c>
      <c r="D15421" s="103">
        <v>0.354</v>
      </c>
      <c r="E15421" s="103">
        <v>0.236</v>
      </c>
      <c r="J15421" s="49">
        <f t="shared" si="482"/>
        <v>11.0992326034446</v>
      </c>
    </row>
    <row r="15422" ht="17.5" spans="1:10">
      <c r="A15422" s="102" t="s">
        <v>15154</v>
      </c>
      <c r="B15422" s="103">
        <v>0.2667</v>
      </c>
      <c r="C15422" s="103">
        <v>0.1333</v>
      </c>
      <c r="D15422" s="103">
        <v>0.36</v>
      </c>
      <c r="E15422" s="103">
        <v>0.24</v>
      </c>
      <c r="J15422" s="49">
        <f t="shared" si="482"/>
        <v>11.0698981925293</v>
      </c>
    </row>
    <row r="15423" ht="17.5" spans="1:10">
      <c r="A15423" s="102" t="s">
        <v>15155</v>
      </c>
      <c r="B15423" s="103">
        <v>0.26</v>
      </c>
      <c r="C15423" s="103">
        <v>0.13</v>
      </c>
      <c r="D15423" s="103">
        <v>0.366</v>
      </c>
      <c r="E15423" s="103">
        <v>0.244</v>
      </c>
      <c r="J15423" s="49">
        <f t="shared" si="482"/>
        <v>11.0376755060635</v>
      </c>
    </row>
    <row r="15424" ht="17.5" spans="1:10">
      <c r="A15424" s="102" t="s">
        <v>15156</v>
      </c>
      <c r="B15424" s="103">
        <v>0.2533</v>
      </c>
      <c r="C15424" s="103">
        <v>0.1267</v>
      </c>
      <c r="D15424" s="103">
        <v>0.372</v>
      </c>
      <c r="E15424" s="103">
        <v>0.248</v>
      </c>
      <c r="J15424" s="49">
        <f t="shared" si="482"/>
        <v>11.0019574741097</v>
      </c>
    </row>
    <row r="15425" ht="17.5" spans="1:10">
      <c r="A15425" s="102" t="s">
        <v>15157</v>
      </c>
      <c r="B15425" s="103">
        <v>0.2467</v>
      </c>
      <c r="C15425" s="103">
        <v>0.1233</v>
      </c>
      <c r="D15425" s="103">
        <v>0.378</v>
      </c>
      <c r="E15425" s="103">
        <v>0.252</v>
      </c>
      <c r="J15425" s="49">
        <f t="shared" si="482"/>
        <v>10.9621338065079</v>
      </c>
    </row>
    <row r="15426" ht="17.5" spans="1:10">
      <c r="A15426" s="102" t="s">
        <v>15158</v>
      </c>
      <c r="B15426" s="103">
        <v>0.24</v>
      </c>
      <c r="C15426" s="103">
        <v>0.12</v>
      </c>
      <c r="D15426" s="103">
        <v>0.384</v>
      </c>
      <c r="E15426" s="103">
        <v>0.256</v>
      </c>
      <c r="J15426" s="49">
        <f t="shared" si="482"/>
        <v>10.9193192707173</v>
      </c>
    </row>
    <row r="15427" ht="17.5" spans="1:10">
      <c r="A15427" s="102" t="s">
        <v>15159</v>
      </c>
      <c r="B15427" s="103">
        <v>0.2333</v>
      </c>
      <c r="C15427" s="103">
        <v>0.1167</v>
      </c>
      <c r="D15427" s="103">
        <v>0.39</v>
      </c>
      <c r="E15427" s="103">
        <v>0.26</v>
      </c>
      <c r="J15427" s="49">
        <f t="shared" ref="J15427:J15458" si="483">-8.314472*(B15427*LN(B15427)+C15427*LN(C15427)+D15427*LN(D15427)+E15427*LN(E15427))</f>
        <v>10.8728955575813</v>
      </c>
    </row>
    <row r="15428" ht="17.5" spans="1:10">
      <c r="A15428" s="102" t="s">
        <v>15160</v>
      </c>
      <c r="B15428" s="103">
        <v>0.2267</v>
      </c>
      <c r="C15428" s="103">
        <v>0.1133</v>
      </c>
      <c r="D15428" s="103">
        <v>0.396</v>
      </c>
      <c r="E15428" s="103">
        <v>0.264</v>
      </c>
      <c r="J15428" s="49">
        <f t="shared" si="483"/>
        <v>10.8222405000537</v>
      </c>
    </row>
    <row r="15429" ht="17.5" spans="1:10">
      <c r="A15429" s="102" t="s">
        <v>15161</v>
      </c>
      <c r="B15429" s="103">
        <v>0.22</v>
      </c>
      <c r="C15429" s="103">
        <v>0.11</v>
      </c>
      <c r="D15429" s="103">
        <v>0.402</v>
      </c>
      <c r="E15429" s="103">
        <v>0.268</v>
      </c>
      <c r="J15429" s="49">
        <f t="shared" si="483"/>
        <v>10.7684562183758</v>
      </c>
    </row>
    <row r="15430" ht="17.5" spans="1:10">
      <c r="A15430" s="102" t="s">
        <v>15162</v>
      </c>
      <c r="B15430" s="103">
        <v>0.2133</v>
      </c>
      <c r="C15430" s="103">
        <v>0.1067</v>
      </c>
      <c r="D15430" s="103">
        <v>0.408</v>
      </c>
      <c r="E15430" s="103">
        <v>0.272</v>
      </c>
      <c r="J15430" s="49">
        <f t="shared" si="483"/>
        <v>10.7109108758416</v>
      </c>
    </row>
    <row r="15431" ht="17.5" spans="1:10">
      <c r="A15431" s="102" t="s">
        <v>15163</v>
      </c>
      <c r="B15431" s="103">
        <v>0.2067</v>
      </c>
      <c r="C15431" s="103">
        <v>0.1033</v>
      </c>
      <c r="D15431" s="103">
        <v>0.414</v>
      </c>
      <c r="E15431" s="103">
        <v>0.276</v>
      </c>
      <c r="J15431" s="49">
        <f t="shared" si="483"/>
        <v>10.6489678247691</v>
      </c>
    </row>
    <row r="15432" ht="17.5" spans="1:10">
      <c r="A15432" s="102" t="s">
        <v>15164</v>
      </c>
      <c r="B15432" s="103">
        <v>0.2</v>
      </c>
      <c r="C15432" s="103">
        <v>0.1</v>
      </c>
      <c r="D15432" s="103">
        <v>0.42</v>
      </c>
      <c r="E15432" s="103">
        <v>0.28</v>
      </c>
      <c r="J15432" s="49">
        <f t="shared" si="483"/>
        <v>10.5837135669174</v>
      </c>
    </row>
    <row r="15433" ht="17.5" spans="1:10">
      <c r="A15433" s="102" t="s">
        <v>15165</v>
      </c>
      <c r="B15433" s="103">
        <v>0.1933</v>
      </c>
      <c r="C15433" s="103">
        <v>0.0967</v>
      </c>
      <c r="D15433" s="103">
        <v>0.426</v>
      </c>
      <c r="E15433" s="103">
        <v>0.284</v>
      </c>
      <c r="J15433" s="49">
        <f t="shared" si="483"/>
        <v>10.5144993440852</v>
      </c>
    </row>
    <row r="15434" ht="17.5" spans="1:10">
      <c r="A15434" s="102" t="s">
        <v>15166</v>
      </c>
      <c r="B15434" s="103">
        <v>0.1867</v>
      </c>
      <c r="C15434" s="103">
        <v>0.0933</v>
      </c>
      <c r="D15434" s="103">
        <v>0.432</v>
      </c>
      <c r="E15434" s="103">
        <v>0.288</v>
      </c>
      <c r="J15434" s="49">
        <f t="shared" si="483"/>
        <v>10.4406701561942</v>
      </c>
    </row>
    <row r="15435" ht="17.5" spans="1:10">
      <c r="A15435" s="102" t="s">
        <v>15167</v>
      </c>
      <c r="B15435" s="103">
        <v>0.18</v>
      </c>
      <c r="C15435" s="103">
        <v>0.09</v>
      </c>
      <c r="D15435" s="103">
        <v>0.438</v>
      </c>
      <c r="E15435" s="103">
        <v>0.292</v>
      </c>
      <c r="J15435" s="49">
        <f t="shared" si="483"/>
        <v>10.363292449618</v>
      </c>
    </row>
    <row r="15436" ht="17.5" spans="1:10">
      <c r="A15436" s="102" t="s">
        <v>15168</v>
      </c>
      <c r="B15436" s="103">
        <v>0.1733</v>
      </c>
      <c r="C15436" s="103">
        <v>0.0867</v>
      </c>
      <c r="D15436" s="103">
        <v>0.444</v>
      </c>
      <c r="E15436" s="103">
        <v>0.296</v>
      </c>
      <c r="J15436" s="49">
        <f t="shared" si="483"/>
        <v>10.2816954459756</v>
      </c>
    </row>
    <row r="15437" ht="17.5" spans="1:10">
      <c r="A15437" s="102" t="s">
        <v>15169</v>
      </c>
      <c r="B15437" s="103">
        <v>0.1667</v>
      </c>
      <c r="C15437" s="103">
        <v>0.0833</v>
      </c>
      <c r="D15437" s="103">
        <v>0.45</v>
      </c>
      <c r="E15437" s="103">
        <v>0.3</v>
      </c>
      <c r="J15437" s="49">
        <f t="shared" si="483"/>
        <v>10.1951999295436</v>
      </c>
    </row>
    <row r="15438" ht="17.5" spans="1:10">
      <c r="A15438" s="102" t="s">
        <v>15170</v>
      </c>
      <c r="B15438" s="103">
        <v>0.16</v>
      </c>
      <c r="C15438" s="103">
        <v>0.08</v>
      </c>
      <c r="D15438" s="103">
        <v>0.456</v>
      </c>
      <c r="E15438" s="103">
        <v>0.304</v>
      </c>
      <c r="J15438" s="49">
        <f t="shared" si="483"/>
        <v>10.1048455093914</v>
      </c>
    </row>
    <row r="15439" ht="17.5" spans="1:10">
      <c r="A15439" s="102" t="s">
        <v>15171</v>
      </c>
      <c r="B15439" s="103">
        <v>0.1533</v>
      </c>
      <c r="C15439" s="103">
        <v>0.0767</v>
      </c>
      <c r="D15439" s="103">
        <v>0.462</v>
      </c>
      <c r="E15439" s="103">
        <v>0.308</v>
      </c>
      <c r="J15439" s="49">
        <f t="shared" si="483"/>
        <v>10.0099315082273</v>
      </c>
    </row>
    <row r="15440" ht="17.5" spans="1:10">
      <c r="A15440" s="102" t="s">
        <v>15172</v>
      </c>
      <c r="B15440" s="103">
        <v>0.1467</v>
      </c>
      <c r="C15440" s="103">
        <v>0.0733</v>
      </c>
      <c r="D15440" s="103">
        <v>0.468</v>
      </c>
      <c r="E15440" s="103">
        <v>0.312</v>
      </c>
      <c r="J15440" s="49">
        <f t="shared" si="483"/>
        <v>9.90974531848725</v>
      </c>
    </row>
    <row r="15441" ht="17.5" spans="1:10">
      <c r="A15441" s="102" t="s">
        <v>15173</v>
      </c>
      <c r="B15441" s="103">
        <v>0.14</v>
      </c>
      <c r="C15441" s="103">
        <v>0.07</v>
      </c>
      <c r="D15441" s="103">
        <v>0.474</v>
      </c>
      <c r="E15441" s="103">
        <v>0.316</v>
      </c>
      <c r="J15441" s="49">
        <f t="shared" si="483"/>
        <v>9.80528894754436</v>
      </c>
    </row>
    <row r="15442" ht="17.5" spans="1:10">
      <c r="A15442" s="102" t="s">
        <v>15174</v>
      </c>
      <c r="B15442" s="103">
        <v>0.1333</v>
      </c>
      <c r="C15442" s="103">
        <v>0.0667</v>
      </c>
      <c r="D15442" s="103">
        <v>0.48</v>
      </c>
      <c r="E15442" s="103">
        <v>0.32</v>
      </c>
      <c r="J15442" s="49">
        <f t="shared" si="483"/>
        <v>9.69581911520785</v>
      </c>
    </row>
    <row r="15443" ht="17.5" spans="1:10">
      <c r="A15443" s="102" t="s">
        <v>15175</v>
      </c>
      <c r="B15443" s="103">
        <v>0.1267</v>
      </c>
      <c r="C15443" s="103">
        <v>0.0633</v>
      </c>
      <c r="D15443" s="103">
        <v>0.486</v>
      </c>
      <c r="E15443" s="103">
        <v>0.324</v>
      </c>
      <c r="J15443" s="49">
        <f t="shared" si="483"/>
        <v>9.5805747600396</v>
      </c>
    </row>
    <row r="15444" ht="17.5" spans="1:10">
      <c r="A15444" s="102" t="s">
        <v>15176</v>
      </c>
      <c r="B15444" s="103">
        <v>0.12</v>
      </c>
      <c r="C15444" s="103">
        <v>0.06</v>
      </c>
      <c r="D15444" s="103">
        <v>0.492</v>
      </c>
      <c r="E15444" s="103">
        <v>0.328</v>
      </c>
      <c r="J15444" s="49">
        <f t="shared" si="483"/>
        <v>9.46050227048305</v>
      </c>
    </row>
    <row r="15445" ht="17.5" spans="1:10">
      <c r="A15445" s="102" t="s">
        <v>15177</v>
      </c>
      <c r="B15445" s="103">
        <v>0.1133</v>
      </c>
      <c r="C15445" s="103">
        <v>0.0567</v>
      </c>
      <c r="D15445" s="103">
        <v>0.498</v>
      </c>
      <c r="E15445" s="103">
        <v>0.332</v>
      </c>
      <c r="J15445" s="49">
        <f t="shared" si="483"/>
        <v>9.33479403396596</v>
      </c>
    </row>
    <row r="15446" ht="17.5" spans="1:10">
      <c r="A15446" s="102" t="s">
        <v>15178</v>
      </c>
      <c r="B15446" s="103">
        <v>0.1067</v>
      </c>
      <c r="C15446" s="103">
        <v>0.0533</v>
      </c>
      <c r="D15446" s="103">
        <v>0.504</v>
      </c>
      <c r="E15446" s="103">
        <v>0.336</v>
      </c>
      <c r="J15446" s="49">
        <f t="shared" si="483"/>
        <v>9.20261413854531</v>
      </c>
    </row>
    <row r="15447" ht="17.5" spans="1:10">
      <c r="A15447" s="102" t="s">
        <v>15179</v>
      </c>
      <c r="B15447" s="103">
        <v>0.1</v>
      </c>
      <c r="C15447" s="103">
        <v>0.05</v>
      </c>
      <c r="D15447" s="103">
        <v>0.51</v>
      </c>
      <c r="E15447" s="103">
        <v>0.34</v>
      </c>
      <c r="J15447" s="49">
        <f t="shared" si="483"/>
        <v>9.06482092106055</v>
      </c>
    </row>
    <row r="15448" ht="17.5" spans="1:10">
      <c r="A15448" s="102" t="s">
        <v>15180</v>
      </c>
      <c r="B15448" s="103">
        <v>0.0933</v>
      </c>
      <c r="C15448" s="103">
        <v>0.0467</v>
      </c>
      <c r="D15448" s="103">
        <v>0.516</v>
      </c>
      <c r="E15448" s="103">
        <v>0.344</v>
      </c>
      <c r="J15448" s="49">
        <f t="shared" si="483"/>
        <v>8.92050213488905</v>
      </c>
    </row>
    <row r="15449" ht="17.5" spans="1:10">
      <c r="A15449" s="102" t="s">
        <v>15181</v>
      </c>
      <c r="B15449" s="103">
        <v>0.0867</v>
      </c>
      <c r="C15449" s="103">
        <v>0.0433</v>
      </c>
      <c r="D15449" s="103">
        <v>0.522</v>
      </c>
      <c r="E15449" s="103">
        <v>0.348</v>
      </c>
      <c r="J15449" s="49">
        <f t="shared" si="483"/>
        <v>8.76869638057518</v>
      </c>
    </row>
    <row r="15450" ht="17.5" spans="1:10">
      <c r="A15450" s="102" t="s">
        <v>15182</v>
      </c>
      <c r="B15450" s="103">
        <v>0.08</v>
      </c>
      <c r="C15450" s="103">
        <v>0.04</v>
      </c>
      <c r="D15450" s="103">
        <v>0.528</v>
      </c>
      <c r="E15450" s="103">
        <v>0.352</v>
      </c>
      <c r="J15450" s="49">
        <f t="shared" si="483"/>
        <v>8.61010933532322</v>
      </c>
    </row>
    <row r="15451" ht="17.5" spans="1:10">
      <c r="A15451" s="102" t="s">
        <v>15183</v>
      </c>
      <c r="B15451" s="103">
        <v>0.0733</v>
      </c>
      <c r="C15451" s="103">
        <v>0.0367</v>
      </c>
      <c r="D15451" s="103">
        <v>0.534</v>
      </c>
      <c r="E15451" s="103">
        <v>0.356</v>
      </c>
      <c r="J15451" s="49">
        <f t="shared" si="483"/>
        <v>8.44364032613566</v>
      </c>
    </row>
    <row r="15452" ht="17.5" spans="1:10">
      <c r="A15452" s="102" t="s">
        <v>15184</v>
      </c>
      <c r="B15452" s="103">
        <v>0.0667</v>
      </c>
      <c r="C15452" s="103">
        <v>0.0333</v>
      </c>
      <c r="D15452" s="103">
        <v>0.54</v>
      </c>
      <c r="E15452" s="103">
        <v>0.36</v>
      </c>
      <c r="J15452" s="49">
        <f t="shared" si="483"/>
        <v>8.26809188485798</v>
      </c>
    </row>
    <row r="15453" ht="17.5" spans="1:10">
      <c r="A15453" s="102" t="s">
        <v>15185</v>
      </c>
      <c r="B15453" s="103">
        <v>0.06</v>
      </c>
      <c r="C15453" s="103">
        <v>0.03</v>
      </c>
      <c r="D15453" s="103">
        <v>0.546</v>
      </c>
      <c r="E15453" s="103">
        <v>0.364</v>
      </c>
      <c r="J15453" s="49">
        <f t="shared" si="483"/>
        <v>8.08386775130507</v>
      </c>
    </row>
    <row r="15454" ht="17.5" spans="1:10">
      <c r="A15454" s="102" t="s">
        <v>15186</v>
      </c>
      <c r="B15454" s="103">
        <v>0.0533</v>
      </c>
      <c r="C15454" s="103">
        <v>0.0267</v>
      </c>
      <c r="D15454" s="103">
        <v>0.552</v>
      </c>
      <c r="E15454" s="103">
        <v>0.368</v>
      </c>
      <c r="J15454" s="49">
        <f t="shared" si="483"/>
        <v>7.88947204787978</v>
      </c>
    </row>
    <row r="15455" ht="17.5" spans="1:10">
      <c r="A15455" s="102" t="s">
        <v>15187</v>
      </c>
      <c r="B15455" s="103">
        <v>0.0467</v>
      </c>
      <c r="C15455" s="103">
        <v>0.0233</v>
      </c>
      <c r="D15455" s="103">
        <v>0.558</v>
      </c>
      <c r="E15455" s="103">
        <v>0.372</v>
      </c>
      <c r="J15455" s="49">
        <f t="shared" si="483"/>
        <v>7.68317616102213</v>
      </c>
    </row>
    <row r="15456" ht="17.5" spans="1:10">
      <c r="A15456" s="102" t="s">
        <v>15188</v>
      </c>
      <c r="B15456" s="103">
        <v>0.04</v>
      </c>
      <c r="C15456" s="103">
        <v>0.02</v>
      </c>
      <c r="D15456" s="103">
        <v>0.564</v>
      </c>
      <c r="E15456" s="103">
        <v>0.376</v>
      </c>
      <c r="J15456" s="49">
        <f t="shared" si="483"/>
        <v>7.46464432589456</v>
      </c>
    </row>
    <row r="15457" ht="17.5" spans="1:10">
      <c r="A15457" s="102" t="s">
        <v>15189</v>
      </c>
      <c r="B15457" s="103">
        <v>0.0333</v>
      </c>
      <c r="C15457" s="103">
        <v>0.0167</v>
      </c>
      <c r="D15457" s="103">
        <v>0.57</v>
      </c>
      <c r="E15457" s="103">
        <v>0.38</v>
      </c>
      <c r="J15457" s="49">
        <f t="shared" si="483"/>
        <v>7.23130491134659</v>
      </c>
    </row>
    <row r="15458" ht="17.5" spans="1:10">
      <c r="A15458" s="102" t="s">
        <v>15190</v>
      </c>
      <c r="B15458" s="103">
        <v>0.0267</v>
      </c>
      <c r="C15458" s="103">
        <v>0.0133</v>
      </c>
      <c r="D15458" s="103">
        <v>0.576</v>
      </c>
      <c r="E15458" s="103">
        <v>0.384</v>
      </c>
      <c r="J15458" s="49">
        <f t="shared" si="483"/>
        <v>6.9797726527106</v>
      </c>
    </row>
    <row r="15459" ht="17.5" spans="1:10">
      <c r="A15459" s="102" t="s">
        <v>15191</v>
      </c>
      <c r="B15459" s="103">
        <v>0.02</v>
      </c>
      <c r="C15459" s="103">
        <v>0.01</v>
      </c>
      <c r="D15459" s="103">
        <v>0.582</v>
      </c>
      <c r="E15459" s="103">
        <v>0.388</v>
      </c>
      <c r="J15459" s="49">
        <f>-8.314472*(B15459*LN(B15459)+C15459*LN(C15459)+D15459*LN(D15459)+E15459*LN(E15459))</f>
        <v>6.70694292263781</v>
      </c>
    </row>
    <row r="15460" ht="17.5" spans="1:10">
      <c r="A15460" s="102" t="s">
        <v>15192</v>
      </c>
      <c r="B15460" s="103">
        <v>0.0133</v>
      </c>
      <c r="C15460" s="103">
        <v>0.0067</v>
      </c>
      <c r="D15460" s="103">
        <v>0.588</v>
      </c>
      <c r="E15460" s="103">
        <v>0.392</v>
      </c>
      <c r="J15460" s="49">
        <f>-8.314472*(B15460*LN(B15460)+C15460*LN(C15460)+D15460*LN(D15460)+E15460*LN(E15460))</f>
        <v>6.40500204131633</v>
      </c>
    </row>
    <row r="15461" ht="17.5" spans="1:10">
      <c r="A15461" s="102" t="s">
        <v>15193</v>
      </c>
      <c r="B15461" s="103">
        <v>0.0067</v>
      </c>
      <c r="C15461" s="103">
        <v>0.0033</v>
      </c>
      <c r="D15461" s="103">
        <v>0.594</v>
      </c>
      <c r="E15461" s="103">
        <v>0.396</v>
      </c>
      <c r="J15461" s="49">
        <f>-8.314472*(B15461*LN(B15461)+C15461*LN(C15461)+D15461*LN(D15461)+E15461*LN(E15461))</f>
        <v>6.05813108885826</v>
      </c>
    </row>
    <row r="15462" ht="17.5" spans="1:10">
      <c r="A15462" s="102" t="s">
        <v>15194</v>
      </c>
      <c r="B15462" s="103">
        <v>0</v>
      </c>
      <c r="C15462" s="103">
        <v>0</v>
      </c>
      <c r="D15462" s="103">
        <v>0.6</v>
      </c>
      <c r="E15462" s="103">
        <v>0.4</v>
      </c>
      <c r="J15462" s="49">
        <f>-8.314472*(D15462*LN(D15462)+E15462*LN(E15462))</f>
        <v>5.59573666102179</v>
      </c>
    </row>
    <row r="15463" s="2" customFormat="1" spans="1:10">
      <c r="A15463" s="101"/>
      <c r="B15463" s="22"/>
      <c r="C15463" s="22"/>
      <c r="D15463" s="22"/>
      <c r="E15463" s="22"/>
      <c r="F15463" s="22"/>
      <c r="G15463" s="22"/>
      <c r="H15463" s="22"/>
      <c r="I15463" s="22"/>
      <c r="J15463" s="104"/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31"/>
  <sheetViews>
    <sheetView topLeftCell="G307" workbookViewId="0">
      <selection activeCell="J4609" sqref="J4609"/>
    </sheetView>
  </sheetViews>
  <sheetFormatPr defaultColWidth="9" defaultRowHeight="15"/>
  <cols>
    <col min="1" max="1" width="24" style="4" customWidth="1"/>
    <col min="2" max="2" width="9.125" style="5" customWidth="1"/>
    <col min="3" max="3" width="8.8" style="5" customWidth="1"/>
    <col min="4" max="6" width="9.5" style="5" customWidth="1"/>
    <col min="7" max="7" width="8.25" style="5" customWidth="1"/>
    <col min="8" max="8" width="8" style="5" customWidth="1"/>
    <col min="9" max="9" width="6.25" style="5" customWidth="1"/>
    <col min="10" max="10" width="9.75" customWidth="1"/>
    <col min="11" max="11" width="8.875" customWidth="1"/>
    <col min="12" max="17" width="6.625" customWidth="1"/>
    <col min="18" max="18" width="12.625" style="6" customWidth="1"/>
    <col min="19" max="19" width="12.8" style="6"/>
    <col min="20" max="20" width="12.8"/>
    <col min="21" max="21" width="16.5" customWidth="1"/>
    <col min="22" max="22" width="12.625"/>
    <col min="23" max="23" width="10.625" style="6" customWidth="1"/>
  </cols>
  <sheetData>
    <row r="1" ht="30.5" spans="1:23">
      <c r="A1" s="7" t="s">
        <v>15195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4" t="s">
        <v>15196</v>
      </c>
      <c r="K1" s="14" t="s">
        <v>15197</v>
      </c>
      <c r="L1" s="14" t="s">
        <v>15198</v>
      </c>
      <c r="M1" s="14" t="s">
        <v>15199</v>
      </c>
      <c r="N1" s="14" t="s">
        <v>15200</v>
      </c>
      <c r="O1" s="14" t="s">
        <v>15201</v>
      </c>
      <c r="P1" s="14" t="s">
        <v>15202</v>
      </c>
      <c r="Q1" s="14" t="s">
        <v>15203</v>
      </c>
      <c r="R1" s="6" t="s">
        <v>15204</v>
      </c>
      <c r="S1" s="17" t="s">
        <v>15205</v>
      </c>
      <c r="T1" s="18" t="s">
        <v>15206</v>
      </c>
      <c r="U1" s="19" t="s">
        <v>15207</v>
      </c>
      <c r="V1" s="14" t="s">
        <v>15208</v>
      </c>
      <c r="W1" s="17" t="s">
        <v>15209</v>
      </c>
    </row>
    <row r="2" spans="1:23">
      <c r="A2" s="7" t="s">
        <v>15210</v>
      </c>
      <c r="B2" s="5">
        <v>0.076923</v>
      </c>
      <c r="C2" s="5">
        <v>0.153846</v>
      </c>
      <c r="D2" s="5">
        <v>0.153846</v>
      </c>
      <c r="E2" s="5">
        <v>0.153846</v>
      </c>
      <c r="F2" s="5">
        <v>0.153846</v>
      </c>
      <c r="G2" s="5">
        <v>0.153846</v>
      </c>
      <c r="H2" s="5">
        <v>0.153846</v>
      </c>
      <c r="I2" s="5">
        <v>0</v>
      </c>
      <c r="J2">
        <v>1358</v>
      </c>
      <c r="K2">
        <v>1728</v>
      </c>
      <c r="L2">
        <v>933</v>
      </c>
      <c r="M2">
        <v>1768</v>
      </c>
      <c r="N2">
        <v>2180</v>
      </c>
      <c r="O2">
        <v>1811</v>
      </c>
      <c r="P2">
        <v>1687</v>
      </c>
      <c r="Q2">
        <v>0</v>
      </c>
      <c r="R2" s="6">
        <f>B2*J2+C2*K2+D2*L2+E2*M2+F2*N2+G2*O2+H2*P2+I2*Q2</f>
        <v>1659.382956</v>
      </c>
      <c r="S2" s="6">
        <f>(B2*(J2-R2)^2+C2*(K2-R2)^2+D2*(L2-R2)^2+E2*(M2-R2)^2+F2*(N2-R2)^2+G2*(O2-R2)^2+H2*(P2-R2)^2+I2*(Q2-R2)^2)^0.5</f>
        <v>368.853870196461</v>
      </c>
      <c r="T2" s="6">
        <f>(B2*(1-J2/R2)^2+C2*(1-K2/R2)^2+D2*(1-L2/R2)^2+E2*(1-M2/R2)^2+F2*(1-N2/R2)^2+G2*(1-O2/R2)^2+H2*(1-P2/R2)^2+I2*(1-Q2/R2)^2)^0.5</f>
        <v>0.222283752441085</v>
      </c>
      <c r="U2">
        <v>-22.57984</v>
      </c>
      <c r="V2" t="e">
        <f>R2*Sheet1!#REF!</f>
        <v>#REF!</v>
      </c>
      <c r="W2" s="6" t="e">
        <f>V2/ABS(U2*1000)</f>
        <v>#REF!</v>
      </c>
    </row>
    <row r="3" spans="1:23">
      <c r="A3" s="7" t="s">
        <v>15211</v>
      </c>
      <c r="B3" s="5">
        <v>0.17</v>
      </c>
      <c r="C3" s="5">
        <v>0.16</v>
      </c>
      <c r="D3" s="5">
        <v>0.19</v>
      </c>
      <c r="E3" s="5">
        <v>0.22</v>
      </c>
      <c r="F3" s="5">
        <v>0.26</v>
      </c>
      <c r="J3">
        <v>2128</v>
      </c>
      <c r="K3">
        <v>3290</v>
      </c>
      <c r="L3">
        <v>1941</v>
      </c>
      <c r="M3">
        <v>2750</v>
      </c>
      <c r="N3">
        <v>1687</v>
      </c>
      <c r="R3" s="6">
        <f t="shared" ref="R2:R7" si="0">B3*J3+C3*K3+D3*L3+E3*M3+F3*N3+G3*O3+H3*P3+I3*Q3</f>
        <v>2300.57</v>
      </c>
      <c r="S3" s="6">
        <f t="shared" ref="S3:S9" si="1">(B3*(J3-R3)^2+C3*(K3-R3)^2+D3*(L3-R3)^2+E3*(M3-R3)^2+F3*(N3-R3)^2+G3*(O3-R3)^2+H3*(P3-R3)^2+I3*(Q3-R3)^2)^0.5</f>
        <v>573.220974057998</v>
      </c>
      <c r="T3" s="6">
        <f t="shared" ref="T3:T10" si="2">(B3*(1-J3/R3)^2+C3*(1-K3/R3)^2+D3*(1-L3/R3)^2+E3*(1-M3/R3)^2+F3*(1-N3/R3)^2+G3*(1-O3/R3)^2+H3*(1-P3/R3)^2+I3*(1-Q3/R3)^2)^0.5</f>
        <v>0.24916476093229</v>
      </c>
      <c r="U3">
        <v>-48.6432</v>
      </c>
      <c r="V3" t="e">
        <f>R3*Sheet1!#REF!</f>
        <v>#REF!</v>
      </c>
      <c r="W3" s="6" t="e">
        <f t="shared" ref="W3:W13" si="3">V3/ABS(U3*1000)</f>
        <v>#REF!</v>
      </c>
    </row>
    <row r="4" spans="1:23">
      <c r="A4" s="7" t="s">
        <v>15212</v>
      </c>
      <c r="B4" s="5">
        <v>0.5</v>
      </c>
      <c r="C4" s="5">
        <v>0.5</v>
      </c>
      <c r="J4">
        <v>1358</v>
      </c>
      <c r="K4">
        <v>2128</v>
      </c>
      <c r="R4" s="6">
        <f t="shared" si="0"/>
        <v>1743</v>
      </c>
      <c r="S4" s="6">
        <f t="shared" si="1"/>
        <v>385</v>
      </c>
      <c r="T4" s="6">
        <f t="shared" si="2"/>
        <v>0.220883534136546</v>
      </c>
      <c r="U4">
        <v>-23</v>
      </c>
      <c r="V4" t="e">
        <f>R4*Sheet1!#REF!</f>
        <v>#REF!</v>
      </c>
      <c r="W4" s="6" t="e">
        <f t="shared" si="3"/>
        <v>#REF!</v>
      </c>
    </row>
    <row r="5" spans="1:23">
      <c r="A5" s="7" t="s">
        <v>15213</v>
      </c>
      <c r="B5" s="5">
        <v>0.5</v>
      </c>
      <c r="C5" s="5">
        <v>0.5</v>
      </c>
      <c r="J5">
        <v>1728</v>
      </c>
      <c r="K5">
        <v>2750</v>
      </c>
      <c r="R5" s="6">
        <f t="shared" si="0"/>
        <v>2239</v>
      </c>
      <c r="S5" s="6">
        <f t="shared" si="1"/>
        <v>511</v>
      </c>
      <c r="T5" s="6">
        <f t="shared" si="2"/>
        <v>0.228226887003126</v>
      </c>
      <c r="U5">
        <v>-30</v>
      </c>
      <c r="V5" t="e">
        <f>R5*Sheet1!#REF!</f>
        <v>#REF!</v>
      </c>
      <c r="W5" s="6" t="e">
        <f t="shared" si="3"/>
        <v>#REF!</v>
      </c>
    </row>
    <row r="6" spans="1:23">
      <c r="A6" s="7" t="s">
        <v>15214</v>
      </c>
      <c r="B6" s="5">
        <v>0.2</v>
      </c>
      <c r="C6" s="5">
        <v>0.2</v>
      </c>
      <c r="D6" s="5">
        <v>0.2</v>
      </c>
      <c r="E6" s="5">
        <v>0.2</v>
      </c>
      <c r="F6" s="5">
        <v>0.2</v>
      </c>
      <c r="J6">
        <v>1828</v>
      </c>
      <c r="K6">
        <v>2041</v>
      </c>
      <c r="L6">
        <v>1358</v>
      </c>
      <c r="M6">
        <v>1728</v>
      </c>
      <c r="N6">
        <v>317</v>
      </c>
      <c r="R6" s="6">
        <f t="shared" si="0"/>
        <v>1454.4</v>
      </c>
      <c r="S6" s="6">
        <f t="shared" si="1"/>
        <v>610.164764633291</v>
      </c>
      <c r="T6" s="6">
        <f t="shared" si="2"/>
        <v>0.419530228708259</v>
      </c>
      <c r="U6">
        <v>-23.68</v>
      </c>
      <c r="V6" t="e">
        <f>R6*Sheet1!#REF!</f>
        <v>#REF!</v>
      </c>
      <c r="W6" s="6" t="e">
        <f t="shared" si="3"/>
        <v>#REF!</v>
      </c>
    </row>
    <row r="7" spans="1:23">
      <c r="A7" s="7" t="s">
        <v>15215</v>
      </c>
      <c r="B7" s="5">
        <v>0.2</v>
      </c>
      <c r="C7" s="5">
        <v>0.2</v>
      </c>
      <c r="D7" s="5">
        <v>0.2</v>
      </c>
      <c r="E7" s="5">
        <v>0.2</v>
      </c>
      <c r="F7" s="5">
        <v>0.2</v>
      </c>
      <c r="J7">
        <v>1050</v>
      </c>
      <c r="K7">
        <v>1115</v>
      </c>
      <c r="L7">
        <v>1097</v>
      </c>
      <c r="M7">
        <v>923</v>
      </c>
      <c r="N7">
        <v>693</v>
      </c>
      <c r="R7" s="6">
        <f t="shared" si="0"/>
        <v>975.6</v>
      </c>
      <c r="S7" s="6">
        <f t="shared" si="1"/>
        <v>156.41943613247</v>
      </c>
      <c r="T7" s="6">
        <f t="shared" si="2"/>
        <v>0.160331525351036</v>
      </c>
      <c r="U7">
        <v>-13.12</v>
      </c>
      <c r="V7" t="e">
        <f>R7*Sheet1!#REF!</f>
        <v>#REF!</v>
      </c>
      <c r="W7" s="6" t="e">
        <f t="shared" si="3"/>
        <v>#REF!</v>
      </c>
    </row>
    <row r="8" spans="1:23">
      <c r="A8" s="7" t="s">
        <v>15216</v>
      </c>
      <c r="B8" s="5">
        <v>0.166667</v>
      </c>
      <c r="C8" s="5">
        <v>0.166667</v>
      </c>
      <c r="D8" s="5">
        <v>0.166667</v>
      </c>
      <c r="E8" s="5">
        <v>0.166667</v>
      </c>
      <c r="F8" s="5">
        <v>0.166667</v>
      </c>
      <c r="G8" s="5">
        <v>0.166667</v>
      </c>
      <c r="J8">
        <v>1050</v>
      </c>
      <c r="K8">
        <v>1115</v>
      </c>
      <c r="L8">
        <v>1097</v>
      </c>
      <c r="M8">
        <v>923</v>
      </c>
      <c r="N8">
        <v>693</v>
      </c>
      <c r="O8">
        <v>1358</v>
      </c>
      <c r="R8" s="6">
        <f t="shared" ref="R8:R34" si="4">B8*J8+C8*K8+D8*L8+E8*M8+F8*N8+G8*O8+H8*P8+I8*Q8</f>
        <v>1039.335412</v>
      </c>
      <c r="S8" s="6">
        <f t="shared" si="1"/>
        <v>201.739857963139</v>
      </c>
      <c r="T8" s="6">
        <f t="shared" si="2"/>
        <v>0.19410467076738</v>
      </c>
      <c r="U8">
        <v>-13.11116</v>
      </c>
      <c r="V8" t="e">
        <f>R8*Sheet1!#REF!</f>
        <v>#REF!</v>
      </c>
      <c r="W8" s="6" t="e">
        <f t="shared" si="3"/>
        <v>#REF!</v>
      </c>
    </row>
    <row r="9" spans="1:23">
      <c r="A9" s="7" t="s">
        <v>15217</v>
      </c>
      <c r="B9" s="5">
        <v>0.2</v>
      </c>
      <c r="C9" s="5">
        <v>0.2</v>
      </c>
      <c r="D9" s="5">
        <v>0.2</v>
      </c>
      <c r="E9" s="5">
        <v>0.11</v>
      </c>
      <c r="F9" s="5">
        <v>0.09</v>
      </c>
      <c r="G9" s="5">
        <v>0.2</v>
      </c>
      <c r="J9">
        <v>1050</v>
      </c>
      <c r="K9">
        <v>1115</v>
      </c>
      <c r="L9">
        <v>1097</v>
      </c>
      <c r="M9">
        <v>1795</v>
      </c>
      <c r="N9">
        <v>923</v>
      </c>
      <c r="O9">
        <v>693</v>
      </c>
      <c r="R9" s="6">
        <f t="shared" si="4"/>
        <v>1071.52</v>
      </c>
      <c r="S9" s="6">
        <f t="shared" si="1"/>
        <v>298.023236677948</v>
      </c>
      <c r="T9" s="6">
        <f t="shared" si="2"/>
        <v>0.278131287029591</v>
      </c>
      <c r="U9">
        <v>-12.152</v>
      </c>
      <c r="V9" t="e">
        <f>R9*Sheet1!#REF!</f>
        <v>#REF!</v>
      </c>
      <c r="W9" s="6" t="e">
        <f t="shared" si="3"/>
        <v>#REF!</v>
      </c>
    </row>
    <row r="10" spans="1:23">
      <c r="A10" s="8" t="s">
        <v>15218</v>
      </c>
      <c r="B10" s="5">
        <v>0.2</v>
      </c>
      <c r="C10" s="5">
        <v>0.2</v>
      </c>
      <c r="D10" s="5">
        <v>0.2</v>
      </c>
      <c r="E10" s="5">
        <v>0.2</v>
      </c>
      <c r="F10" s="5">
        <v>0.2</v>
      </c>
      <c r="J10">
        <v>1802</v>
      </c>
      <c r="K10">
        <v>1632</v>
      </c>
      <c r="L10">
        <v>1685</v>
      </c>
      <c r="M10">
        <v>1728</v>
      </c>
      <c r="N10">
        <v>933</v>
      </c>
      <c r="R10" s="6">
        <f t="shared" si="4"/>
        <v>1556</v>
      </c>
      <c r="S10" s="6">
        <f t="shared" ref="S10:S15" si="5">(B10*(J10-R10)^2+C10*(K10-R10)^2+D10*(L10-R10)^2+E10*(M10-R10)^2+F10*(N10-R10)^2+G10*(O10-R10)^2+H10*(P10-R10)^2+I10*(Q10-R10)^2)^0.5</f>
        <v>316.431983212823</v>
      </c>
      <c r="T10" s="6">
        <f t="shared" si="2"/>
        <v>0.203362457077649</v>
      </c>
      <c r="U10">
        <v>-37.6</v>
      </c>
      <c r="V10" t="e">
        <f>R10*Sheet1!#REF!</f>
        <v>#REF!</v>
      </c>
      <c r="W10" s="6" t="e">
        <f t="shared" si="3"/>
        <v>#REF!</v>
      </c>
    </row>
    <row r="11" spans="1:23">
      <c r="A11" s="7" t="s">
        <v>15219</v>
      </c>
      <c r="B11" s="5">
        <v>0.2</v>
      </c>
      <c r="C11" s="5">
        <v>0.2</v>
      </c>
      <c r="D11" s="5">
        <v>0.2</v>
      </c>
      <c r="E11" s="5">
        <v>0.2</v>
      </c>
      <c r="F11" s="5">
        <v>0.2</v>
      </c>
      <c r="J11">
        <v>933</v>
      </c>
      <c r="K11">
        <v>2180</v>
      </c>
      <c r="L11">
        <v>3290</v>
      </c>
      <c r="M11">
        <v>1941</v>
      </c>
      <c r="N11">
        <v>2128</v>
      </c>
      <c r="R11" s="6">
        <f t="shared" si="4"/>
        <v>2094.4</v>
      </c>
      <c r="S11" s="6">
        <f t="shared" si="5"/>
        <v>749.706235801731</v>
      </c>
      <c r="T11" s="6">
        <f t="shared" ref="T11:T18" si="6">(B11*(1-J11/R11)^2+C11*(1-K11/R11)^2+D11*(1-L11/R11)^2+E11*(1-M11/R11)^2+F11*(1-N11/R11)^2+G11*(1-O11/R11)^2+H11*(1-P11/R11)^2+I11*(1-Q11/R11)^2)^0.5</f>
        <v>0.357957522823592</v>
      </c>
      <c r="U11">
        <v>-20</v>
      </c>
      <c r="V11" t="e">
        <f>R11*Sheet1!#REF!</f>
        <v>#REF!</v>
      </c>
      <c r="W11" s="6" t="e">
        <f t="shared" si="3"/>
        <v>#REF!</v>
      </c>
    </row>
    <row r="12" spans="1:23">
      <c r="A12" s="7" t="s">
        <v>15220</v>
      </c>
      <c r="B12" s="5">
        <v>0.2</v>
      </c>
      <c r="C12" s="5">
        <v>0.2</v>
      </c>
      <c r="D12" s="5">
        <v>0.2</v>
      </c>
      <c r="E12" s="5">
        <v>0.2</v>
      </c>
      <c r="F12" s="5">
        <v>0.2</v>
      </c>
      <c r="J12">
        <v>1358</v>
      </c>
      <c r="K12">
        <v>2750</v>
      </c>
      <c r="L12">
        <v>1728</v>
      </c>
      <c r="M12">
        <v>1941</v>
      </c>
      <c r="N12">
        <v>2128</v>
      </c>
      <c r="R12" s="6">
        <f t="shared" si="4"/>
        <v>1981</v>
      </c>
      <c r="S12" s="6">
        <f t="shared" si="5"/>
        <v>461.889164194182</v>
      </c>
      <c r="T12" s="6">
        <f t="shared" si="6"/>
        <v>0.233159598280758</v>
      </c>
      <c r="U12">
        <v>-21.28</v>
      </c>
      <c r="V12" t="e">
        <f>R12*Sheet1!#REF!</f>
        <v>#REF!</v>
      </c>
      <c r="W12" s="6" t="e">
        <f t="shared" si="3"/>
        <v>#REF!</v>
      </c>
    </row>
    <row r="13" s="1" customFormat="1" spans="1:9">
      <c r="A13" s="7" t="s">
        <v>15221</v>
      </c>
      <c r="B13" s="5">
        <v>0.75</v>
      </c>
      <c r="C13" s="5">
        <v>0.25</v>
      </c>
      <c r="D13" s="9"/>
      <c r="E13" s="9"/>
      <c r="F13" s="9"/>
      <c r="G13" s="9"/>
      <c r="H13" s="9"/>
      <c r="I13" s="9"/>
    </row>
    <row r="14" spans="1:23">
      <c r="A14" s="7" t="s">
        <v>15222</v>
      </c>
      <c r="B14" s="5">
        <v>0.5</v>
      </c>
      <c r="C14" s="5">
        <v>0.5</v>
      </c>
      <c r="J14">
        <v>923</v>
      </c>
      <c r="K14">
        <v>1358</v>
      </c>
      <c r="R14" s="6">
        <f t="shared" si="4"/>
        <v>1140.5</v>
      </c>
      <c r="S14" s="6">
        <f t="shared" si="5"/>
        <v>217.5</v>
      </c>
      <c r="T14" s="6">
        <f t="shared" si="6"/>
        <v>0.190705830775975</v>
      </c>
      <c r="U14">
        <v>-3</v>
      </c>
      <c r="V14" t="e">
        <f>R14*Sheet1!#REF!</f>
        <v>#REF!</v>
      </c>
      <c r="W14" s="6" t="e">
        <f t="shared" ref="W14:W24" si="7">V14/ABS(U14*1000)</f>
        <v>#REF!</v>
      </c>
    </row>
    <row r="15" spans="1:23">
      <c r="A15" s="7" t="s">
        <v>15223</v>
      </c>
      <c r="B15" s="5">
        <v>0.5</v>
      </c>
      <c r="C15" s="5">
        <v>0.5</v>
      </c>
      <c r="J15">
        <v>2128</v>
      </c>
      <c r="K15">
        <v>1728</v>
      </c>
      <c r="R15" s="6">
        <f t="shared" si="4"/>
        <v>1928</v>
      </c>
      <c r="S15" s="6">
        <f t="shared" si="5"/>
        <v>200</v>
      </c>
      <c r="T15" s="6">
        <f t="shared" si="6"/>
        <v>0.103734439834025</v>
      </c>
      <c r="U15">
        <v>-49</v>
      </c>
      <c r="V15" t="e">
        <f>R15*Sheet1!#REF!</f>
        <v>#REF!</v>
      </c>
      <c r="W15" s="6" t="e">
        <f t="shared" si="7"/>
        <v>#REF!</v>
      </c>
    </row>
    <row r="16" spans="1:23">
      <c r="A16" s="7" t="s">
        <v>15224</v>
      </c>
      <c r="B16" s="5">
        <v>0.5</v>
      </c>
      <c r="C16" s="5">
        <v>0.5</v>
      </c>
      <c r="J16">
        <v>923</v>
      </c>
      <c r="K16">
        <v>1728</v>
      </c>
      <c r="R16" s="6">
        <f t="shared" si="4"/>
        <v>1325.5</v>
      </c>
      <c r="S16" s="6">
        <f t="shared" ref="S16:S28" si="8">(B16*(J16-R16)^2+C16*(K16-R16)^2+D16*(L16-R16)^2+E16*(M16-R16)^2+F16*(N16-R16)^2+G16*(O16-R16)^2+H16*(P16-R16)^2+I16*(Q16-R16)^2)^0.5</f>
        <v>402.5</v>
      </c>
      <c r="T16" s="6">
        <f t="shared" si="6"/>
        <v>0.303658996605055</v>
      </c>
      <c r="U16">
        <v>-4</v>
      </c>
      <c r="V16" t="e">
        <f>R16*Sheet1!#REF!</f>
        <v>#REF!</v>
      </c>
      <c r="W16" s="6" t="e">
        <f t="shared" si="7"/>
        <v>#REF!</v>
      </c>
    </row>
    <row r="17" spans="1:23">
      <c r="A17" s="7" t="s">
        <v>15225</v>
      </c>
      <c r="B17" s="5">
        <v>0.2</v>
      </c>
      <c r="C17" s="5">
        <v>0.2</v>
      </c>
      <c r="D17" s="5">
        <v>0.2</v>
      </c>
      <c r="E17" s="5">
        <v>0.2</v>
      </c>
      <c r="F17" s="5">
        <v>0.2</v>
      </c>
      <c r="J17">
        <v>2128</v>
      </c>
      <c r="K17">
        <v>2506</v>
      </c>
      <c r="L17">
        <v>1941</v>
      </c>
      <c r="M17">
        <v>1358</v>
      </c>
      <c r="N17">
        <v>1728</v>
      </c>
      <c r="R17" s="6">
        <f t="shared" si="4"/>
        <v>1932.2</v>
      </c>
      <c r="S17" s="6">
        <f t="shared" si="8"/>
        <v>384.464510715879</v>
      </c>
      <c r="T17" s="6">
        <f t="shared" si="6"/>
        <v>0.198977595857509</v>
      </c>
      <c r="U17">
        <v>-27.36</v>
      </c>
      <c r="V17" t="e">
        <f>R17*Sheet1!#REF!</f>
        <v>#REF!</v>
      </c>
      <c r="W17" s="6" t="e">
        <f t="shared" si="7"/>
        <v>#REF!</v>
      </c>
    </row>
    <row r="18" spans="1:23">
      <c r="A18" s="7" t="s">
        <v>15226</v>
      </c>
      <c r="B18" s="5">
        <v>0.2</v>
      </c>
      <c r="C18" s="5">
        <v>0.2</v>
      </c>
      <c r="D18" s="5">
        <v>0.2</v>
      </c>
      <c r="E18" s="5">
        <v>0.2</v>
      </c>
      <c r="F18" s="5">
        <v>0.2</v>
      </c>
      <c r="J18">
        <v>2128</v>
      </c>
      <c r="K18">
        <v>2506</v>
      </c>
      <c r="L18">
        <v>1941</v>
      </c>
      <c r="M18">
        <v>1358</v>
      </c>
      <c r="N18">
        <v>1811</v>
      </c>
      <c r="R18" s="6">
        <f t="shared" si="4"/>
        <v>1948.8</v>
      </c>
      <c r="S18" s="6">
        <f t="shared" si="8"/>
        <v>377.008965410639</v>
      </c>
      <c r="T18" s="6">
        <f t="shared" si="6"/>
        <v>0.193456981429925</v>
      </c>
      <c r="U18">
        <v>-15.2</v>
      </c>
      <c r="V18" t="e">
        <f>R18*Sheet1!#REF!</f>
        <v>#REF!</v>
      </c>
      <c r="W18" s="6" t="e">
        <f t="shared" si="7"/>
        <v>#REF!</v>
      </c>
    </row>
    <row r="19" spans="1:23">
      <c r="A19" s="7" t="s">
        <v>15227</v>
      </c>
      <c r="B19" s="5">
        <v>0.2</v>
      </c>
      <c r="C19" s="5">
        <v>0.2</v>
      </c>
      <c r="D19" s="5">
        <v>0.2</v>
      </c>
      <c r="E19" s="5">
        <v>0.2</v>
      </c>
      <c r="F19" s="5">
        <v>0.2</v>
      </c>
      <c r="J19">
        <v>2128</v>
      </c>
      <c r="K19">
        <v>2506</v>
      </c>
      <c r="L19">
        <v>1941</v>
      </c>
      <c r="M19">
        <v>1358</v>
      </c>
      <c r="N19">
        <v>1768</v>
      </c>
      <c r="R19" s="6">
        <f t="shared" si="4"/>
        <v>1940.2</v>
      </c>
      <c r="S19" s="6">
        <f t="shared" si="8"/>
        <v>380.528264390439</v>
      </c>
      <c r="T19" s="6">
        <f t="shared" ref="T19:T29" si="9">(B19*(1-J19/R19)^2+C19*(1-K19/R19)^2+D19*(1-L19/R19)^2+E19*(1-M19/R19)^2+F19*(1-N19/R19)^2+G19*(1-O19/R19)^2+H19*(1-P19/R19)^2+I19*(1-Q19/R19)^2)^0.5</f>
        <v>0.196128370472343</v>
      </c>
      <c r="U19">
        <v>-23.52</v>
      </c>
      <c r="V19" t="e">
        <f>R19*Sheet1!#REF!</f>
        <v>#REF!</v>
      </c>
      <c r="W19" s="6" t="e">
        <f t="shared" si="7"/>
        <v>#REF!</v>
      </c>
    </row>
    <row r="20" spans="1:23">
      <c r="A20" s="7" t="s">
        <v>15228</v>
      </c>
      <c r="B20" s="5">
        <v>0.076923</v>
      </c>
      <c r="C20" s="5">
        <v>0.153846</v>
      </c>
      <c r="D20" s="5">
        <v>0.153846</v>
      </c>
      <c r="E20" s="5">
        <v>0.153846</v>
      </c>
      <c r="F20" s="5">
        <v>0.153846</v>
      </c>
      <c r="G20" s="5">
        <v>0.153846</v>
      </c>
      <c r="H20" s="5">
        <v>0.153846</v>
      </c>
      <c r="J20">
        <v>1358</v>
      </c>
      <c r="K20">
        <v>1728</v>
      </c>
      <c r="L20">
        <v>933</v>
      </c>
      <c r="M20">
        <v>1768</v>
      </c>
      <c r="N20">
        <v>2180</v>
      </c>
      <c r="O20">
        <v>1811</v>
      </c>
      <c r="P20">
        <v>1941</v>
      </c>
      <c r="R20" s="6">
        <f t="shared" si="4"/>
        <v>1698.45984</v>
      </c>
      <c r="S20" s="6">
        <f t="shared" si="8"/>
        <v>382.89678513582</v>
      </c>
      <c r="T20" s="6">
        <f t="shared" si="9"/>
        <v>0.225437644222321</v>
      </c>
      <c r="U20">
        <v>-17.1834</v>
      </c>
      <c r="V20" t="e">
        <f>R20*Sheet1!#REF!</f>
        <v>#REF!</v>
      </c>
      <c r="W20" s="6" t="e">
        <f t="shared" si="7"/>
        <v>#REF!</v>
      </c>
    </row>
    <row r="21" spans="1:23">
      <c r="A21" s="7" t="s">
        <v>15229</v>
      </c>
      <c r="B21" s="5">
        <v>0.090909</v>
      </c>
      <c r="C21" s="5">
        <v>0.181818</v>
      </c>
      <c r="D21" s="5">
        <v>0.181818</v>
      </c>
      <c r="E21" s="5">
        <v>0.181818</v>
      </c>
      <c r="F21" s="5">
        <v>0.181818</v>
      </c>
      <c r="G21" s="5">
        <v>0.181818</v>
      </c>
      <c r="J21">
        <v>1358</v>
      </c>
      <c r="K21">
        <v>1728</v>
      </c>
      <c r="L21">
        <v>933</v>
      </c>
      <c r="M21">
        <v>1768</v>
      </c>
      <c r="N21">
        <v>2180</v>
      </c>
      <c r="O21">
        <v>1811</v>
      </c>
      <c r="R21" s="6">
        <f t="shared" si="4"/>
        <v>1654.361982</v>
      </c>
      <c r="S21" s="6">
        <f t="shared" si="8"/>
        <v>400.782051244145</v>
      </c>
      <c r="T21" s="6">
        <f t="shared" si="9"/>
        <v>0.24225777405718</v>
      </c>
      <c r="U21">
        <v>-7.93387</v>
      </c>
      <c r="V21" t="e">
        <f>R21*Sheet1!#REF!</f>
        <v>#REF!</v>
      </c>
      <c r="W21" s="6" t="e">
        <f t="shared" si="7"/>
        <v>#REF!</v>
      </c>
    </row>
    <row r="22" spans="1:23">
      <c r="A22" s="7" t="s">
        <v>15230</v>
      </c>
      <c r="B22" s="5">
        <v>0.2</v>
      </c>
      <c r="C22" s="5">
        <v>0.2</v>
      </c>
      <c r="D22" s="5">
        <v>0.2</v>
      </c>
      <c r="E22" s="5">
        <v>0.2</v>
      </c>
      <c r="F22" s="5">
        <v>0.2</v>
      </c>
      <c r="J22">
        <v>933</v>
      </c>
      <c r="K22">
        <v>2180</v>
      </c>
      <c r="L22">
        <v>2896</v>
      </c>
      <c r="M22">
        <v>1687</v>
      </c>
      <c r="N22">
        <v>1941</v>
      </c>
      <c r="R22" s="6">
        <f t="shared" si="4"/>
        <v>1927.4</v>
      </c>
      <c r="S22" s="6">
        <f t="shared" si="8"/>
        <v>640.125175258715</v>
      </c>
      <c r="T22" s="6">
        <f t="shared" si="9"/>
        <v>0.332118488771773</v>
      </c>
      <c r="U22">
        <v>-34.08</v>
      </c>
      <c r="V22" t="e">
        <f>R22*Sheet1!#REF!</f>
        <v>#REF!</v>
      </c>
      <c r="W22" s="6" t="e">
        <f t="shared" si="7"/>
        <v>#REF!</v>
      </c>
    </row>
    <row r="23" spans="1:23">
      <c r="A23" s="7" t="s">
        <v>15231</v>
      </c>
      <c r="B23" s="5">
        <v>0.166667</v>
      </c>
      <c r="C23" s="5">
        <v>0.166667</v>
      </c>
      <c r="D23" s="5">
        <v>0.166667</v>
      </c>
      <c r="E23" s="5">
        <v>0.166667</v>
      </c>
      <c r="F23" s="5">
        <v>0.166667</v>
      </c>
      <c r="G23" s="5">
        <v>0.166667</v>
      </c>
      <c r="J23">
        <v>933</v>
      </c>
      <c r="K23">
        <v>280</v>
      </c>
      <c r="L23">
        <v>2896</v>
      </c>
      <c r="M23">
        <v>3290</v>
      </c>
      <c r="N23">
        <v>1941</v>
      </c>
      <c r="O23">
        <v>2128</v>
      </c>
      <c r="R23" s="6">
        <f t="shared" si="4"/>
        <v>1911.337156</v>
      </c>
      <c r="S23" s="6">
        <f t="shared" si="8"/>
        <v>1043.7522380351</v>
      </c>
      <c r="T23" s="6">
        <f t="shared" si="9"/>
        <v>0.546084836345378</v>
      </c>
      <c r="U23">
        <v>-16.11118</v>
      </c>
      <c r="V23" t="e">
        <f>R23*Sheet1!#REF!</f>
        <v>#REF!</v>
      </c>
      <c r="W23" s="6" t="e">
        <f t="shared" si="7"/>
        <v>#REF!</v>
      </c>
    </row>
    <row r="24" spans="1:23">
      <c r="A24" s="7" t="s">
        <v>15232</v>
      </c>
      <c r="B24" s="5">
        <v>0.125</v>
      </c>
      <c r="C24" s="5">
        <v>0.125</v>
      </c>
      <c r="D24" s="5">
        <v>0.125</v>
      </c>
      <c r="E24" s="5">
        <v>0.125</v>
      </c>
      <c r="F24" s="5">
        <v>0.125</v>
      </c>
      <c r="G24" s="5">
        <v>0.125</v>
      </c>
      <c r="H24" s="5">
        <v>0.125</v>
      </c>
      <c r="I24" s="5">
        <v>0.125</v>
      </c>
      <c r="J24">
        <v>933</v>
      </c>
      <c r="K24">
        <v>2896</v>
      </c>
      <c r="L24">
        <v>2750</v>
      </c>
      <c r="M24">
        <v>1687</v>
      </c>
      <c r="N24">
        <v>3290</v>
      </c>
      <c r="O24">
        <v>1941</v>
      </c>
      <c r="P24">
        <v>2183</v>
      </c>
      <c r="Q24">
        <v>2128</v>
      </c>
      <c r="R24" s="6">
        <f t="shared" si="4"/>
        <v>2226</v>
      </c>
      <c r="S24" s="6">
        <f t="shared" si="8"/>
        <v>699.161998395222</v>
      </c>
      <c r="T24" s="6">
        <f t="shared" si="9"/>
        <v>0.314088948066137</v>
      </c>
      <c r="U24">
        <v>-32.1875</v>
      </c>
      <c r="V24" t="e">
        <f>R24*Sheet1!#REF!</f>
        <v>#REF!</v>
      </c>
      <c r="W24" s="6" t="e">
        <f t="shared" si="7"/>
        <v>#REF!</v>
      </c>
    </row>
    <row r="25" spans="1:23">
      <c r="A25" s="4" t="s">
        <v>15233</v>
      </c>
      <c r="B25" s="5">
        <v>0.412</v>
      </c>
      <c r="C25" s="5">
        <v>0.138</v>
      </c>
      <c r="D25" s="5">
        <v>0.125</v>
      </c>
      <c r="E25" s="5">
        <v>0.1</v>
      </c>
      <c r="F25" s="5">
        <v>0.225</v>
      </c>
      <c r="J25">
        <v>2128</v>
      </c>
      <c r="K25">
        <v>1941</v>
      </c>
      <c r="L25">
        <v>1358</v>
      </c>
      <c r="M25">
        <v>1728</v>
      </c>
      <c r="N25">
        <v>1560</v>
      </c>
      <c r="R25" s="6">
        <f t="shared" si="4"/>
        <v>1838.144</v>
      </c>
      <c r="S25" s="6">
        <f t="shared" si="8"/>
        <v>288.984638456787</v>
      </c>
      <c r="T25" s="6">
        <f t="shared" si="9"/>
        <v>0.157215451268664</v>
      </c>
      <c r="U25">
        <v>-35.1966</v>
      </c>
      <c r="V25" t="e">
        <f>R25*Sheet1!#REF!</f>
        <v>#REF!</v>
      </c>
      <c r="W25" s="6" t="e">
        <f t="shared" ref="W25:W31" si="10">V25/ABS(U25*1000)</f>
        <v>#REF!</v>
      </c>
    </row>
    <row r="26" spans="1:23">
      <c r="A26" s="4" t="s">
        <v>15234</v>
      </c>
      <c r="B26" s="5">
        <v>0.4</v>
      </c>
      <c r="C26" s="5">
        <v>0.3</v>
      </c>
      <c r="D26" s="5">
        <v>0.1</v>
      </c>
      <c r="E26" s="5">
        <v>0.2</v>
      </c>
      <c r="J26">
        <v>1828</v>
      </c>
      <c r="K26">
        <v>1358</v>
      </c>
      <c r="L26">
        <v>1728</v>
      </c>
      <c r="M26">
        <v>317</v>
      </c>
      <c r="R26" s="6">
        <f t="shared" si="4"/>
        <v>1374.8</v>
      </c>
      <c r="S26" s="6">
        <f t="shared" si="8"/>
        <v>564.361550781057</v>
      </c>
      <c r="T26" s="6">
        <f t="shared" si="9"/>
        <v>0.41050447394607</v>
      </c>
      <c r="U26">
        <v>-24.88</v>
      </c>
      <c r="V26" t="e">
        <f>R26*Sheet1!#REF!</f>
        <v>#REF!</v>
      </c>
      <c r="W26" s="6" t="e">
        <f t="shared" si="10"/>
        <v>#REF!</v>
      </c>
    </row>
    <row r="27" spans="1:23">
      <c r="A27" s="4" t="s">
        <v>15235</v>
      </c>
      <c r="B27" s="5">
        <v>0.41</v>
      </c>
      <c r="C27" s="5">
        <v>0.07</v>
      </c>
      <c r="D27" s="5">
        <v>0.15</v>
      </c>
      <c r="E27" s="5">
        <v>0.14</v>
      </c>
      <c r="F27" s="5">
        <v>0.15</v>
      </c>
      <c r="G27" s="5">
        <v>0.06</v>
      </c>
      <c r="H27" s="5">
        <v>0.02</v>
      </c>
      <c r="J27">
        <v>1811</v>
      </c>
      <c r="K27">
        <v>1768</v>
      </c>
      <c r="L27">
        <v>2180</v>
      </c>
      <c r="M27">
        <v>2896</v>
      </c>
      <c r="N27">
        <v>4742</v>
      </c>
      <c r="O27">
        <v>2348</v>
      </c>
      <c r="P27">
        <v>1795</v>
      </c>
      <c r="R27" s="6">
        <f t="shared" si="4"/>
        <v>2486.79</v>
      </c>
      <c r="S27" s="6">
        <f t="shared" si="8"/>
        <v>1017.15011964803</v>
      </c>
      <c r="T27" s="6">
        <f t="shared" si="9"/>
        <v>0.409021316495574</v>
      </c>
      <c r="U27">
        <v>-33.3452</v>
      </c>
      <c r="V27" t="e">
        <f>R27*Sheet1!#REF!</f>
        <v>#REF!</v>
      </c>
      <c r="W27" s="6" t="e">
        <f t="shared" si="10"/>
        <v>#REF!</v>
      </c>
    </row>
    <row r="28" spans="1:23">
      <c r="A28" s="4" t="s">
        <v>15236</v>
      </c>
      <c r="B28" s="5">
        <v>0.54</v>
      </c>
      <c r="C28" s="5">
        <v>0.265</v>
      </c>
      <c r="D28" s="5">
        <v>0.085</v>
      </c>
      <c r="E28" s="5">
        <v>0.11</v>
      </c>
      <c r="J28">
        <v>923</v>
      </c>
      <c r="K28">
        <v>1358</v>
      </c>
      <c r="L28">
        <v>1235</v>
      </c>
      <c r="M28">
        <v>1795</v>
      </c>
      <c r="R28" s="6">
        <f t="shared" si="4"/>
        <v>1160.715</v>
      </c>
      <c r="S28" s="6">
        <f t="shared" si="8"/>
        <v>292.493903825362</v>
      </c>
      <c r="T28" s="6">
        <f t="shared" si="9"/>
        <v>0.251994592837485</v>
      </c>
      <c r="U28">
        <v>-8.4484</v>
      </c>
      <c r="V28" t="e">
        <f>R28*Sheet1!#REF!</f>
        <v>#REF!</v>
      </c>
      <c r="W28" s="6" t="e">
        <f t="shared" si="10"/>
        <v>#REF!</v>
      </c>
    </row>
    <row r="29" spans="1:23">
      <c r="A29" s="4" t="s">
        <v>15237</v>
      </c>
      <c r="B29" s="5">
        <v>0.46</v>
      </c>
      <c r="C29" s="5">
        <v>0.42</v>
      </c>
      <c r="D29" s="5">
        <v>0.07</v>
      </c>
      <c r="E29" s="5">
        <v>0.05</v>
      </c>
      <c r="J29">
        <v>1358</v>
      </c>
      <c r="K29">
        <v>2128</v>
      </c>
      <c r="L29">
        <v>933</v>
      </c>
      <c r="M29">
        <v>1795</v>
      </c>
      <c r="R29" s="6">
        <f t="shared" si="4"/>
        <v>1673.5</v>
      </c>
      <c r="S29" s="6">
        <f t="shared" ref="S29:S35" si="11">(B29*(J29-R29)^2+C29*(K29-R29)^2+D29*(L29-R29)^2+E29*(M29-R29)^2+F29*(N29-R29)^2+G29*(O29-R29)^2+H29*(P29-R29)^2+I29*(Q29-R29)^2)^0.5</f>
        <v>414.330725387341</v>
      </c>
      <c r="T29" s="6">
        <f t="shared" si="9"/>
        <v>0.247583343523956</v>
      </c>
      <c r="U29">
        <v>-24.8776</v>
      </c>
      <c r="V29" t="e">
        <f>R29*Sheet1!#REF!</f>
        <v>#REF!</v>
      </c>
      <c r="W29" s="6" t="e">
        <f t="shared" si="10"/>
        <v>#REF!</v>
      </c>
    </row>
    <row r="30" spans="1:23">
      <c r="A30" s="4" t="s">
        <v>15238</v>
      </c>
      <c r="B30" s="5">
        <v>0.36</v>
      </c>
      <c r="C30" s="5">
        <v>0.2</v>
      </c>
      <c r="D30" s="5">
        <v>0.24</v>
      </c>
      <c r="E30" s="5">
        <v>0.2</v>
      </c>
      <c r="J30">
        <v>1795</v>
      </c>
      <c r="K30">
        <v>1814</v>
      </c>
      <c r="L30">
        <v>933</v>
      </c>
      <c r="M30">
        <v>1768</v>
      </c>
      <c r="R30" s="6">
        <f t="shared" si="4"/>
        <v>1586.52</v>
      </c>
      <c r="S30" s="6">
        <f t="shared" si="11"/>
        <v>367.538636880533</v>
      </c>
      <c r="T30" s="6">
        <f t="shared" ref="T30:T42" si="12">(B30*(1-J30/R30)^2+C30*(1-K30/R30)^2+D30*(1-L30/R30)^2+E30*(1-M30/R30)^2+F30*(1-N30/R30)^2+G30*(1-O30/R30)^2+H30*(1-P30/R30)^2+I30*(1-Q30/R30)^2)^0.5</f>
        <v>0.231663412298952</v>
      </c>
      <c r="U30">
        <v>-34.9248</v>
      </c>
      <c r="V30" t="e">
        <f>R30*Sheet1!#REF!</f>
        <v>#REF!</v>
      </c>
      <c r="W30" s="6" t="e">
        <f t="shared" si="10"/>
        <v>#REF!</v>
      </c>
    </row>
    <row r="31" spans="1:23">
      <c r="A31" s="4" t="s">
        <v>15239</v>
      </c>
      <c r="B31" s="5">
        <v>0.48</v>
      </c>
      <c r="C31" s="5">
        <v>0.15</v>
      </c>
      <c r="D31" s="5">
        <v>0.14</v>
      </c>
      <c r="E31" s="5">
        <v>0.15</v>
      </c>
      <c r="F31" s="5">
        <v>0.06</v>
      </c>
      <c r="G31" s="5">
        <v>0.02</v>
      </c>
      <c r="J31">
        <v>1768</v>
      </c>
      <c r="K31">
        <v>2180</v>
      </c>
      <c r="L31">
        <v>2896</v>
      </c>
      <c r="M31">
        <v>4742</v>
      </c>
      <c r="N31">
        <v>2348</v>
      </c>
      <c r="O31">
        <v>1802</v>
      </c>
      <c r="R31" s="6">
        <f t="shared" si="4"/>
        <v>2469.3</v>
      </c>
      <c r="S31" s="6">
        <f t="shared" si="11"/>
        <v>1028.92282995373</v>
      </c>
      <c r="T31" s="6">
        <f t="shared" si="12"/>
        <v>0.416686036509834</v>
      </c>
      <c r="U31">
        <v>-33.3604</v>
      </c>
      <c r="V31" t="e">
        <f>R31*Sheet1!#REF!</f>
        <v>#REF!</v>
      </c>
      <c r="W31" s="6" t="e">
        <f t="shared" si="10"/>
        <v>#REF!</v>
      </c>
    </row>
    <row r="32" spans="1:23">
      <c r="A32" s="4" t="s">
        <v>15240</v>
      </c>
      <c r="B32" s="5">
        <v>0.4</v>
      </c>
      <c r="C32" s="5">
        <v>0.25</v>
      </c>
      <c r="D32" s="5">
        <v>0.12</v>
      </c>
      <c r="E32" s="5">
        <v>0.03</v>
      </c>
      <c r="F32" s="5">
        <v>0.2</v>
      </c>
      <c r="J32">
        <v>1941</v>
      </c>
      <c r="K32">
        <v>2128</v>
      </c>
      <c r="L32">
        <v>1358</v>
      </c>
      <c r="M32">
        <v>1728</v>
      </c>
      <c r="N32">
        <v>1560</v>
      </c>
      <c r="R32" s="6">
        <f t="shared" si="4"/>
        <v>1835.2</v>
      </c>
      <c r="S32" s="6">
        <f t="shared" si="11"/>
        <v>262.161324378712</v>
      </c>
      <c r="T32" s="6">
        <f t="shared" si="12"/>
        <v>0.142851637085174</v>
      </c>
      <c r="U32">
        <v>-25.8764</v>
      </c>
      <c r="V32" t="e">
        <f>R32*Sheet1!#REF!</f>
        <v>#REF!</v>
      </c>
      <c r="W32" s="6" t="e">
        <f t="shared" ref="W32:W52" si="13">V32/ABS(U32*1000)</f>
        <v>#REF!</v>
      </c>
    </row>
    <row r="33" spans="1:23">
      <c r="A33" s="4" t="s">
        <v>15241</v>
      </c>
      <c r="B33" s="5">
        <v>0.425</v>
      </c>
      <c r="C33" s="5">
        <v>0.27</v>
      </c>
      <c r="D33" s="5">
        <v>0.095</v>
      </c>
      <c r="E33" s="5">
        <v>0.21</v>
      </c>
      <c r="J33">
        <v>2041</v>
      </c>
      <c r="K33">
        <v>1358</v>
      </c>
      <c r="L33">
        <v>1728</v>
      </c>
      <c r="M33">
        <v>317</v>
      </c>
      <c r="R33" s="6">
        <f t="shared" si="4"/>
        <v>1464.815</v>
      </c>
      <c r="S33" s="6">
        <f t="shared" si="11"/>
        <v>653.778931118922</v>
      </c>
      <c r="T33" s="6">
        <f t="shared" si="12"/>
        <v>0.446321843453898</v>
      </c>
      <c r="U33">
        <v>-24.9437</v>
      </c>
      <c r="V33" t="e">
        <f>R33*Sheet1!#REF!</f>
        <v>#REF!</v>
      </c>
      <c r="W33" s="6" t="e">
        <f t="shared" si="13"/>
        <v>#REF!</v>
      </c>
    </row>
    <row r="34" spans="1:23">
      <c r="A34" s="4" t="s">
        <v>15242</v>
      </c>
      <c r="B34" s="5">
        <v>0.65</v>
      </c>
      <c r="C34" s="5">
        <v>0.15</v>
      </c>
      <c r="D34" s="5">
        <v>0.2</v>
      </c>
      <c r="J34">
        <v>1115</v>
      </c>
      <c r="K34">
        <v>923</v>
      </c>
      <c r="L34">
        <v>693</v>
      </c>
      <c r="R34" s="6">
        <f t="shared" si="4"/>
        <v>1001.8</v>
      </c>
      <c r="S34" s="6">
        <f t="shared" si="11"/>
        <v>168.321596950599</v>
      </c>
      <c r="T34" s="6">
        <f t="shared" si="12"/>
        <v>0.168019162458175</v>
      </c>
      <c r="U34">
        <v>-14.26</v>
      </c>
      <c r="V34" t="e">
        <f>R34*Sheet1!#REF!</f>
        <v>#REF!</v>
      </c>
      <c r="W34" s="6" t="e">
        <f t="shared" si="13"/>
        <v>#REF!</v>
      </c>
    </row>
    <row r="35" spans="1:23">
      <c r="A35" s="7" t="s">
        <v>15243</v>
      </c>
      <c r="B35" s="10">
        <v>0.4</v>
      </c>
      <c r="C35" s="5">
        <v>0.3</v>
      </c>
      <c r="D35" s="11">
        <v>0.3</v>
      </c>
      <c r="E35" s="10"/>
      <c r="F35" s="10"/>
      <c r="G35" s="10"/>
      <c r="H35" s="10"/>
      <c r="I35" s="10"/>
      <c r="J35" s="15">
        <v>1115</v>
      </c>
      <c r="K35" s="15">
        <v>923</v>
      </c>
      <c r="L35" s="15">
        <v>1358</v>
      </c>
      <c r="M35" s="16"/>
      <c r="N35" s="16"/>
      <c r="O35" s="16"/>
      <c r="P35" s="16"/>
      <c r="Q35" s="16"/>
      <c r="R35" s="6">
        <f t="shared" ref="R35:R66" si="14">B35*J35+C35*K35+D35*L35+E35*M35+F35*N35+G35*O35+H35*P35+I35*Q35</f>
        <v>1130.3</v>
      </c>
      <c r="S35" s="6">
        <f t="shared" si="11"/>
        <v>168.93729605981</v>
      </c>
      <c r="T35" s="6">
        <f t="shared" si="12"/>
        <v>0.149462351640989</v>
      </c>
      <c r="U35">
        <v>-10.2</v>
      </c>
      <c r="V35" t="e">
        <f>R35*Sheet1!#REF!</f>
        <v>#REF!</v>
      </c>
      <c r="W35" s="6" t="e">
        <f t="shared" si="13"/>
        <v>#REF!</v>
      </c>
    </row>
    <row r="36" spans="1:23">
      <c r="A36" s="7" t="s">
        <v>15244</v>
      </c>
      <c r="B36" s="10">
        <v>0.45</v>
      </c>
      <c r="C36" s="5">
        <v>0.36</v>
      </c>
      <c r="D36" s="11">
        <v>0.19</v>
      </c>
      <c r="E36" s="10"/>
      <c r="F36" s="10"/>
      <c r="G36" s="10"/>
      <c r="H36" s="10"/>
      <c r="I36" s="10"/>
      <c r="J36">
        <v>1115</v>
      </c>
      <c r="K36">
        <v>1358</v>
      </c>
      <c r="L36" s="15">
        <v>923</v>
      </c>
      <c r="M36" s="16"/>
      <c r="N36" s="16"/>
      <c r="O36" s="16"/>
      <c r="P36" s="16"/>
      <c r="Q36" s="16"/>
      <c r="R36" s="6">
        <f t="shared" si="14"/>
        <v>1166</v>
      </c>
      <c r="S36" s="6">
        <f t="shared" ref="S36:S47" si="15">(B36*(J36-R36)^2+C36*(K36-R36)^2+D36*(L36-R36)^2+E36*(M36-R36)^2+F36*(N36-R36)^2+G36*(O36-R36)^2+H36*(P36-R36)^2+I36*(Q36-R36)^2)^0.5</f>
        <v>160.189887321266</v>
      </c>
      <c r="T36" s="6">
        <f t="shared" si="12"/>
        <v>0.137384122917038</v>
      </c>
      <c r="U36">
        <v>-11.2968</v>
      </c>
      <c r="V36" t="e">
        <f>R36*Sheet1!#REF!</f>
        <v>#REF!</v>
      </c>
      <c r="W36" s="6" t="e">
        <f t="shared" si="13"/>
        <v>#REF!</v>
      </c>
    </row>
    <row r="37" spans="1:23">
      <c r="A37" s="7" t="s">
        <v>15245</v>
      </c>
      <c r="B37" s="10">
        <v>0.47</v>
      </c>
      <c r="C37" s="5">
        <v>0.27</v>
      </c>
      <c r="D37" s="11">
        <v>0.19</v>
      </c>
      <c r="E37" s="10">
        <v>0.07</v>
      </c>
      <c r="F37" s="10"/>
      <c r="G37" s="10"/>
      <c r="H37" s="10"/>
      <c r="I37" s="10"/>
      <c r="J37" s="15">
        <v>1115</v>
      </c>
      <c r="K37" s="15">
        <v>1358</v>
      </c>
      <c r="L37" s="15">
        <v>923</v>
      </c>
      <c r="M37" s="15">
        <v>693</v>
      </c>
      <c r="N37" s="16"/>
      <c r="O37" s="16"/>
      <c r="P37" s="16"/>
      <c r="Q37" s="16"/>
      <c r="R37" s="6">
        <f t="shared" si="14"/>
        <v>1114.59</v>
      </c>
      <c r="S37" s="6">
        <f t="shared" si="15"/>
        <v>188.183691907668</v>
      </c>
      <c r="T37" s="6">
        <f t="shared" si="12"/>
        <v>0.168836695024778</v>
      </c>
      <c r="U37">
        <v>-12.39</v>
      </c>
      <c r="V37" t="e">
        <f>R37*Sheet1!#REF!</f>
        <v>#REF!</v>
      </c>
      <c r="W37" s="6" t="e">
        <f t="shared" si="13"/>
        <v>#REF!</v>
      </c>
    </row>
    <row r="38" spans="1:23">
      <c r="A38" s="7" t="s">
        <v>15246</v>
      </c>
      <c r="B38" s="10">
        <v>0.5</v>
      </c>
      <c r="C38" s="5">
        <v>0.25</v>
      </c>
      <c r="D38" s="11">
        <v>0.15</v>
      </c>
      <c r="E38" s="10">
        <v>0.1</v>
      </c>
      <c r="F38" s="10"/>
      <c r="G38" s="10"/>
      <c r="H38" s="10"/>
      <c r="I38" s="10"/>
      <c r="J38">
        <v>1115</v>
      </c>
      <c r="K38">
        <v>1358</v>
      </c>
      <c r="L38" s="15">
        <v>923</v>
      </c>
      <c r="M38" s="15">
        <v>693</v>
      </c>
      <c r="N38" s="16"/>
      <c r="O38" s="16"/>
      <c r="P38" s="16"/>
      <c r="Q38" s="16"/>
      <c r="R38" s="6">
        <f t="shared" si="14"/>
        <v>1104.75</v>
      </c>
      <c r="S38" s="6">
        <f t="shared" si="15"/>
        <v>194.923542703287</v>
      </c>
      <c r="T38" s="6">
        <f t="shared" si="12"/>
        <v>0.17644131496111</v>
      </c>
      <c r="U38">
        <v>-13.29</v>
      </c>
      <c r="V38" t="e">
        <f>R38*Sheet1!#REF!</f>
        <v>#REF!</v>
      </c>
      <c r="W38" s="6" t="e">
        <f t="shared" si="13"/>
        <v>#REF!</v>
      </c>
    </row>
    <row r="39" spans="1:23">
      <c r="A39" s="7" t="s">
        <v>15247</v>
      </c>
      <c r="B39" s="10">
        <v>0.5</v>
      </c>
      <c r="C39" s="5">
        <v>0.25</v>
      </c>
      <c r="D39" s="11">
        <v>0.15</v>
      </c>
      <c r="E39" s="10">
        <v>0.1</v>
      </c>
      <c r="F39" s="10"/>
      <c r="G39" s="10"/>
      <c r="H39" s="10"/>
      <c r="I39" s="10"/>
      <c r="J39" s="15">
        <v>1115</v>
      </c>
      <c r="K39" s="15">
        <v>1358</v>
      </c>
      <c r="L39" s="15">
        <v>693</v>
      </c>
      <c r="M39" s="15">
        <v>923</v>
      </c>
      <c r="N39" s="15"/>
      <c r="O39" s="16"/>
      <c r="P39" s="16"/>
      <c r="Q39" s="16"/>
      <c r="R39" s="6">
        <f t="shared" si="14"/>
        <v>1093.25</v>
      </c>
      <c r="S39" s="6">
        <f t="shared" si="15"/>
        <v>211.395807668932</v>
      </c>
      <c r="T39" s="6">
        <f t="shared" si="12"/>
        <v>0.193364562240047</v>
      </c>
      <c r="U39">
        <v>-14.69</v>
      </c>
      <c r="V39" t="e">
        <f>R39*Sheet1!#REF!</f>
        <v>#REF!</v>
      </c>
      <c r="W39" s="6" t="e">
        <f t="shared" si="13"/>
        <v>#REF!</v>
      </c>
    </row>
    <row r="40" spans="1:23">
      <c r="A40" s="7" t="s">
        <v>15248</v>
      </c>
      <c r="B40" s="10">
        <v>0.5</v>
      </c>
      <c r="C40" s="5">
        <v>0.3</v>
      </c>
      <c r="D40" s="11">
        <v>0.2</v>
      </c>
      <c r="E40" s="10"/>
      <c r="F40" s="10"/>
      <c r="G40" s="10"/>
      <c r="H40" s="10"/>
      <c r="I40" s="10"/>
      <c r="J40">
        <v>1115</v>
      </c>
      <c r="K40" s="15">
        <v>1358</v>
      </c>
      <c r="L40" s="15">
        <v>923</v>
      </c>
      <c r="M40" s="16"/>
      <c r="N40" s="16"/>
      <c r="O40" s="16"/>
      <c r="P40" s="16"/>
      <c r="Q40" s="16"/>
      <c r="R40" s="6">
        <f t="shared" si="14"/>
        <v>1149.5</v>
      </c>
      <c r="S40" s="6">
        <f t="shared" si="15"/>
        <v>154.587353945916</v>
      </c>
      <c r="T40" s="6">
        <f t="shared" si="12"/>
        <v>0.134482256586269</v>
      </c>
      <c r="U40">
        <v>-10.92</v>
      </c>
      <c r="V40" t="e">
        <f>R40*Sheet1!#REF!</f>
        <v>#REF!</v>
      </c>
      <c r="W40" s="6" t="e">
        <f t="shared" si="13"/>
        <v>#REF!</v>
      </c>
    </row>
    <row r="41" spans="1:23">
      <c r="A41" s="7" t="s">
        <v>15249</v>
      </c>
      <c r="B41" s="10">
        <v>0.5</v>
      </c>
      <c r="C41" s="5">
        <v>0.25</v>
      </c>
      <c r="D41" s="11">
        <v>0.15</v>
      </c>
      <c r="E41" s="10">
        <v>0.1</v>
      </c>
      <c r="F41" s="10"/>
      <c r="G41" s="10"/>
      <c r="H41" s="10"/>
      <c r="I41" s="10"/>
      <c r="J41" s="15">
        <v>1115</v>
      </c>
      <c r="K41" s="15">
        <v>923</v>
      </c>
      <c r="L41" s="15">
        <v>693</v>
      </c>
      <c r="M41" s="15">
        <v>1358</v>
      </c>
      <c r="N41" s="16"/>
      <c r="O41" s="16"/>
      <c r="P41" s="16"/>
      <c r="Q41" s="16"/>
      <c r="R41" s="6">
        <f t="shared" si="14"/>
        <v>1028</v>
      </c>
      <c r="S41" s="6">
        <f t="shared" si="15"/>
        <v>185.106725971803</v>
      </c>
      <c r="T41" s="6">
        <f t="shared" si="12"/>
        <v>0.180064908532882</v>
      </c>
      <c r="U41">
        <v>-13.1</v>
      </c>
      <c r="V41" t="e">
        <f>R41*Sheet1!#REF!</f>
        <v>#REF!</v>
      </c>
      <c r="W41" s="6" t="e">
        <f t="shared" si="13"/>
        <v>#REF!</v>
      </c>
    </row>
    <row r="42" spans="1:23">
      <c r="A42" s="7" t="s">
        <v>15250</v>
      </c>
      <c r="B42" s="10">
        <v>0.53</v>
      </c>
      <c r="C42" s="5">
        <v>0.24</v>
      </c>
      <c r="D42" s="11">
        <v>0.23</v>
      </c>
      <c r="E42" s="10"/>
      <c r="F42" s="10"/>
      <c r="G42" s="10"/>
      <c r="H42" s="10"/>
      <c r="I42" s="10"/>
      <c r="J42">
        <v>1115</v>
      </c>
      <c r="K42" s="15">
        <v>1358</v>
      </c>
      <c r="L42" s="15">
        <v>923</v>
      </c>
      <c r="M42" s="16"/>
      <c r="N42" s="16"/>
      <c r="O42" s="16"/>
      <c r="P42" s="16"/>
      <c r="Q42" s="16"/>
      <c r="R42" s="6">
        <f t="shared" si="14"/>
        <v>1129.16</v>
      </c>
      <c r="S42" s="6">
        <f t="shared" si="15"/>
        <v>149.833155209386</v>
      </c>
      <c r="T42" s="6">
        <f t="shared" si="12"/>
        <v>0.132694352624417</v>
      </c>
      <c r="U42">
        <v>-10.2024</v>
      </c>
      <c r="V42" t="e">
        <f>R42*Sheet1!#REF!</f>
        <v>#REF!</v>
      </c>
      <c r="W42" s="6" t="e">
        <f t="shared" si="13"/>
        <v>#REF!</v>
      </c>
    </row>
    <row r="43" spans="1:23">
      <c r="A43" s="7" t="s">
        <v>15251</v>
      </c>
      <c r="B43" s="10">
        <v>0.55</v>
      </c>
      <c r="C43" s="5">
        <v>0.25</v>
      </c>
      <c r="D43" s="11">
        <v>0.2</v>
      </c>
      <c r="E43" s="10"/>
      <c r="F43" s="10"/>
      <c r="G43" s="10"/>
      <c r="H43" s="10"/>
      <c r="I43" s="10"/>
      <c r="J43" s="15">
        <v>1115</v>
      </c>
      <c r="K43" s="15">
        <v>1358</v>
      </c>
      <c r="L43" s="15">
        <v>923</v>
      </c>
      <c r="M43" s="16"/>
      <c r="N43" s="16"/>
      <c r="O43" s="16"/>
      <c r="P43" s="16"/>
      <c r="Q43" s="16"/>
      <c r="R43" s="6">
        <f t="shared" si="14"/>
        <v>1137.35</v>
      </c>
      <c r="S43" s="6">
        <f t="shared" si="15"/>
        <v>147.090201917055</v>
      </c>
      <c r="T43" s="6">
        <f t="shared" ref="T43:T56" si="16">(B43*(1-J43/R43)^2+C43*(1-K43/R43)^2+D43*(1-L43/R43)^2+E43*(1-M43/R43)^2+F43*(1-N43/R43)^2+G43*(1-O43/R43)^2+H43*(1-P43/R43)^2+I43*(1-Q43/R43)^2)^0.5</f>
        <v>0.129327121745333</v>
      </c>
      <c r="U43">
        <v>-10.39</v>
      </c>
      <c r="V43" t="e">
        <f>R43*Sheet1!#REF!</f>
        <v>#REF!</v>
      </c>
      <c r="W43" s="6" t="e">
        <f t="shared" si="13"/>
        <v>#REF!</v>
      </c>
    </row>
    <row r="44" spans="1:23">
      <c r="A44" s="7" t="s">
        <v>15252</v>
      </c>
      <c r="B44" s="10">
        <v>0.55</v>
      </c>
      <c r="C44" s="5">
        <v>0.35</v>
      </c>
      <c r="D44" s="11">
        <v>0.1</v>
      </c>
      <c r="E44" s="10"/>
      <c r="F44" s="10"/>
      <c r="G44" s="10"/>
      <c r="H44" s="10"/>
      <c r="I44" s="10"/>
      <c r="J44">
        <v>1115</v>
      </c>
      <c r="K44" s="15">
        <v>1358</v>
      </c>
      <c r="L44" s="15">
        <v>923</v>
      </c>
      <c r="M44" s="16"/>
      <c r="N44" s="16"/>
      <c r="O44" s="16"/>
      <c r="P44" s="16"/>
      <c r="Q44" s="16"/>
      <c r="R44" s="6">
        <f t="shared" si="14"/>
        <v>1180.85</v>
      </c>
      <c r="S44" s="6">
        <f t="shared" si="15"/>
        <v>141.482604937851</v>
      </c>
      <c r="T44" s="6">
        <f t="shared" si="16"/>
        <v>0.119814205816023</v>
      </c>
      <c r="U44">
        <v>-11.75</v>
      </c>
      <c r="V44" t="e">
        <f>R44*Sheet1!#REF!</f>
        <v>#REF!</v>
      </c>
      <c r="W44" s="6" t="e">
        <f t="shared" si="13"/>
        <v>#REF!</v>
      </c>
    </row>
    <row r="45" spans="1:23">
      <c r="A45" s="7" t="s">
        <v>15253</v>
      </c>
      <c r="B45" s="10">
        <v>0.55</v>
      </c>
      <c r="C45" s="5">
        <v>0.25</v>
      </c>
      <c r="D45" s="11">
        <v>0.2</v>
      </c>
      <c r="E45" s="10"/>
      <c r="F45" s="10"/>
      <c r="G45" s="10"/>
      <c r="H45" s="10"/>
      <c r="I45" s="10"/>
      <c r="J45" s="15">
        <v>1115</v>
      </c>
      <c r="K45" s="15">
        <v>923</v>
      </c>
      <c r="L45" s="15">
        <v>693</v>
      </c>
      <c r="M45" s="16"/>
      <c r="N45" s="16"/>
      <c r="O45" s="16"/>
      <c r="P45" s="16"/>
      <c r="Q45" s="16"/>
      <c r="R45" s="6">
        <f t="shared" si="14"/>
        <v>982.6</v>
      </c>
      <c r="S45" s="6">
        <f t="shared" si="15"/>
        <v>165.236315620992</v>
      </c>
      <c r="T45" s="6">
        <f t="shared" si="16"/>
        <v>0.168162340342959</v>
      </c>
      <c r="U45">
        <v>-13.78</v>
      </c>
      <c r="V45" t="e">
        <f>R45*Sheet1!#REF!</f>
        <v>#REF!</v>
      </c>
      <c r="W45" s="6" t="e">
        <f t="shared" si="13"/>
        <v>#REF!</v>
      </c>
    </row>
    <row r="46" spans="1:23">
      <c r="A46" s="7" t="s">
        <v>15254</v>
      </c>
      <c r="B46" s="10">
        <v>0.55</v>
      </c>
      <c r="C46" s="5">
        <v>0.27</v>
      </c>
      <c r="D46" s="11">
        <v>0.18</v>
      </c>
      <c r="E46" s="10"/>
      <c r="F46" s="10"/>
      <c r="G46" s="10"/>
      <c r="H46" s="10"/>
      <c r="I46" s="10"/>
      <c r="J46">
        <v>1115</v>
      </c>
      <c r="K46" s="15">
        <v>693</v>
      </c>
      <c r="L46" s="15">
        <v>923</v>
      </c>
      <c r="M46" s="16"/>
      <c r="N46" s="16"/>
      <c r="O46" s="16"/>
      <c r="P46" s="16"/>
      <c r="Q46" s="16"/>
      <c r="R46" s="6">
        <f t="shared" si="14"/>
        <v>966.5</v>
      </c>
      <c r="S46" s="6">
        <f t="shared" si="15"/>
        <v>180.737240213521</v>
      </c>
      <c r="T46" s="6">
        <f t="shared" si="16"/>
        <v>0.18700180053132</v>
      </c>
      <c r="U46">
        <v>-16.2216</v>
      </c>
      <c r="V46" t="e">
        <f>R46*Sheet1!#REF!</f>
        <v>#REF!</v>
      </c>
      <c r="W46" s="6" t="e">
        <f t="shared" si="13"/>
        <v>#REF!</v>
      </c>
    </row>
    <row r="47" spans="1:23">
      <c r="A47" s="7" t="s">
        <v>15255</v>
      </c>
      <c r="B47" s="10">
        <v>0.58</v>
      </c>
      <c r="C47" s="5">
        <v>0.24</v>
      </c>
      <c r="D47" s="11">
        <v>0.18</v>
      </c>
      <c r="E47" s="10"/>
      <c r="F47" s="10"/>
      <c r="G47" s="10"/>
      <c r="H47" s="10"/>
      <c r="I47" s="10"/>
      <c r="J47" s="15">
        <v>1115</v>
      </c>
      <c r="K47" s="15">
        <v>1358</v>
      </c>
      <c r="L47" s="15">
        <v>923</v>
      </c>
      <c r="M47" s="16"/>
      <c r="N47" s="16"/>
      <c r="O47" s="16"/>
      <c r="P47" s="16"/>
      <c r="Q47" s="16"/>
      <c r="R47" s="6">
        <f t="shared" si="14"/>
        <v>1138.76</v>
      </c>
      <c r="S47" s="6">
        <f t="shared" si="15"/>
        <v>142.276991815262</v>
      </c>
      <c r="T47" s="6">
        <f t="shared" si="16"/>
        <v>0.124940278737628</v>
      </c>
      <c r="U47">
        <v>-10.2624</v>
      </c>
      <c r="V47" t="e">
        <f>R47*Sheet1!#REF!</f>
        <v>#REF!</v>
      </c>
      <c r="W47" s="6" t="e">
        <f t="shared" si="13"/>
        <v>#REF!</v>
      </c>
    </row>
    <row r="48" spans="1:23">
      <c r="A48" s="7" t="s">
        <v>15256</v>
      </c>
      <c r="B48" s="10">
        <v>0.6</v>
      </c>
      <c r="C48" s="5">
        <v>0.2</v>
      </c>
      <c r="D48" s="11">
        <v>0.2</v>
      </c>
      <c r="E48" s="10"/>
      <c r="F48" s="10"/>
      <c r="G48" s="10"/>
      <c r="H48" s="10"/>
      <c r="I48" s="10"/>
      <c r="J48">
        <v>1115</v>
      </c>
      <c r="K48" s="15">
        <v>923</v>
      </c>
      <c r="L48" s="15">
        <v>1358</v>
      </c>
      <c r="M48" s="16"/>
      <c r="N48" s="16"/>
      <c r="O48" s="16"/>
      <c r="P48" s="16"/>
      <c r="Q48" s="16"/>
      <c r="R48" s="6">
        <f t="shared" si="14"/>
        <v>1125.2</v>
      </c>
      <c r="S48" s="6">
        <f t="shared" ref="S48:S56" si="17">(B48*(J48-R48)^2+C48*(K48-R48)^2+D48*(L48-R48)^2+E48*(M48-R48)^2+F48*(N48-R48)^2+G48*(O48-R48)^2+H48*(P48-R48)^2+I48*(Q48-R48)^2)^0.5</f>
        <v>138.125160633391</v>
      </c>
      <c r="T48" s="6">
        <f t="shared" si="16"/>
        <v>0.122756097256835</v>
      </c>
      <c r="U48">
        <v>-9.6</v>
      </c>
      <c r="V48" t="e">
        <f>R48*Sheet1!#REF!</f>
        <v>#REF!</v>
      </c>
      <c r="W48" s="6" t="e">
        <f t="shared" si="13"/>
        <v>#REF!</v>
      </c>
    </row>
    <row r="49" spans="1:23">
      <c r="A49" s="7" t="s">
        <v>15257</v>
      </c>
      <c r="B49" s="10">
        <v>0.6</v>
      </c>
      <c r="C49" s="5">
        <v>0.25</v>
      </c>
      <c r="D49" s="11">
        <v>0.15</v>
      </c>
      <c r="E49" s="10"/>
      <c r="F49" s="10"/>
      <c r="G49" s="10"/>
      <c r="H49" s="10"/>
      <c r="I49" s="10"/>
      <c r="J49" s="15">
        <v>1115</v>
      </c>
      <c r="K49" s="15">
        <v>923</v>
      </c>
      <c r="L49" s="15">
        <v>1358</v>
      </c>
      <c r="M49" s="16"/>
      <c r="N49" s="16"/>
      <c r="O49" s="16"/>
      <c r="P49" s="16"/>
      <c r="Q49" s="16"/>
      <c r="R49" s="6">
        <f t="shared" si="14"/>
        <v>1103.45</v>
      </c>
      <c r="S49" s="6">
        <f t="shared" si="17"/>
        <v>133.940089219024</v>
      </c>
      <c r="T49" s="6">
        <f t="shared" si="16"/>
        <v>0.121383016193777</v>
      </c>
      <c r="U49">
        <v>-8.73</v>
      </c>
      <c r="V49" t="e">
        <f>R49*Sheet1!#REF!</f>
        <v>#REF!</v>
      </c>
      <c r="W49" s="6" t="e">
        <f t="shared" si="13"/>
        <v>#REF!</v>
      </c>
    </row>
    <row r="50" spans="1:23">
      <c r="A50" s="12" t="s">
        <v>15258</v>
      </c>
      <c r="B50" s="10">
        <v>0.6</v>
      </c>
      <c r="C50" s="5">
        <v>0.225</v>
      </c>
      <c r="D50" s="11">
        <v>0.175</v>
      </c>
      <c r="E50" s="10"/>
      <c r="F50" s="10"/>
      <c r="G50" s="10"/>
      <c r="H50" s="10"/>
      <c r="I50" s="10"/>
      <c r="J50">
        <v>1115</v>
      </c>
      <c r="K50" s="15">
        <v>693</v>
      </c>
      <c r="L50" s="15">
        <v>923</v>
      </c>
      <c r="M50" s="16"/>
      <c r="N50" s="16"/>
      <c r="O50" s="16"/>
      <c r="P50" s="16"/>
      <c r="Q50" s="16"/>
      <c r="R50" s="6">
        <f t="shared" si="14"/>
        <v>986.45</v>
      </c>
      <c r="S50" s="6">
        <f t="shared" si="17"/>
        <v>173.190639181221</v>
      </c>
      <c r="T50" s="6">
        <f t="shared" si="16"/>
        <v>0.175569607360962</v>
      </c>
      <c r="U50">
        <v>-15.03</v>
      </c>
      <c r="V50" t="e">
        <f>R50*Sheet1!#REF!</f>
        <v>#REF!</v>
      </c>
      <c r="W50" s="6" t="e">
        <f t="shared" si="13"/>
        <v>#REF!</v>
      </c>
    </row>
    <row r="51" spans="1:23">
      <c r="A51" s="7" t="s">
        <v>15259</v>
      </c>
      <c r="B51" s="10">
        <v>0.6</v>
      </c>
      <c r="C51" s="5">
        <v>0.3</v>
      </c>
      <c r="D51" s="11">
        <v>0.1</v>
      </c>
      <c r="E51" s="10"/>
      <c r="F51" s="10"/>
      <c r="G51" s="10"/>
      <c r="H51" s="10"/>
      <c r="I51" s="10"/>
      <c r="J51" s="15">
        <v>1115</v>
      </c>
      <c r="K51" s="15">
        <v>693</v>
      </c>
      <c r="L51" s="15">
        <v>923</v>
      </c>
      <c r="M51" s="16"/>
      <c r="N51" s="16"/>
      <c r="O51" s="16"/>
      <c r="P51" s="16"/>
      <c r="Q51" s="16"/>
      <c r="R51" s="6">
        <f t="shared" si="14"/>
        <v>969.2</v>
      </c>
      <c r="S51" s="6">
        <f t="shared" si="17"/>
        <v>189.351419323965</v>
      </c>
      <c r="T51" s="6">
        <f t="shared" si="16"/>
        <v>0.195368777676398</v>
      </c>
      <c r="U51">
        <v>-17.76</v>
      </c>
      <c r="V51" t="e">
        <f>R51*Sheet1!#REF!</f>
        <v>#REF!</v>
      </c>
      <c r="W51" s="6" t="e">
        <f t="shared" si="13"/>
        <v>#REF!</v>
      </c>
    </row>
    <row r="52" spans="1:23">
      <c r="A52" s="7" t="s">
        <v>15260</v>
      </c>
      <c r="B52" s="10">
        <v>0.63</v>
      </c>
      <c r="C52" s="5">
        <v>0.32</v>
      </c>
      <c r="D52" s="11">
        <v>0.05</v>
      </c>
      <c r="E52" s="10"/>
      <c r="F52" s="10"/>
      <c r="G52" s="10"/>
      <c r="H52" s="10"/>
      <c r="I52" s="10"/>
      <c r="J52">
        <v>1115</v>
      </c>
      <c r="K52" s="15">
        <v>933</v>
      </c>
      <c r="L52" s="15">
        <v>1358</v>
      </c>
      <c r="M52" s="16"/>
      <c r="N52" s="16"/>
      <c r="O52" s="16"/>
      <c r="P52" s="16"/>
      <c r="Q52" s="16"/>
      <c r="R52" s="6">
        <f t="shared" si="14"/>
        <v>1068.91</v>
      </c>
      <c r="S52" s="6">
        <f t="shared" si="17"/>
        <v>106.901084653057</v>
      </c>
      <c r="T52" s="6">
        <f t="shared" si="16"/>
        <v>0.100009434520265</v>
      </c>
      <c r="U52">
        <v>-17.83</v>
      </c>
      <c r="V52" t="e">
        <f>R52*Sheet1!#REF!</f>
        <v>#REF!</v>
      </c>
      <c r="W52" s="6" t="e">
        <f t="shared" si="13"/>
        <v>#REF!</v>
      </c>
    </row>
    <row r="53" spans="1:23">
      <c r="A53" s="7" t="s">
        <v>15261</v>
      </c>
      <c r="B53" s="10">
        <v>0.65</v>
      </c>
      <c r="C53" s="5">
        <v>0.25</v>
      </c>
      <c r="D53" s="11">
        <v>0.1</v>
      </c>
      <c r="E53" s="10"/>
      <c r="F53" s="10"/>
      <c r="G53" s="10"/>
      <c r="H53" s="10"/>
      <c r="I53" s="10"/>
      <c r="J53" s="15">
        <v>1115</v>
      </c>
      <c r="K53" s="15">
        <v>1358</v>
      </c>
      <c r="L53" s="15">
        <v>923</v>
      </c>
      <c r="M53" s="16"/>
      <c r="N53" s="16"/>
      <c r="O53" s="16"/>
      <c r="P53" s="16"/>
      <c r="Q53" s="16"/>
      <c r="R53" s="6">
        <f t="shared" si="14"/>
        <v>1156.55</v>
      </c>
      <c r="S53" s="6">
        <f t="shared" si="17"/>
        <v>129.314529346087</v>
      </c>
      <c r="T53" s="6">
        <f t="shared" si="16"/>
        <v>0.111810582634635</v>
      </c>
      <c r="U53">
        <v>-10.31</v>
      </c>
      <c r="V53" t="e">
        <f>R53*Sheet1!#REF!</f>
        <v>#REF!</v>
      </c>
      <c r="W53" s="6" t="e">
        <f t="shared" ref="W53:W58" si="18">V53/ABS(U53*1000)</f>
        <v>#REF!</v>
      </c>
    </row>
    <row r="54" spans="1:23">
      <c r="A54" s="7" t="s">
        <v>15262</v>
      </c>
      <c r="B54" s="10">
        <v>0.65</v>
      </c>
      <c r="C54" s="5">
        <v>0.2</v>
      </c>
      <c r="D54" s="11">
        <v>0.15</v>
      </c>
      <c r="E54" s="10"/>
      <c r="F54" s="10"/>
      <c r="G54" s="10"/>
      <c r="H54" s="10"/>
      <c r="I54" s="10"/>
      <c r="J54" s="15">
        <v>1115</v>
      </c>
      <c r="K54" s="15">
        <v>923</v>
      </c>
      <c r="L54" s="15">
        <v>1358</v>
      </c>
      <c r="M54" s="16"/>
      <c r="N54" s="16"/>
      <c r="O54" s="16"/>
      <c r="P54" s="16"/>
      <c r="Q54" s="16"/>
      <c r="R54" s="6">
        <f t="shared" si="14"/>
        <v>1113.05</v>
      </c>
      <c r="S54" s="6">
        <f t="shared" si="17"/>
        <v>127.38268131893</v>
      </c>
      <c r="T54" s="6">
        <f t="shared" si="16"/>
        <v>0.11444470717302</v>
      </c>
      <c r="U54">
        <v>-8.55</v>
      </c>
      <c r="V54" t="e">
        <f>R54*Sheet1!#REF!</f>
        <v>#REF!</v>
      </c>
      <c r="W54" s="6" t="e">
        <f t="shared" si="18"/>
        <v>#REF!</v>
      </c>
    </row>
    <row r="55" spans="1:23">
      <c r="A55" s="7" t="s">
        <v>15263</v>
      </c>
      <c r="B55" s="10">
        <v>0.65</v>
      </c>
      <c r="C55" s="5">
        <v>0.25</v>
      </c>
      <c r="D55" s="11">
        <v>0.1</v>
      </c>
      <c r="E55" s="10"/>
      <c r="F55" s="10"/>
      <c r="G55" s="10"/>
      <c r="H55" s="10"/>
      <c r="I55" s="10"/>
      <c r="J55" s="15">
        <v>1115</v>
      </c>
      <c r="K55" s="15">
        <v>1358</v>
      </c>
      <c r="L55" s="15">
        <v>923</v>
      </c>
      <c r="M55" s="16"/>
      <c r="N55" s="16"/>
      <c r="O55" s="16"/>
      <c r="P55" s="16"/>
      <c r="Q55" s="16"/>
      <c r="R55" s="6">
        <f t="shared" si="14"/>
        <v>1156.55</v>
      </c>
      <c r="S55" s="6">
        <f t="shared" si="17"/>
        <v>129.314529346087</v>
      </c>
      <c r="T55" s="6">
        <f t="shared" si="16"/>
        <v>0.111810582634635</v>
      </c>
      <c r="U55">
        <v>-7.58</v>
      </c>
      <c r="V55" t="e">
        <f>R55*Sheet1!#REF!</f>
        <v>#REF!</v>
      </c>
      <c r="W55" s="6" t="e">
        <f t="shared" si="18"/>
        <v>#REF!</v>
      </c>
    </row>
    <row r="56" spans="1:23">
      <c r="A56" s="7" t="s">
        <v>15264</v>
      </c>
      <c r="B56" s="10">
        <v>0.65</v>
      </c>
      <c r="C56" s="5">
        <v>0.25</v>
      </c>
      <c r="D56" s="11">
        <v>0.1</v>
      </c>
      <c r="E56" s="10"/>
      <c r="F56" s="10"/>
      <c r="G56" s="10"/>
      <c r="H56" s="10"/>
      <c r="I56" s="10"/>
      <c r="J56" s="15">
        <v>923</v>
      </c>
      <c r="K56" s="15">
        <v>1358</v>
      </c>
      <c r="L56" s="15">
        <v>1685</v>
      </c>
      <c r="M56" s="16"/>
      <c r="N56" s="16"/>
      <c r="O56" s="16"/>
      <c r="P56" s="16"/>
      <c r="Q56" s="16"/>
      <c r="R56" s="6">
        <f t="shared" si="14"/>
        <v>1107.95</v>
      </c>
      <c r="S56" s="6">
        <f t="shared" si="17"/>
        <v>266.766091360952</v>
      </c>
      <c r="T56" s="6">
        <f t="shared" si="16"/>
        <v>0.240774485636493</v>
      </c>
      <c r="U56">
        <v>-5.71</v>
      </c>
      <c r="V56" t="e">
        <f>R56*Sheet1!#REF!</f>
        <v>#REF!</v>
      </c>
      <c r="W56" s="6" t="e">
        <f t="shared" si="18"/>
        <v>#REF!</v>
      </c>
    </row>
    <row r="57" spans="1:23">
      <c r="A57" s="7" t="s">
        <v>15265</v>
      </c>
      <c r="B57" s="10">
        <v>0.65</v>
      </c>
      <c r="C57" s="5">
        <v>0.25</v>
      </c>
      <c r="D57" s="11">
        <v>0.1</v>
      </c>
      <c r="E57" s="10"/>
      <c r="F57" s="10"/>
      <c r="G57" s="10"/>
      <c r="H57" s="10"/>
      <c r="I57" s="10"/>
      <c r="J57" s="15">
        <v>923</v>
      </c>
      <c r="K57" s="15">
        <v>1358</v>
      </c>
      <c r="L57" s="15">
        <v>1586</v>
      </c>
      <c r="M57" s="16"/>
      <c r="N57" s="16"/>
      <c r="O57" s="16"/>
      <c r="P57" s="16"/>
      <c r="Q57" s="16"/>
      <c r="R57" s="6">
        <f t="shared" si="14"/>
        <v>1098.05</v>
      </c>
      <c r="S57" s="6">
        <f t="shared" ref="S57:S66" si="19">(B57*(J57-R57)^2+C57*(K57-R57)^2+D57*(L57-R57)^2+E57*(M57-R57)^2+F57*(N57-R57)^2+G57*(O57-R57)^2+H57*(P57-R57)^2+I57*(Q57-R57)^2)^0.5</f>
        <v>246.21260629789</v>
      </c>
      <c r="T57" s="6">
        <f t="shared" ref="T57:T72" si="20">(B57*(1-J57/R57)^2+C57*(1-K57/R57)^2+D57*(1-L57/R57)^2+E57*(1-M57/R57)^2+F57*(1-N57/R57)^2+G57*(1-O57/R57)^2+H57*(1-P57/R57)^2+I57*(1-Q57/R57)^2)^0.5</f>
        <v>0.224227135647639</v>
      </c>
      <c r="U57">
        <v>-5.71</v>
      </c>
      <c r="V57" t="e">
        <f>R57*Sheet1!#REF!</f>
        <v>#REF!</v>
      </c>
      <c r="W57" s="6" t="e">
        <f t="shared" si="18"/>
        <v>#REF!</v>
      </c>
    </row>
    <row r="58" spans="1:23">
      <c r="A58" s="7" t="s">
        <v>15266</v>
      </c>
      <c r="B58" s="10">
        <v>0.65</v>
      </c>
      <c r="C58" s="5">
        <v>0.25</v>
      </c>
      <c r="D58" s="11">
        <v>0.1</v>
      </c>
      <c r="E58" s="10"/>
      <c r="F58" s="10"/>
      <c r="G58" s="10"/>
      <c r="H58" s="10"/>
      <c r="I58" s="10"/>
      <c r="J58" s="15">
        <v>923</v>
      </c>
      <c r="K58" s="15">
        <v>1358</v>
      </c>
      <c r="L58" s="15">
        <v>1745</v>
      </c>
      <c r="M58" s="16"/>
      <c r="N58" s="16"/>
      <c r="O58" s="16"/>
      <c r="P58" s="16"/>
      <c r="Q58" s="16"/>
      <c r="R58" s="6">
        <f t="shared" si="14"/>
        <v>1113.95</v>
      </c>
      <c r="S58" s="6">
        <f t="shared" si="19"/>
        <v>280.022762467625</v>
      </c>
      <c r="T58" s="6">
        <f t="shared" si="20"/>
        <v>0.25137821488184</v>
      </c>
      <c r="U58">
        <v>-5.71</v>
      </c>
      <c r="V58" t="e">
        <f>R58*Sheet1!#REF!</f>
        <v>#REF!</v>
      </c>
      <c r="W58" s="6" t="e">
        <f t="shared" si="18"/>
        <v>#REF!</v>
      </c>
    </row>
    <row r="59" spans="1:23">
      <c r="A59" s="7" t="s">
        <v>15267</v>
      </c>
      <c r="B59" s="10">
        <v>0.65</v>
      </c>
      <c r="C59" s="5">
        <v>0.25</v>
      </c>
      <c r="D59" s="11">
        <v>0.1</v>
      </c>
      <c r="E59" s="10"/>
      <c r="F59" s="10"/>
      <c r="G59" s="10"/>
      <c r="H59" s="10"/>
      <c r="I59" s="10"/>
      <c r="J59" s="15">
        <v>923</v>
      </c>
      <c r="K59" s="15">
        <v>1358</v>
      </c>
      <c r="L59" s="15">
        <v>1204</v>
      </c>
      <c r="M59" s="16"/>
      <c r="N59" s="16"/>
      <c r="O59" s="16"/>
      <c r="P59" s="16"/>
      <c r="Q59" s="16"/>
      <c r="R59" s="6">
        <f t="shared" si="14"/>
        <v>1059.85</v>
      </c>
      <c r="S59" s="6">
        <f t="shared" si="19"/>
        <v>190.982793727603</v>
      </c>
      <c r="T59" s="6">
        <f t="shared" si="20"/>
        <v>0.18019794662226</v>
      </c>
      <c r="U59">
        <v>-5.71</v>
      </c>
      <c r="V59" t="e">
        <f>R59*Sheet1!#REF!</f>
        <v>#REF!</v>
      </c>
      <c r="W59" s="6" t="e">
        <f t="shared" ref="W59:W66" si="21">V59/ABS(U59*1000)</f>
        <v>#REF!</v>
      </c>
    </row>
    <row r="60" spans="1:23">
      <c r="A60" s="13" t="s">
        <v>15268</v>
      </c>
      <c r="B60" s="10">
        <v>0.68</v>
      </c>
      <c r="C60" s="5">
        <v>0.15</v>
      </c>
      <c r="D60" s="11">
        <v>0.1</v>
      </c>
      <c r="E60" s="10">
        <v>0.07</v>
      </c>
      <c r="F60" s="10"/>
      <c r="G60" s="10"/>
      <c r="H60" s="10"/>
      <c r="I60" s="10"/>
      <c r="J60" s="15">
        <v>923</v>
      </c>
      <c r="K60" s="15">
        <v>1728</v>
      </c>
      <c r="L60" s="15">
        <v>1586</v>
      </c>
      <c r="M60" s="16">
        <v>1235</v>
      </c>
      <c r="N60" s="16"/>
      <c r="O60" s="16"/>
      <c r="P60" s="16"/>
      <c r="Q60" s="16"/>
      <c r="R60" s="6">
        <f t="shared" si="14"/>
        <v>1131.89</v>
      </c>
      <c r="S60" s="6">
        <f t="shared" si="19"/>
        <v>323.016559792219</v>
      </c>
      <c r="T60" s="6">
        <f t="shared" si="20"/>
        <v>0.285378048920141</v>
      </c>
      <c r="U60">
        <v>-7.21</v>
      </c>
      <c r="V60" t="e">
        <f>R60*Sheet1!#REF!</f>
        <v>#REF!</v>
      </c>
      <c r="W60" s="6" t="e">
        <f t="shared" si="21"/>
        <v>#REF!</v>
      </c>
    </row>
    <row r="61" spans="1:23">
      <c r="A61" s="7" t="s">
        <v>15269</v>
      </c>
      <c r="B61" s="10">
        <v>0.69</v>
      </c>
      <c r="C61" s="5">
        <v>0.15</v>
      </c>
      <c r="D61" s="11">
        <v>0.1</v>
      </c>
      <c r="E61" s="10">
        <v>0.06</v>
      </c>
      <c r="F61" s="10"/>
      <c r="G61" s="10"/>
      <c r="H61" s="10"/>
      <c r="I61" s="10"/>
      <c r="J61" s="15">
        <v>923</v>
      </c>
      <c r="K61" s="15">
        <v>1728</v>
      </c>
      <c r="L61" s="15">
        <v>1586</v>
      </c>
      <c r="M61" s="16">
        <v>1235</v>
      </c>
      <c r="N61" s="16"/>
      <c r="O61" s="16"/>
      <c r="P61" s="16"/>
      <c r="Q61" s="16"/>
      <c r="R61" s="6">
        <f t="shared" si="14"/>
        <v>1128.77</v>
      </c>
      <c r="S61" s="6">
        <f t="shared" si="19"/>
        <v>323.511973657854</v>
      </c>
      <c r="T61" s="6">
        <f t="shared" si="20"/>
        <v>0.286605751089995</v>
      </c>
      <c r="U61">
        <v>-6.984</v>
      </c>
      <c r="V61" t="e">
        <f>R61*Sheet1!#REF!</f>
        <v>#REF!</v>
      </c>
      <c r="W61" s="6" t="e">
        <f t="shared" si="21"/>
        <v>#REF!</v>
      </c>
    </row>
    <row r="62" spans="1:23">
      <c r="A62" s="7" t="s">
        <v>15270</v>
      </c>
      <c r="B62" s="10">
        <v>0.7</v>
      </c>
      <c r="C62" s="5">
        <v>0.17</v>
      </c>
      <c r="D62" s="11">
        <v>0.13</v>
      </c>
      <c r="E62" s="10"/>
      <c r="F62" s="10"/>
      <c r="G62" s="10"/>
      <c r="H62" s="10"/>
      <c r="I62" s="10"/>
      <c r="J62" s="15">
        <v>923</v>
      </c>
      <c r="K62" s="15">
        <v>1193</v>
      </c>
      <c r="L62" s="15">
        <v>1728</v>
      </c>
      <c r="M62" s="16"/>
      <c r="N62" s="16"/>
      <c r="O62" s="16"/>
      <c r="P62" s="16"/>
      <c r="Q62" s="16"/>
      <c r="R62" s="6">
        <f t="shared" si="14"/>
        <v>1073.55</v>
      </c>
      <c r="S62" s="6">
        <f t="shared" si="19"/>
        <v>271.976005375474</v>
      </c>
      <c r="T62" s="6">
        <f t="shared" si="20"/>
        <v>0.25334265323038</v>
      </c>
      <c r="U62">
        <v>-7.1748</v>
      </c>
      <c r="V62" t="e">
        <f>R62*Sheet1!#REF!</f>
        <v>#REF!</v>
      </c>
      <c r="W62" s="6" t="e">
        <f t="shared" si="21"/>
        <v>#REF!</v>
      </c>
    </row>
    <row r="63" spans="1:23">
      <c r="A63" s="7" t="s">
        <v>15271</v>
      </c>
      <c r="B63" s="10">
        <v>0.7</v>
      </c>
      <c r="C63" s="5">
        <v>0.15</v>
      </c>
      <c r="D63" s="11">
        <v>0.15</v>
      </c>
      <c r="E63" s="10"/>
      <c r="F63" s="10"/>
      <c r="G63" s="10"/>
      <c r="H63" s="10"/>
      <c r="I63" s="10"/>
      <c r="J63" s="15">
        <v>923</v>
      </c>
      <c r="K63" s="15">
        <v>1728</v>
      </c>
      <c r="L63" s="15">
        <v>2750</v>
      </c>
      <c r="M63" s="16"/>
      <c r="N63" s="16"/>
      <c r="O63" s="16"/>
      <c r="P63" s="16"/>
      <c r="Q63" s="16"/>
      <c r="R63" s="6">
        <f t="shared" si="14"/>
        <v>1317.8</v>
      </c>
      <c r="S63" s="6">
        <f t="shared" si="19"/>
        <v>664.850404226394</v>
      </c>
      <c r="T63" s="6">
        <f t="shared" si="20"/>
        <v>0.504515407669141</v>
      </c>
      <c r="U63">
        <v>-6.9</v>
      </c>
      <c r="V63" t="e">
        <f>R63*Sheet1!#REF!</f>
        <v>#REF!</v>
      </c>
      <c r="W63" s="6" t="e">
        <f t="shared" si="21"/>
        <v>#REF!</v>
      </c>
    </row>
    <row r="64" spans="1:23">
      <c r="A64" s="7" t="s">
        <v>15272</v>
      </c>
      <c r="B64" s="10">
        <v>0.71</v>
      </c>
      <c r="C64" s="5">
        <v>0.18</v>
      </c>
      <c r="D64" s="11">
        <v>0.11</v>
      </c>
      <c r="E64" s="10"/>
      <c r="F64" s="10"/>
      <c r="G64" s="10"/>
      <c r="H64" s="10"/>
      <c r="I64" s="10"/>
      <c r="J64" s="15">
        <v>923</v>
      </c>
      <c r="K64" s="15">
        <v>1728</v>
      </c>
      <c r="L64" s="15">
        <v>1193</v>
      </c>
      <c r="M64" s="16"/>
      <c r="N64" s="16"/>
      <c r="O64" s="16"/>
      <c r="P64" s="16"/>
      <c r="Q64" s="16"/>
      <c r="R64" s="6">
        <f t="shared" si="14"/>
        <v>1097.6</v>
      </c>
      <c r="S64" s="6">
        <f t="shared" si="19"/>
        <v>306.884896989083</v>
      </c>
      <c r="T64" s="6">
        <f t="shared" si="20"/>
        <v>0.279596298277226</v>
      </c>
      <c r="U64">
        <v>-6.37</v>
      </c>
      <c r="V64" t="e">
        <f>R64*Sheet1!#REF!</f>
        <v>#REF!</v>
      </c>
      <c r="W64" s="6" t="e">
        <f t="shared" si="21"/>
        <v>#REF!</v>
      </c>
    </row>
    <row r="65" spans="1:23">
      <c r="A65" s="7" t="s">
        <v>15273</v>
      </c>
      <c r="B65" s="10">
        <v>0.73</v>
      </c>
      <c r="C65" s="5">
        <v>0.15</v>
      </c>
      <c r="D65" s="11">
        <v>0.1</v>
      </c>
      <c r="E65" s="10">
        <v>0.02</v>
      </c>
      <c r="F65" s="10"/>
      <c r="G65" s="10"/>
      <c r="H65" s="10"/>
      <c r="I65" s="10"/>
      <c r="J65" s="15">
        <v>923</v>
      </c>
      <c r="K65" s="15">
        <v>1728</v>
      </c>
      <c r="L65" s="15">
        <v>1586</v>
      </c>
      <c r="M65" s="15">
        <v>1235</v>
      </c>
      <c r="N65" s="16"/>
      <c r="O65" s="16"/>
      <c r="P65" s="16"/>
      <c r="Q65" s="16"/>
      <c r="R65" s="6">
        <f t="shared" si="14"/>
        <v>1116.29</v>
      </c>
      <c r="S65" s="6">
        <f t="shared" si="19"/>
        <v>325.186878425314</v>
      </c>
      <c r="T65" s="6">
        <f t="shared" si="20"/>
        <v>0.291310392841747</v>
      </c>
      <c r="U65">
        <v>-6</v>
      </c>
      <c r="V65" t="e">
        <f>R65*Sheet1!#REF!</f>
        <v>#REF!</v>
      </c>
      <c r="W65" s="6" t="e">
        <f t="shared" si="21"/>
        <v>#REF!</v>
      </c>
    </row>
    <row r="66" spans="1:23">
      <c r="A66" s="7" t="s">
        <v>15274</v>
      </c>
      <c r="B66" s="10">
        <v>0.75</v>
      </c>
      <c r="C66" s="5">
        <v>0.15</v>
      </c>
      <c r="D66" s="11">
        <v>0.1</v>
      </c>
      <c r="E66" s="10"/>
      <c r="F66" s="10"/>
      <c r="G66" s="10"/>
      <c r="H66" s="10"/>
      <c r="I66" s="10"/>
      <c r="J66" s="15">
        <v>923</v>
      </c>
      <c r="K66" s="15">
        <v>1728</v>
      </c>
      <c r="L66" s="15">
        <v>1586</v>
      </c>
      <c r="M66" s="16"/>
      <c r="N66" s="16"/>
      <c r="O66" s="16"/>
      <c r="P66" s="16"/>
      <c r="Q66" s="16"/>
      <c r="R66" s="6">
        <f t="shared" si="14"/>
        <v>1110.05</v>
      </c>
      <c r="S66" s="6">
        <f t="shared" si="19"/>
        <v>325.841905684336</v>
      </c>
      <c r="T66" s="6">
        <f t="shared" si="20"/>
        <v>0.293538043947873</v>
      </c>
      <c r="U66">
        <v>-5.46</v>
      </c>
      <c r="V66" t="e">
        <f>R66*Sheet1!#REF!</f>
        <v>#REF!</v>
      </c>
      <c r="W66" s="6" t="e">
        <f t="shared" si="21"/>
        <v>#REF!</v>
      </c>
    </row>
    <row r="67" spans="1:23">
      <c r="A67" s="7" t="s">
        <v>15275</v>
      </c>
      <c r="B67" s="10">
        <v>0.8</v>
      </c>
      <c r="C67" s="5">
        <v>0.1</v>
      </c>
      <c r="D67" s="11">
        <v>0.1</v>
      </c>
      <c r="E67" s="10"/>
      <c r="F67" s="10"/>
      <c r="G67" s="10"/>
      <c r="H67" s="10"/>
      <c r="I67" s="10"/>
      <c r="J67" s="15">
        <v>923</v>
      </c>
      <c r="K67" s="15">
        <v>1728</v>
      </c>
      <c r="L67" s="15">
        <v>2750</v>
      </c>
      <c r="M67" s="16"/>
      <c r="N67" s="16"/>
      <c r="O67" s="16"/>
      <c r="P67" s="16"/>
      <c r="Q67" s="16"/>
      <c r="R67" s="6">
        <f t="shared" ref="R67:R111" si="22">B67*J67+C67*K67+D67*L67+E67*M67+F67*N67+G67*O67+H67*P67+I67*Q67</f>
        <v>1186.2</v>
      </c>
      <c r="S67" s="6">
        <f t="shared" ref="S67:S74" si="23">(B67*(J67-R67)^2+C67*(K67-R67)^2+D67*(L67-R67)^2+E67*(M67-R67)^2+F67*(N67-R67)^2+G67*(O67-R67)^2+H67*(P67-R67)^2+I67*(Q67-R67)^2)^0.5</f>
        <v>573.865106100728</v>
      </c>
      <c r="T67" s="6">
        <f t="shared" si="20"/>
        <v>0.483784442843305</v>
      </c>
      <c r="U67">
        <v>-4.4</v>
      </c>
      <c r="V67" t="e">
        <f>R67*Sheet1!#REF!</f>
        <v>#REF!</v>
      </c>
      <c r="W67" s="6" t="e">
        <f t="shared" ref="W67:W77" si="24">V67/ABS(U67*1000)</f>
        <v>#REF!</v>
      </c>
    </row>
    <row r="68" spans="1:23">
      <c r="A68" s="7" t="s">
        <v>15276</v>
      </c>
      <c r="B68" s="10">
        <v>0.42</v>
      </c>
      <c r="C68" s="5">
        <v>0.25</v>
      </c>
      <c r="D68" s="11">
        <v>0.2</v>
      </c>
      <c r="E68" s="10">
        <v>0.08</v>
      </c>
      <c r="F68" s="10">
        <v>0.05</v>
      </c>
      <c r="G68" s="10"/>
      <c r="H68" s="10"/>
      <c r="I68" s="10"/>
      <c r="J68" s="15">
        <v>1728</v>
      </c>
      <c r="K68" s="26">
        <v>2128</v>
      </c>
      <c r="L68" s="15">
        <v>1941</v>
      </c>
      <c r="M68" s="15">
        <v>933</v>
      </c>
      <c r="N68" s="15">
        <v>1358</v>
      </c>
      <c r="O68" s="16"/>
      <c r="P68" s="16"/>
      <c r="Q68" s="16"/>
      <c r="R68" s="6">
        <f t="shared" si="22"/>
        <v>1788.5</v>
      </c>
      <c r="S68" s="6">
        <f t="shared" si="23"/>
        <v>320.656436080737</v>
      </c>
      <c r="T68" s="6">
        <f t="shared" si="20"/>
        <v>0.179287915057723</v>
      </c>
      <c r="U68">
        <v>-41.9268</v>
      </c>
      <c r="V68" t="e">
        <f>R68*Sheet1!#REF!</f>
        <v>#REF!</v>
      </c>
      <c r="W68" s="6" t="e">
        <f t="shared" si="24"/>
        <v>#REF!</v>
      </c>
    </row>
    <row r="69" spans="1:23">
      <c r="A69" s="7" t="s">
        <v>15277</v>
      </c>
      <c r="B69" s="10">
        <v>0.59</v>
      </c>
      <c r="C69" s="5">
        <v>0.2</v>
      </c>
      <c r="D69" s="11">
        <v>0.16</v>
      </c>
      <c r="E69" s="10">
        <v>0.05</v>
      </c>
      <c r="F69" s="10"/>
      <c r="G69" s="10"/>
      <c r="H69" s="10"/>
      <c r="I69" s="10"/>
      <c r="J69" s="15">
        <v>1728</v>
      </c>
      <c r="K69" s="26">
        <v>2128</v>
      </c>
      <c r="L69" s="15">
        <v>1941</v>
      </c>
      <c r="M69" s="15">
        <v>1687</v>
      </c>
      <c r="N69" s="16"/>
      <c r="O69" s="16"/>
      <c r="P69" s="16"/>
      <c r="Q69" s="16"/>
      <c r="R69" s="6">
        <f t="shared" si="22"/>
        <v>1840.03</v>
      </c>
      <c r="S69" s="6">
        <f t="shared" si="23"/>
        <v>163.68374720784</v>
      </c>
      <c r="T69" s="6">
        <f t="shared" si="20"/>
        <v>0.0889571078775019</v>
      </c>
      <c r="U69">
        <v>-46.536</v>
      </c>
      <c r="V69" t="e">
        <f>R69*Sheet1!#REF!</f>
        <v>#REF!</v>
      </c>
      <c r="W69" s="6" t="e">
        <f t="shared" si="24"/>
        <v>#REF!</v>
      </c>
    </row>
    <row r="70" spans="1:23">
      <c r="A70" s="7" t="s">
        <v>15278</v>
      </c>
      <c r="B70" s="10">
        <v>0.6</v>
      </c>
      <c r="C70" s="5">
        <v>0.25</v>
      </c>
      <c r="D70" s="11">
        <v>0.15</v>
      </c>
      <c r="E70" s="10"/>
      <c r="F70" s="10"/>
      <c r="G70" s="10"/>
      <c r="H70" s="10"/>
      <c r="I70" s="10"/>
      <c r="J70" s="15">
        <v>1728</v>
      </c>
      <c r="K70" s="15">
        <v>2750</v>
      </c>
      <c r="L70" s="26">
        <v>2128</v>
      </c>
      <c r="M70" s="16"/>
      <c r="N70" s="16"/>
      <c r="O70" s="16"/>
      <c r="P70" s="16"/>
      <c r="Q70" s="16"/>
      <c r="R70" s="6">
        <f t="shared" si="22"/>
        <v>2043.5</v>
      </c>
      <c r="S70" s="6">
        <f t="shared" si="23"/>
        <v>430.790842521055</v>
      </c>
      <c r="T70" s="6">
        <f t="shared" si="20"/>
        <v>0.210810297294375</v>
      </c>
      <c r="U70">
        <v>-35.04</v>
      </c>
      <c r="V70" t="e">
        <f>R70*Sheet1!#REF!</f>
        <v>#REF!</v>
      </c>
      <c r="W70" s="6" t="e">
        <f t="shared" si="24"/>
        <v>#REF!</v>
      </c>
    </row>
    <row r="71" spans="1:23">
      <c r="A71" s="7" t="s">
        <v>15279</v>
      </c>
      <c r="B71" s="10">
        <v>0.6</v>
      </c>
      <c r="C71" s="5">
        <v>0.3</v>
      </c>
      <c r="D71" s="11">
        <v>0.1</v>
      </c>
      <c r="E71" s="10"/>
      <c r="F71" s="10"/>
      <c r="G71" s="10"/>
      <c r="H71" s="10"/>
      <c r="I71" s="10"/>
      <c r="J71" s="15">
        <v>1728</v>
      </c>
      <c r="K71" s="15">
        <v>2750</v>
      </c>
      <c r="L71" s="26">
        <v>2128</v>
      </c>
      <c r="M71" s="16"/>
      <c r="N71" s="16"/>
      <c r="O71" s="16"/>
      <c r="P71" s="16"/>
      <c r="Q71" s="16"/>
      <c r="R71" s="6">
        <f t="shared" si="22"/>
        <v>2074.6</v>
      </c>
      <c r="S71" s="6">
        <f t="shared" si="23"/>
        <v>457.398775687037</v>
      </c>
      <c r="T71" s="6">
        <f t="shared" si="20"/>
        <v>0.220475646238811</v>
      </c>
      <c r="U71">
        <v>-32.88</v>
      </c>
      <c r="V71" t="e">
        <f>R71*Sheet1!#REF!</f>
        <v>#REF!</v>
      </c>
      <c r="W71" s="6" t="e">
        <f t="shared" si="24"/>
        <v>#REF!</v>
      </c>
    </row>
    <row r="72" spans="1:23">
      <c r="A72" s="7" t="s">
        <v>15280</v>
      </c>
      <c r="B72" s="10">
        <v>0.6</v>
      </c>
      <c r="C72" s="5">
        <v>0.2</v>
      </c>
      <c r="D72" s="11">
        <v>0.05</v>
      </c>
      <c r="E72" s="10">
        <v>0.1</v>
      </c>
      <c r="F72" s="10">
        <v>0.05</v>
      </c>
      <c r="G72" s="10"/>
      <c r="H72" s="10"/>
      <c r="I72" s="10"/>
      <c r="J72" s="15">
        <v>1728</v>
      </c>
      <c r="K72" s="26">
        <v>2128</v>
      </c>
      <c r="L72" s="15">
        <v>1941</v>
      </c>
      <c r="M72" s="15">
        <v>2750</v>
      </c>
      <c r="N72" s="15">
        <v>933</v>
      </c>
      <c r="O72" s="16"/>
      <c r="P72" s="16"/>
      <c r="Q72" s="16"/>
      <c r="R72" s="6">
        <f t="shared" si="22"/>
        <v>1881.1</v>
      </c>
      <c r="S72" s="6">
        <f t="shared" si="23"/>
        <v>383.247296141799</v>
      </c>
      <c r="T72" s="6">
        <f t="shared" si="20"/>
        <v>0.203735737675721</v>
      </c>
      <c r="U72">
        <v>-39.62</v>
      </c>
      <c r="V72" t="e">
        <f>R72*Sheet1!#REF!</f>
        <v>#REF!</v>
      </c>
      <c r="W72" s="6" t="e">
        <f t="shared" si="24"/>
        <v>#REF!</v>
      </c>
    </row>
    <row r="73" spans="1:23">
      <c r="A73" s="7" t="s">
        <v>15281</v>
      </c>
      <c r="B73" s="10">
        <v>0.61</v>
      </c>
      <c r="C73" s="5">
        <v>0.22</v>
      </c>
      <c r="D73" s="11">
        <v>0.07</v>
      </c>
      <c r="E73" s="10">
        <v>0.04</v>
      </c>
      <c r="F73" s="10">
        <v>0.06</v>
      </c>
      <c r="G73" s="10"/>
      <c r="H73" s="10"/>
      <c r="I73" s="10"/>
      <c r="J73" s="15">
        <v>1728</v>
      </c>
      <c r="K73" s="26">
        <v>2128</v>
      </c>
      <c r="L73" s="15">
        <v>2750</v>
      </c>
      <c r="M73" s="15">
        <v>933</v>
      </c>
      <c r="N73" s="15">
        <v>3290</v>
      </c>
      <c r="O73" s="16"/>
      <c r="P73" s="16"/>
      <c r="Q73" s="16"/>
      <c r="R73" s="6">
        <f t="shared" si="22"/>
        <v>1949.46</v>
      </c>
      <c r="S73" s="6">
        <f t="shared" si="23"/>
        <v>480.563199173636</v>
      </c>
      <c r="T73" s="6">
        <f t="shared" ref="T73:T83" si="25">(B73*(1-J73/R73)^2+C73*(1-K73/R73)^2+D73*(1-L73/R73)^2+E73*(1-M73/R73)^2+F73*(1-N73/R73)^2+G73*(1-O73/R73)^2+H73*(1-P73/R73)^2+I73*(1-Q73/R73)^2)^0.5</f>
        <v>0.246510930808345</v>
      </c>
      <c r="U73">
        <v>-39.348</v>
      </c>
      <c r="V73" t="e">
        <f>R73*Sheet1!#REF!</f>
        <v>#REF!</v>
      </c>
      <c r="W73" s="6" t="e">
        <f t="shared" si="24"/>
        <v>#REF!</v>
      </c>
    </row>
    <row r="74" spans="1:23">
      <c r="A74" s="7" t="s">
        <v>15282</v>
      </c>
      <c r="B74" s="10">
        <v>0.77</v>
      </c>
      <c r="C74" s="5">
        <v>0.17</v>
      </c>
      <c r="D74" s="11">
        <v>0.06</v>
      </c>
      <c r="E74" s="10"/>
      <c r="F74" s="10"/>
      <c r="G74" s="10"/>
      <c r="H74" s="10"/>
      <c r="I74" s="10"/>
      <c r="J74" s="15">
        <v>1828</v>
      </c>
      <c r="K74" s="15">
        <v>1687</v>
      </c>
      <c r="L74" s="15">
        <v>1358</v>
      </c>
      <c r="M74" s="16"/>
      <c r="N74" s="16"/>
      <c r="O74" s="16"/>
      <c r="P74" s="16"/>
      <c r="Q74" s="16"/>
      <c r="R74" s="6">
        <f t="shared" si="22"/>
        <v>1775.83</v>
      </c>
      <c r="S74" s="6">
        <f t="shared" si="23"/>
        <v>117.949400591949</v>
      </c>
      <c r="T74" s="6">
        <f t="shared" si="25"/>
        <v>0.0664193084878331</v>
      </c>
      <c r="U74">
        <v>-32.1604</v>
      </c>
      <c r="V74" t="e">
        <f>R74*Sheet1!#REF!</f>
        <v>#REF!</v>
      </c>
      <c r="W74" s="6" t="e">
        <f t="shared" si="24"/>
        <v>#REF!</v>
      </c>
    </row>
    <row r="75" spans="1:23">
      <c r="A75" s="7" t="s">
        <v>15283</v>
      </c>
      <c r="B75" s="10">
        <v>0.68</v>
      </c>
      <c r="C75" s="5">
        <v>0.25</v>
      </c>
      <c r="D75" s="11">
        <v>0.07</v>
      </c>
      <c r="E75" s="10"/>
      <c r="F75" s="10"/>
      <c r="G75" s="10"/>
      <c r="H75" s="10"/>
      <c r="I75" s="10"/>
      <c r="J75" s="15">
        <v>1204</v>
      </c>
      <c r="K75" s="15">
        <v>1358</v>
      </c>
      <c r="L75" s="15">
        <v>933</v>
      </c>
      <c r="M75" s="16"/>
      <c r="N75" s="16"/>
      <c r="O75" s="16"/>
      <c r="P75" s="16"/>
      <c r="Q75" s="16"/>
      <c r="R75" s="6">
        <f t="shared" si="22"/>
        <v>1223.53</v>
      </c>
      <c r="S75" s="6">
        <f t="shared" ref="S75:S85" si="26">(B75*(J75-R75)^2+C75*(K75-R75)^2+D75*(L75-R75)^2+E75*(M75-R75)^2+F75*(N75-R75)^2+G75*(O75-R75)^2+H75*(P75-R75)^2+I75*(Q75-R75)^2)^0.5</f>
        <v>103.38495586883</v>
      </c>
      <c r="T75" s="6">
        <f t="shared" si="25"/>
        <v>0.0844972790767945</v>
      </c>
      <c r="U75">
        <v>-22.2652</v>
      </c>
      <c r="V75" t="e">
        <f>R75*Sheet1!#REF!</f>
        <v>#REF!</v>
      </c>
      <c r="W75" s="6" t="e">
        <f t="shared" si="24"/>
        <v>#REF!</v>
      </c>
    </row>
    <row r="76" spans="1:23">
      <c r="A76" s="7" t="s">
        <v>15284</v>
      </c>
      <c r="B76" s="10">
        <v>0.4</v>
      </c>
      <c r="C76" s="5">
        <v>0.4</v>
      </c>
      <c r="D76" s="11">
        <v>0.2</v>
      </c>
      <c r="E76" s="10"/>
      <c r="F76" s="10"/>
      <c r="G76" s="10"/>
      <c r="H76" s="10"/>
      <c r="I76" s="10"/>
      <c r="J76" s="15">
        <v>1828</v>
      </c>
      <c r="K76" s="15">
        <v>1728</v>
      </c>
      <c r="L76" s="15">
        <v>317</v>
      </c>
      <c r="M76" s="16"/>
      <c r="N76" s="16"/>
      <c r="O76" s="16"/>
      <c r="P76" s="16"/>
      <c r="Q76" s="16"/>
      <c r="R76" s="6">
        <f t="shared" si="22"/>
        <v>1485.8</v>
      </c>
      <c r="S76" s="6">
        <f t="shared" si="26"/>
        <v>586.108658867961</v>
      </c>
      <c r="T76" s="6">
        <f t="shared" si="25"/>
        <v>0.394473454615669</v>
      </c>
      <c r="U76">
        <v>-22.72</v>
      </c>
      <c r="V76" t="e">
        <f>R76*Sheet1!#REF!</f>
        <v>#REF!</v>
      </c>
      <c r="W76" s="6" t="e">
        <f t="shared" si="24"/>
        <v>#REF!</v>
      </c>
    </row>
    <row r="77" spans="1:23">
      <c r="A77" s="7" t="s">
        <v>15285</v>
      </c>
      <c r="B77" s="10">
        <v>0.4</v>
      </c>
      <c r="C77" s="5">
        <v>0.32</v>
      </c>
      <c r="D77" s="11">
        <v>0.18</v>
      </c>
      <c r="E77" s="10">
        <v>0.1</v>
      </c>
      <c r="F77" s="10"/>
      <c r="G77" s="10"/>
      <c r="H77" s="10"/>
      <c r="I77" s="10"/>
      <c r="J77" s="15">
        <v>1941</v>
      </c>
      <c r="K77" s="15">
        <v>1358</v>
      </c>
      <c r="L77" s="15">
        <v>1828</v>
      </c>
      <c r="M77" s="26">
        <v>2128</v>
      </c>
      <c r="N77" s="16"/>
      <c r="O77" s="16"/>
      <c r="P77" s="16"/>
      <c r="Q77" s="16"/>
      <c r="R77" s="6">
        <f t="shared" si="22"/>
        <v>1752.8</v>
      </c>
      <c r="S77" s="6">
        <f t="shared" si="26"/>
        <v>281.319320346115</v>
      </c>
      <c r="T77" s="6">
        <f t="shared" si="25"/>
        <v>0.160497101977473</v>
      </c>
      <c r="U77">
        <v>-36.0496</v>
      </c>
      <c r="V77" t="e">
        <f>R77*Sheet1!#REF!</f>
        <v>#REF!</v>
      </c>
      <c r="W77" s="6" t="e">
        <f t="shared" si="24"/>
        <v>#REF!</v>
      </c>
    </row>
    <row r="78" spans="1:23">
      <c r="A78" s="7" t="s">
        <v>15286</v>
      </c>
      <c r="B78" s="10">
        <v>0.4</v>
      </c>
      <c r="C78" s="5">
        <v>0.36</v>
      </c>
      <c r="D78" s="11">
        <v>0.14</v>
      </c>
      <c r="E78" s="10">
        <v>0.1</v>
      </c>
      <c r="F78" s="10"/>
      <c r="G78" s="10"/>
      <c r="H78" s="10"/>
      <c r="I78" s="10"/>
      <c r="J78" s="15">
        <v>1941</v>
      </c>
      <c r="K78" s="15">
        <v>1358</v>
      </c>
      <c r="L78" s="15">
        <v>1828</v>
      </c>
      <c r="M78" s="26">
        <v>2128</v>
      </c>
      <c r="N78" s="16"/>
      <c r="O78" s="16"/>
      <c r="P78" s="16"/>
      <c r="Q78" s="16"/>
      <c r="R78" s="6">
        <f t="shared" si="22"/>
        <v>1734</v>
      </c>
      <c r="S78" s="6">
        <f t="shared" si="26"/>
        <v>291.196840642202</v>
      </c>
      <c r="T78" s="6">
        <f t="shared" si="25"/>
        <v>0.16793358745225</v>
      </c>
      <c r="U78">
        <v>-30.9744</v>
      </c>
      <c r="V78" t="e">
        <f>R78*Sheet1!#REF!</f>
        <v>#REF!</v>
      </c>
      <c r="W78" s="6" t="e">
        <f t="shared" ref="W78:W83" si="27">V78/ABS(U78*1000)</f>
        <v>#REF!</v>
      </c>
    </row>
    <row r="79" spans="1:23">
      <c r="A79" s="7" t="s">
        <v>15287</v>
      </c>
      <c r="B79" s="10">
        <v>0.4</v>
      </c>
      <c r="C79" s="5">
        <v>0.4</v>
      </c>
      <c r="D79" s="11">
        <v>0.1</v>
      </c>
      <c r="E79" s="10">
        <v>0.1</v>
      </c>
      <c r="F79" s="10"/>
      <c r="G79" s="10"/>
      <c r="H79" s="10"/>
      <c r="I79" s="10"/>
      <c r="J79" s="15">
        <v>1941</v>
      </c>
      <c r="K79" s="15">
        <v>1358</v>
      </c>
      <c r="L79" s="15">
        <v>1828</v>
      </c>
      <c r="M79" s="26">
        <v>2128</v>
      </c>
      <c r="N79" s="16"/>
      <c r="O79" s="16"/>
      <c r="P79" s="16"/>
      <c r="Q79" s="16"/>
      <c r="R79" s="6">
        <f t="shared" si="22"/>
        <v>1715.2</v>
      </c>
      <c r="S79" s="6">
        <f t="shared" si="26"/>
        <v>299.572628923271</v>
      </c>
      <c r="T79" s="6">
        <f t="shared" si="25"/>
        <v>0.174657549512168</v>
      </c>
      <c r="U79">
        <v>-25.72</v>
      </c>
      <c r="V79" t="e">
        <f>R79*Sheet1!#REF!</f>
        <v>#REF!</v>
      </c>
      <c r="W79" s="6" t="e">
        <f t="shared" si="27"/>
        <v>#REF!</v>
      </c>
    </row>
    <row r="80" spans="1:23">
      <c r="A80" s="7" t="s">
        <v>15288</v>
      </c>
      <c r="B80" s="10">
        <v>0.5</v>
      </c>
      <c r="C80" s="5">
        <v>0.18</v>
      </c>
      <c r="D80" s="11">
        <v>0.15</v>
      </c>
      <c r="E80" s="10">
        <v>0.09</v>
      </c>
      <c r="F80" s="10">
        <v>0.08</v>
      </c>
      <c r="G80" s="10"/>
      <c r="H80" s="10"/>
      <c r="I80" s="10"/>
      <c r="J80" s="15">
        <v>1941</v>
      </c>
      <c r="K80" s="15">
        <v>1560</v>
      </c>
      <c r="L80" s="26">
        <v>2128</v>
      </c>
      <c r="M80" s="15">
        <v>1358</v>
      </c>
      <c r="N80" s="15">
        <v>1728</v>
      </c>
      <c r="O80" s="16"/>
      <c r="P80" s="16"/>
      <c r="Q80" s="16"/>
      <c r="R80" s="6">
        <f t="shared" si="22"/>
        <v>1830.96</v>
      </c>
      <c r="S80" s="6">
        <f t="shared" si="26"/>
        <v>231.268368783974</v>
      </c>
      <c r="T80" s="6">
        <f t="shared" si="25"/>
        <v>0.126309896875941</v>
      </c>
      <c r="U80">
        <v>-26.3732</v>
      </c>
      <c r="V80" t="e">
        <f>R80*Sheet1!#REF!</f>
        <v>#REF!</v>
      </c>
      <c r="W80" s="6" t="e">
        <f t="shared" si="27"/>
        <v>#REF!</v>
      </c>
    </row>
    <row r="81" spans="1:23">
      <c r="A81" s="7" t="s">
        <v>15289</v>
      </c>
      <c r="B81" s="10">
        <v>0.434782608695652</v>
      </c>
      <c r="C81" s="5">
        <v>0.278260869565217</v>
      </c>
      <c r="D81" s="11">
        <v>0.260869565217391</v>
      </c>
      <c r="E81" s="10">
        <v>0.0260869565217391</v>
      </c>
      <c r="F81" s="10"/>
      <c r="G81" s="10"/>
      <c r="H81" s="10"/>
      <c r="I81" s="10"/>
      <c r="J81" s="15">
        <v>1941</v>
      </c>
      <c r="K81" s="15">
        <v>1358</v>
      </c>
      <c r="L81" s="15">
        <v>1728</v>
      </c>
      <c r="M81" s="15">
        <v>505</v>
      </c>
      <c r="N81" s="16"/>
      <c r="O81" s="16"/>
      <c r="P81" s="16"/>
      <c r="Q81" s="16"/>
      <c r="R81" s="6">
        <f t="shared" si="22"/>
        <v>1685.74782608696</v>
      </c>
      <c r="S81" s="6">
        <f t="shared" si="26"/>
        <v>308.307211087119</v>
      </c>
      <c r="T81" s="6">
        <f t="shared" si="25"/>
        <v>0.182890469331215</v>
      </c>
      <c r="U81">
        <v>-19.93134</v>
      </c>
      <c r="V81" t="e">
        <f>R81*Sheet1!#REF!</f>
        <v>#REF!</v>
      </c>
      <c r="W81" s="6" t="e">
        <f t="shared" si="27"/>
        <v>#REF!</v>
      </c>
    </row>
    <row r="82" spans="1:23">
      <c r="A82" s="7" t="s">
        <v>15290</v>
      </c>
      <c r="B82" s="10">
        <v>0.5</v>
      </c>
      <c r="C82" s="5">
        <v>0.24</v>
      </c>
      <c r="D82" s="11">
        <v>0.2</v>
      </c>
      <c r="E82" s="10">
        <v>0.03</v>
      </c>
      <c r="F82" s="10">
        <v>0.02</v>
      </c>
      <c r="G82" s="10">
        <v>0.01</v>
      </c>
      <c r="H82" s="10"/>
      <c r="I82" s="10"/>
      <c r="J82" s="15">
        <v>1941</v>
      </c>
      <c r="K82" s="15">
        <v>1728</v>
      </c>
      <c r="L82" s="15">
        <v>1358</v>
      </c>
      <c r="M82" s="15">
        <v>505</v>
      </c>
      <c r="N82" s="15">
        <v>1687</v>
      </c>
      <c r="O82" s="15">
        <v>2348</v>
      </c>
      <c r="P82" s="16"/>
      <c r="Q82" s="16"/>
      <c r="R82" s="6">
        <f t="shared" si="22"/>
        <v>1729.19</v>
      </c>
      <c r="S82" s="6">
        <f t="shared" si="26"/>
        <v>314.34467372615</v>
      </c>
      <c r="T82" s="6">
        <f t="shared" si="25"/>
        <v>0.181787237796975</v>
      </c>
      <c r="U82">
        <v>-25.9576</v>
      </c>
      <c r="V82" t="e">
        <f>R82*Sheet1!#REF!</f>
        <v>#REF!</v>
      </c>
      <c r="W82" s="6" t="e">
        <f t="shared" si="27"/>
        <v>#REF!</v>
      </c>
    </row>
    <row r="83" spans="1:23">
      <c r="A83" s="7" t="s">
        <v>15291</v>
      </c>
      <c r="B83" s="10">
        <v>0.42</v>
      </c>
      <c r="C83" s="5">
        <v>0.36</v>
      </c>
      <c r="D83" s="11">
        <v>0.08</v>
      </c>
      <c r="E83" s="10">
        <v>0.08</v>
      </c>
      <c r="F83" s="10">
        <v>0.06</v>
      </c>
      <c r="G83" s="10"/>
      <c r="H83" s="10"/>
      <c r="I83" s="10"/>
      <c r="J83" s="26">
        <v>2128</v>
      </c>
      <c r="K83" s="15">
        <v>1358</v>
      </c>
      <c r="L83" s="15">
        <v>933</v>
      </c>
      <c r="M83" s="15">
        <v>1235</v>
      </c>
      <c r="N83" s="15">
        <v>1337</v>
      </c>
      <c r="O83" s="16"/>
      <c r="P83" s="16"/>
      <c r="Q83" s="16"/>
      <c r="R83" s="6">
        <f t="shared" si="22"/>
        <v>1636.3</v>
      </c>
      <c r="S83" s="6">
        <f t="shared" si="26"/>
        <v>432.728425227648</v>
      </c>
      <c r="T83" s="6">
        <f t="shared" si="25"/>
        <v>0.264455433128184</v>
      </c>
      <c r="U83">
        <v>-15.5488</v>
      </c>
      <c r="V83" t="e">
        <f>R83*Sheet1!#REF!</f>
        <v>#REF!</v>
      </c>
      <c r="W83" s="6" t="e">
        <f t="shared" si="27"/>
        <v>#REF!</v>
      </c>
    </row>
    <row r="84" spans="1:23">
      <c r="A84" s="7" t="s">
        <v>15292</v>
      </c>
      <c r="B84" s="10">
        <v>0.42</v>
      </c>
      <c r="C84" s="5">
        <v>0.36</v>
      </c>
      <c r="D84" s="11">
        <v>0.08</v>
      </c>
      <c r="E84" s="10">
        <v>0.08</v>
      </c>
      <c r="F84" s="10">
        <v>0.06</v>
      </c>
      <c r="G84" s="10"/>
      <c r="H84" s="10"/>
      <c r="I84" s="10"/>
      <c r="J84" s="26">
        <v>2128</v>
      </c>
      <c r="K84" s="15">
        <v>1358</v>
      </c>
      <c r="L84" s="15">
        <v>933</v>
      </c>
      <c r="M84" s="15">
        <v>1235</v>
      </c>
      <c r="N84" s="15">
        <v>2506</v>
      </c>
      <c r="O84" s="16"/>
      <c r="P84" s="16"/>
      <c r="Q84" s="16"/>
      <c r="R84" s="6">
        <f t="shared" si="22"/>
        <v>1706.44</v>
      </c>
      <c r="S84" s="6">
        <f t="shared" si="26"/>
        <v>471.531681226193</v>
      </c>
      <c r="T84" s="6">
        <f t="shared" ref="T84:T101" si="28">(B84*(1-J84/R84)^2+C84*(1-K84/R84)^2+D84*(1-L84/R84)^2+E84*(1-M84/R84)^2+F84*(1-N84/R84)^2+G84*(1-O84/R84)^2+H84*(1-P84/R84)^2+I84*(1-Q84/R84)^2)^0.5</f>
        <v>0.276324793855156</v>
      </c>
      <c r="U84">
        <v>-9.2416</v>
      </c>
      <c r="V84" t="e">
        <f>R84*Sheet1!#REF!</f>
        <v>#REF!</v>
      </c>
      <c r="W84" s="6" t="e">
        <f t="shared" ref="W84:W90" si="29">V84/ABS(U84*1000)</f>
        <v>#REF!</v>
      </c>
    </row>
    <row r="85" spans="1:23">
      <c r="A85" s="7" t="s">
        <v>15293</v>
      </c>
      <c r="B85" s="10">
        <v>0.42</v>
      </c>
      <c r="C85" s="5">
        <v>0.36</v>
      </c>
      <c r="D85" s="11">
        <v>0.08</v>
      </c>
      <c r="E85" s="10">
        <v>0.08</v>
      </c>
      <c r="F85" s="10">
        <v>0.06</v>
      </c>
      <c r="G85" s="10"/>
      <c r="H85" s="10"/>
      <c r="I85" s="10"/>
      <c r="J85" s="26">
        <v>2128</v>
      </c>
      <c r="K85" s="15">
        <v>1358</v>
      </c>
      <c r="L85" s="15">
        <v>933</v>
      </c>
      <c r="M85" s="15">
        <v>1235</v>
      </c>
      <c r="N85" s="15">
        <v>1728</v>
      </c>
      <c r="O85" s="16"/>
      <c r="P85" s="16"/>
      <c r="Q85" s="16"/>
      <c r="R85" s="6">
        <f t="shared" si="22"/>
        <v>1659.76</v>
      </c>
      <c r="S85" s="6">
        <f t="shared" si="26"/>
        <v>426.419068991995</v>
      </c>
      <c r="T85" s="6">
        <f t="shared" si="28"/>
        <v>0.256916101720728</v>
      </c>
      <c r="U85">
        <v>-11.5024</v>
      </c>
      <c r="V85" t="e">
        <f>R85*Sheet1!#REF!</f>
        <v>#REF!</v>
      </c>
      <c r="W85" s="6" t="e">
        <f t="shared" si="29"/>
        <v>#REF!</v>
      </c>
    </row>
    <row r="86" spans="1:23">
      <c r="A86" s="7" t="s">
        <v>15294</v>
      </c>
      <c r="B86" s="10">
        <v>0.42</v>
      </c>
      <c r="C86" s="5">
        <v>0.36</v>
      </c>
      <c r="D86" s="11">
        <v>0.08</v>
      </c>
      <c r="E86" s="10">
        <v>0.08</v>
      </c>
      <c r="F86" s="10">
        <v>0.06</v>
      </c>
      <c r="G86" s="10"/>
      <c r="H86" s="10"/>
      <c r="I86" s="10"/>
      <c r="J86" s="26">
        <v>2128</v>
      </c>
      <c r="K86" s="15">
        <v>1358</v>
      </c>
      <c r="L86" s="15">
        <v>933</v>
      </c>
      <c r="M86" s="15">
        <v>1235</v>
      </c>
      <c r="N86" s="15">
        <v>1941</v>
      </c>
      <c r="O86" s="16"/>
      <c r="P86" s="16"/>
      <c r="Q86" s="16"/>
      <c r="R86" s="6">
        <f t="shared" si="22"/>
        <v>1672.54</v>
      </c>
      <c r="S86" s="6">
        <f t="shared" ref="S86:S94" si="30">(B86*(J86-R86)^2+C86*(K86-R86)^2+D86*(L86-R86)^2+E86*(M86-R86)^2+F86*(N86-R86)^2+G86*(O86-R86)^2+H86*(P86-R86)^2+I86*(Q86-R86)^2)^0.5</f>
        <v>431.435103346958</v>
      </c>
      <c r="T86" s="6">
        <f t="shared" si="28"/>
        <v>0.257952039022659</v>
      </c>
      <c r="U86">
        <v>-8.1664</v>
      </c>
      <c r="V86" t="e">
        <f>R86*Sheet1!#REF!</f>
        <v>#REF!</v>
      </c>
      <c r="W86" s="6" t="e">
        <f t="shared" si="29"/>
        <v>#REF!</v>
      </c>
    </row>
    <row r="87" spans="1:23">
      <c r="A87" s="7" t="s">
        <v>15295</v>
      </c>
      <c r="B87" s="10">
        <v>0.44</v>
      </c>
      <c r="C87" s="5">
        <v>0.36</v>
      </c>
      <c r="D87" s="11">
        <v>0.08</v>
      </c>
      <c r="E87" s="10">
        <v>0.08</v>
      </c>
      <c r="F87" s="10">
        <v>0.04</v>
      </c>
      <c r="G87" s="10"/>
      <c r="H87" s="10"/>
      <c r="I87" s="10"/>
      <c r="J87" s="26">
        <v>2128</v>
      </c>
      <c r="K87" s="15">
        <v>1358</v>
      </c>
      <c r="L87" s="15">
        <v>933</v>
      </c>
      <c r="M87" s="15">
        <v>1235</v>
      </c>
      <c r="N87" s="15">
        <v>1811</v>
      </c>
      <c r="O87" s="16"/>
      <c r="P87" s="16"/>
      <c r="Q87" s="16"/>
      <c r="R87" s="6">
        <f t="shared" si="22"/>
        <v>1671.08</v>
      </c>
      <c r="S87" s="6">
        <f t="shared" si="30"/>
        <v>432.117569186905</v>
      </c>
      <c r="T87" s="6">
        <f t="shared" si="28"/>
        <v>0.258585806297069</v>
      </c>
      <c r="U87">
        <v>-7.8912</v>
      </c>
      <c r="V87" t="e">
        <f>R87*Sheet1!#REF!</f>
        <v>#REF!</v>
      </c>
      <c r="W87" s="6" t="e">
        <f t="shared" si="29"/>
        <v>#REF!</v>
      </c>
    </row>
    <row r="88" spans="1:23">
      <c r="A88" s="7" t="s">
        <v>15296</v>
      </c>
      <c r="B88" s="10">
        <v>0.44</v>
      </c>
      <c r="C88" s="5">
        <v>0.36</v>
      </c>
      <c r="D88" s="11">
        <v>0.08</v>
      </c>
      <c r="E88" s="10">
        <v>0.08</v>
      </c>
      <c r="F88" s="10">
        <v>0.04</v>
      </c>
      <c r="G88" s="10"/>
      <c r="H88" s="10"/>
      <c r="I88" s="10"/>
      <c r="J88" s="26">
        <v>2128</v>
      </c>
      <c r="K88" s="15">
        <v>1358</v>
      </c>
      <c r="L88" s="15">
        <v>933</v>
      </c>
      <c r="M88" s="15">
        <v>1235</v>
      </c>
      <c r="N88" s="15">
        <v>2750</v>
      </c>
      <c r="O88" s="16"/>
      <c r="P88" s="16"/>
      <c r="Q88" s="16"/>
      <c r="R88" s="6">
        <f t="shared" si="22"/>
        <v>1708.64</v>
      </c>
      <c r="S88" s="6">
        <f t="shared" si="30"/>
        <v>480.722862364585</v>
      </c>
      <c r="T88" s="6">
        <f t="shared" si="28"/>
        <v>0.281348243260479</v>
      </c>
      <c r="U88">
        <v>-6.6688</v>
      </c>
      <c r="V88" t="e">
        <f>R88*Sheet1!#REF!</f>
        <v>#REF!</v>
      </c>
      <c r="W88" s="6" t="e">
        <f t="shared" si="29"/>
        <v>#REF!</v>
      </c>
    </row>
    <row r="89" spans="1:23">
      <c r="A89" s="7" t="s">
        <v>15297</v>
      </c>
      <c r="B89" s="10">
        <v>0.44</v>
      </c>
      <c r="C89" s="5">
        <v>0.36</v>
      </c>
      <c r="D89" s="11">
        <v>0.08</v>
      </c>
      <c r="E89" s="10">
        <v>0.08</v>
      </c>
      <c r="F89" s="10">
        <v>0.04</v>
      </c>
      <c r="G89" s="10"/>
      <c r="H89" s="10"/>
      <c r="I89" s="10"/>
      <c r="J89" s="26">
        <v>2128</v>
      </c>
      <c r="K89" s="15">
        <v>1358</v>
      </c>
      <c r="L89" s="15">
        <v>933</v>
      </c>
      <c r="M89" s="15">
        <v>1235</v>
      </c>
      <c r="N89" s="15">
        <v>1828</v>
      </c>
      <c r="O89" s="16"/>
      <c r="P89" s="16"/>
      <c r="Q89" s="16"/>
      <c r="R89" s="6">
        <f t="shared" si="22"/>
        <v>1671.76</v>
      </c>
      <c r="S89" s="6">
        <f t="shared" si="30"/>
        <v>432.350531860434</v>
      </c>
      <c r="T89" s="6">
        <f t="shared" si="28"/>
        <v>0.258619976468173</v>
      </c>
      <c r="U89">
        <v>-14.9888</v>
      </c>
      <c r="V89" t="e">
        <f>R89*Sheet1!#REF!</f>
        <v>#REF!</v>
      </c>
      <c r="W89" s="6" t="e">
        <f t="shared" si="29"/>
        <v>#REF!</v>
      </c>
    </row>
    <row r="90" spans="1:23">
      <c r="A90" s="7" t="s">
        <v>15298</v>
      </c>
      <c r="B90" s="10">
        <v>0.44</v>
      </c>
      <c r="C90" s="5">
        <v>0.4</v>
      </c>
      <c r="D90" s="11">
        <v>0.08</v>
      </c>
      <c r="E90" s="10">
        <v>0.08</v>
      </c>
      <c r="F90" s="10"/>
      <c r="G90" s="10"/>
      <c r="H90" s="10"/>
      <c r="I90" s="10"/>
      <c r="J90" s="26">
        <v>2128</v>
      </c>
      <c r="K90" s="15">
        <v>1358</v>
      </c>
      <c r="L90" s="15">
        <v>1235</v>
      </c>
      <c r="M90" s="15">
        <v>933</v>
      </c>
      <c r="N90" s="16"/>
      <c r="O90" s="16"/>
      <c r="P90" s="16"/>
      <c r="Q90" s="16"/>
      <c r="R90" s="6">
        <f t="shared" si="22"/>
        <v>1652.96</v>
      </c>
      <c r="S90" s="6">
        <f t="shared" si="30"/>
        <v>435.356082305048</v>
      </c>
      <c r="T90" s="6">
        <f t="shared" si="28"/>
        <v>0.263379683903451</v>
      </c>
      <c r="U90">
        <v>-6.8736</v>
      </c>
      <c r="V90" t="e">
        <f>R90*Sheet1!#REF!</f>
        <v>#REF!</v>
      </c>
      <c r="W90" s="6" t="e">
        <f t="shared" si="29"/>
        <v>#REF!</v>
      </c>
    </row>
    <row r="91" spans="1:23">
      <c r="A91" s="7" t="s">
        <v>15299</v>
      </c>
      <c r="B91" s="10">
        <v>0.55</v>
      </c>
      <c r="C91" s="5">
        <v>0.25</v>
      </c>
      <c r="D91" s="11">
        <v>0.15</v>
      </c>
      <c r="E91" s="10">
        <v>0.05</v>
      </c>
      <c r="F91" s="10"/>
      <c r="G91" s="10"/>
      <c r="H91" s="10"/>
      <c r="I91" s="10"/>
      <c r="J91" s="15">
        <v>1193</v>
      </c>
      <c r="K91" s="15">
        <v>933</v>
      </c>
      <c r="L91" s="15">
        <v>1358</v>
      </c>
      <c r="M91" s="15">
        <v>1235</v>
      </c>
      <c r="N91" s="16"/>
      <c r="O91" s="16"/>
      <c r="P91" s="16"/>
      <c r="Q91" s="16"/>
      <c r="R91" s="6">
        <f t="shared" si="22"/>
        <v>1154.85</v>
      </c>
      <c r="S91" s="6">
        <f t="shared" si="30"/>
        <v>140.059014347524</v>
      </c>
      <c r="T91" s="6">
        <f t="shared" si="28"/>
        <v>0.121278966400419</v>
      </c>
      <c r="U91">
        <v>-31.42</v>
      </c>
      <c r="V91" t="e">
        <f>R91*Sheet1!#REF!</f>
        <v>#REF!</v>
      </c>
      <c r="W91" s="6" t="e">
        <f t="shared" ref="W91:W98" si="31">V91/ABS(U91*1000)</f>
        <v>#REF!</v>
      </c>
    </row>
    <row r="92" spans="1:23">
      <c r="A92" s="7" t="s">
        <v>15300</v>
      </c>
      <c r="B92" s="10">
        <v>0.55</v>
      </c>
      <c r="C92" s="5">
        <v>0.25</v>
      </c>
      <c r="D92" s="11">
        <v>0.1</v>
      </c>
      <c r="E92" s="10">
        <v>0.1</v>
      </c>
      <c r="F92" s="10"/>
      <c r="G92" s="10"/>
      <c r="H92" s="10"/>
      <c r="I92" s="10"/>
      <c r="J92" s="15">
        <v>1193</v>
      </c>
      <c r="K92" s="15">
        <v>933</v>
      </c>
      <c r="L92" s="15">
        <v>1728</v>
      </c>
      <c r="M92" s="15">
        <v>1358</v>
      </c>
      <c r="N92" s="16"/>
      <c r="O92" s="16"/>
      <c r="P92" s="16"/>
      <c r="Q92" s="16"/>
      <c r="R92" s="6">
        <f t="shared" si="22"/>
        <v>1198</v>
      </c>
      <c r="S92" s="6">
        <f t="shared" si="30"/>
        <v>219.590528028875</v>
      </c>
      <c r="T92" s="6">
        <f t="shared" si="28"/>
        <v>0.183297602695221</v>
      </c>
      <c r="U92">
        <v>-33.6</v>
      </c>
      <c r="V92" t="e">
        <f>R92*Sheet1!#REF!</f>
        <v>#REF!</v>
      </c>
      <c r="W92" s="6" t="e">
        <f t="shared" si="31"/>
        <v>#REF!</v>
      </c>
    </row>
    <row r="93" spans="1:23">
      <c r="A93" s="7" t="s">
        <v>15301</v>
      </c>
      <c r="B93" s="10">
        <v>0.55</v>
      </c>
      <c r="C93" s="5">
        <v>0.25</v>
      </c>
      <c r="D93" s="11">
        <v>0.05</v>
      </c>
      <c r="E93" s="10">
        <v>0.1</v>
      </c>
      <c r="F93" s="10">
        <v>0.05</v>
      </c>
      <c r="G93" s="10"/>
      <c r="H93" s="10"/>
      <c r="I93" s="10"/>
      <c r="J93" s="15">
        <v>1193</v>
      </c>
      <c r="K93" s="15">
        <v>933</v>
      </c>
      <c r="L93" s="15">
        <v>1728</v>
      </c>
      <c r="M93" s="15">
        <v>1358</v>
      </c>
      <c r="N93" s="15">
        <v>1768</v>
      </c>
      <c r="O93" s="16"/>
      <c r="P93" s="16"/>
      <c r="Q93" s="16"/>
      <c r="R93" s="6">
        <f t="shared" si="22"/>
        <v>1200</v>
      </c>
      <c r="S93" s="6">
        <f t="shared" si="30"/>
        <v>224.535075210979</v>
      </c>
      <c r="T93" s="6">
        <f t="shared" si="28"/>
        <v>0.187112562675816</v>
      </c>
      <c r="U93">
        <v>-32.31</v>
      </c>
      <c r="V93" t="e">
        <f>R93*Sheet1!#REF!</f>
        <v>#REF!</v>
      </c>
      <c r="W93" s="6" t="e">
        <f t="shared" si="31"/>
        <v>#REF!</v>
      </c>
    </row>
    <row r="94" spans="1:23">
      <c r="A94" s="7" t="s">
        <v>15302</v>
      </c>
      <c r="B94" s="10">
        <v>0.62</v>
      </c>
      <c r="C94" s="5">
        <v>0.14</v>
      </c>
      <c r="D94" s="11">
        <v>0.12</v>
      </c>
      <c r="E94" s="10">
        <v>0.12</v>
      </c>
      <c r="F94" s="10"/>
      <c r="G94" s="10"/>
      <c r="H94" s="10"/>
      <c r="I94" s="10"/>
      <c r="J94" s="15">
        <v>1193</v>
      </c>
      <c r="K94" s="15">
        <v>933</v>
      </c>
      <c r="L94" s="15">
        <v>1358</v>
      </c>
      <c r="M94" s="15">
        <v>1728</v>
      </c>
      <c r="N94" s="16"/>
      <c r="O94" s="16"/>
      <c r="P94" s="16"/>
      <c r="Q94" s="16"/>
      <c r="R94" s="6">
        <f t="shared" si="22"/>
        <v>1240.6</v>
      </c>
      <c r="S94" s="6">
        <f t="shared" si="30"/>
        <v>211.689017192673</v>
      </c>
      <c r="T94" s="6">
        <f t="shared" si="28"/>
        <v>0.170634384324257</v>
      </c>
      <c r="U94">
        <v>-28.7936</v>
      </c>
      <c r="V94" t="e">
        <f>R94*Sheet1!#REF!</f>
        <v>#REF!</v>
      </c>
      <c r="W94" s="6" t="e">
        <f t="shared" si="31"/>
        <v>#REF!</v>
      </c>
    </row>
    <row r="95" spans="1:23">
      <c r="A95" s="7" t="s">
        <v>15303</v>
      </c>
      <c r="B95" s="10">
        <v>0.62</v>
      </c>
      <c r="C95" s="5">
        <v>0.17</v>
      </c>
      <c r="D95" s="11">
        <v>0.14</v>
      </c>
      <c r="E95" s="10">
        <v>0.07</v>
      </c>
      <c r="F95" s="10"/>
      <c r="G95" s="10"/>
      <c r="H95" s="10"/>
      <c r="I95" s="10"/>
      <c r="J95" s="15">
        <v>1193</v>
      </c>
      <c r="K95" s="15">
        <v>1358</v>
      </c>
      <c r="L95" s="15">
        <v>933</v>
      </c>
      <c r="M95" s="15">
        <v>1235</v>
      </c>
      <c r="N95" s="16"/>
      <c r="O95" s="16"/>
      <c r="P95" s="16"/>
      <c r="Q95" s="16"/>
      <c r="R95" s="6">
        <f t="shared" si="22"/>
        <v>1187.59</v>
      </c>
      <c r="S95" s="6">
        <f t="shared" ref="S95:S102" si="32">(B95*(J95-R95)^2+C95*(K95-R95)^2+D95*(L95-R95)^2+E95*(M95-R95)^2+F95*(N95-R95)^2+G95*(O95-R95)^2+H95*(P95-R95)^2+I95*(Q95-R95)^2)^0.5</f>
        <v>119.10693472674</v>
      </c>
      <c r="T95" s="6">
        <f t="shared" si="28"/>
        <v>0.100292975460168</v>
      </c>
      <c r="U95">
        <v>-27.412</v>
      </c>
      <c r="V95" t="e">
        <f>R95*Sheet1!#REF!</f>
        <v>#REF!</v>
      </c>
      <c r="W95" s="6" t="e">
        <f t="shared" si="31"/>
        <v>#REF!</v>
      </c>
    </row>
    <row r="96" spans="1:23">
      <c r="A96" s="7" t="s">
        <v>15304</v>
      </c>
      <c r="B96" s="10">
        <v>0.62</v>
      </c>
      <c r="C96" s="5">
        <v>0.19</v>
      </c>
      <c r="D96" s="11">
        <v>0.14</v>
      </c>
      <c r="E96" s="10">
        <v>0.05</v>
      </c>
      <c r="F96" s="10"/>
      <c r="G96" s="10"/>
      <c r="H96" s="10"/>
      <c r="I96" s="10"/>
      <c r="J96" s="15">
        <v>1193</v>
      </c>
      <c r="K96" s="15">
        <v>1358</v>
      </c>
      <c r="L96" s="15">
        <v>933</v>
      </c>
      <c r="M96" s="15">
        <v>1235</v>
      </c>
      <c r="N96" s="16"/>
      <c r="O96" s="16"/>
      <c r="P96" s="16"/>
      <c r="Q96" s="16"/>
      <c r="R96" s="6">
        <f t="shared" si="22"/>
        <v>1190.05</v>
      </c>
      <c r="S96" s="6">
        <f t="shared" si="32"/>
        <v>121.310541586459</v>
      </c>
      <c r="T96" s="6">
        <f t="shared" si="28"/>
        <v>0.10193734850339</v>
      </c>
      <c r="U96">
        <v>-26.9512</v>
      </c>
      <c r="V96" t="e">
        <f>R96*Sheet1!#REF!</f>
        <v>#REF!</v>
      </c>
      <c r="W96" s="6" t="e">
        <f t="shared" si="31"/>
        <v>#REF!</v>
      </c>
    </row>
    <row r="97" spans="1:23">
      <c r="A97" s="7" t="s">
        <v>15305</v>
      </c>
      <c r="B97" s="10">
        <v>0.62</v>
      </c>
      <c r="C97" s="5">
        <v>0.22</v>
      </c>
      <c r="D97" s="11">
        <v>0.14</v>
      </c>
      <c r="E97" s="10">
        <v>0.02</v>
      </c>
      <c r="F97" s="10"/>
      <c r="G97" s="10"/>
      <c r="H97" s="10"/>
      <c r="I97" s="10"/>
      <c r="J97" s="15">
        <v>1193</v>
      </c>
      <c r="K97" s="15">
        <v>1358</v>
      </c>
      <c r="L97" s="15">
        <v>933</v>
      </c>
      <c r="M97" s="15">
        <v>1235</v>
      </c>
      <c r="N97" s="16"/>
      <c r="O97" s="16"/>
      <c r="P97" s="16"/>
      <c r="Q97" s="16"/>
      <c r="R97" s="6">
        <f t="shared" si="22"/>
        <v>1193.74</v>
      </c>
      <c r="S97" s="6">
        <f t="shared" si="32"/>
        <v>124.451727187693</v>
      </c>
      <c r="T97" s="6">
        <f t="shared" si="28"/>
        <v>0.104253629088154</v>
      </c>
      <c r="U97">
        <v>-26.272</v>
      </c>
      <c r="V97" t="e">
        <f>R97*Sheet1!#REF!</f>
        <v>#REF!</v>
      </c>
      <c r="W97" s="6" t="e">
        <f t="shared" si="31"/>
        <v>#REF!</v>
      </c>
    </row>
    <row r="98" spans="1:23">
      <c r="A98" s="7" t="s">
        <v>15306</v>
      </c>
      <c r="B98" s="10">
        <v>0.66</v>
      </c>
      <c r="C98" s="5">
        <v>0.22</v>
      </c>
      <c r="D98" s="11">
        <v>0.06</v>
      </c>
      <c r="E98" s="10">
        <v>0.06</v>
      </c>
      <c r="F98" s="10"/>
      <c r="G98" s="10"/>
      <c r="H98" s="10"/>
      <c r="I98" s="10"/>
      <c r="J98" s="15">
        <v>1811</v>
      </c>
      <c r="K98" s="15">
        <v>2348</v>
      </c>
      <c r="L98" s="15">
        <v>3695</v>
      </c>
      <c r="M98" s="15">
        <v>1795</v>
      </c>
      <c r="N98" s="16"/>
      <c r="O98" s="16"/>
      <c r="P98" s="16"/>
      <c r="Q98" s="16"/>
      <c r="R98" s="6">
        <f t="shared" si="22"/>
        <v>2041.22</v>
      </c>
      <c r="S98" s="6">
        <f t="shared" si="32"/>
        <v>472.676053550421</v>
      </c>
      <c r="T98" s="6">
        <f t="shared" si="28"/>
        <v>0.231565462591206</v>
      </c>
      <c r="U98">
        <v>-19.1904</v>
      </c>
      <c r="V98" t="e">
        <f>R98*Sheet1!#REF!</f>
        <v>#REF!</v>
      </c>
      <c r="W98" s="6" t="e">
        <f t="shared" si="31"/>
        <v>#REF!</v>
      </c>
    </row>
    <row r="99" spans="1:23">
      <c r="A99" s="7" t="s">
        <v>15307</v>
      </c>
      <c r="B99" s="10">
        <v>0.67</v>
      </c>
      <c r="C99" s="5">
        <v>0.22</v>
      </c>
      <c r="D99" s="11">
        <v>0.06</v>
      </c>
      <c r="E99" s="10">
        <v>0.05</v>
      </c>
      <c r="F99" s="10"/>
      <c r="G99" s="10"/>
      <c r="H99" s="10"/>
      <c r="I99" s="10"/>
      <c r="J99" s="15">
        <v>1811</v>
      </c>
      <c r="K99" s="15">
        <v>2348</v>
      </c>
      <c r="L99" s="15">
        <v>1795</v>
      </c>
      <c r="M99" s="15">
        <v>2896</v>
      </c>
      <c r="N99" s="16"/>
      <c r="O99" s="16"/>
      <c r="P99" s="16"/>
      <c r="Q99" s="16"/>
      <c r="R99" s="6">
        <f t="shared" si="22"/>
        <v>1982.43</v>
      </c>
      <c r="S99" s="6">
        <f t="shared" si="32"/>
        <v>304.843476394034</v>
      </c>
      <c r="T99" s="6">
        <f t="shared" si="28"/>
        <v>0.153772630758228</v>
      </c>
      <c r="U99">
        <v>-19.6064</v>
      </c>
      <c r="V99" t="e">
        <f>R99*Sheet1!#REF!</f>
        <v>#REF!</v>
      </c>
      <c r="W99" s="6" t="e">
        <f t="shared" ref="W99:W105" si="33">V99/ABS(U99*1000)</f>
        <v>#REF!</v>
      </c>
    </row>
    <row r="100" spans="1:23">
      <c r="A100" s="7" t="s">
        <v>15308</v>
      </c>
      <c r="B100" s="10">
        <v>0.67</v>
      </c>
      <c r="C100" s="5">
        <v>0.22</v>
      </c>
      <c r="D100" s="11">
        <v>0.06</v>
      </c>
      <c r="E100" s="10">
        <v>0.05</v>
      </c>
      <c r="F100" s="10"/>
      <c r="G100" s="10"/>
      <c r="H100" s="10"/>
      <c r="I100" s="10"/>
      <c r="J100" s="15">
        <v>1811</v>
      </c>
      <c r="K100" s="15">
        <v>2348</v>
      </c>
      <c r="L100" s="15">
        <v>1795</v>
      </c>
      <c r="M100" s="15">
        <v>3695</v>
      </c>
      <c r="N100" s="16"/>
      <c r="O100" s="16"/>
      <c r="P100" s="16"/>
      <c r="Q100" s="16"/>
      <c r="R100" s="6">
        <f t="shared" si="22"/>
        <v>2022.38</v>
      </c>
      <c r="S100" s="6">
        <f t="shared" si="32"/>
        <v>442.998685776832</v>
      </c>
      <c r="T100" s="6">
        <f t="shared" si="28"/>
        <v>0.219048193602009</v>
      </c>
      <c r="U100">
        <v>-19.2064</v>
      </c>
      <c r="V100" t="e">
        <f>R100*Sheet1!#REF!</f>
        <v>#REF!</v>
      </c>
      <c r="W100" s="6" t="e">
        <f t="shared" si="33"/>
        <v>#REF!</v>
      </c>
    </row>
    <row r="101" spans="1:23">
      <c r="A101" s="7" t="s">
        <v>15309</v>
      </c>
      <c r="B101" s="10">
        <v>0.68</v>
      </c>
      <c r="C101" s="5">
        <v>0.22</v>
      </c>
      <c r="D101" s="11">
        <v>0.06</v>
      </c>
      <c r="E101" s="10">
        <v>0.04</v>
      </c>
      <c r="F101" s="10"/>
      <c r="G101" s="10"/>
      <c r="H101" s="10"/>
      <c r="I101" s="10"/>
      <c r="J101" s="15">
        <v>1811</v>
      </c>
      <c r="K101" s="15">
        <v>2348</v>
      </c>
      <c r="L101" s="15">
        <v>1795</v>
      </c>
      <c r="M101" s="15">
        <v>1768</v>
      </c>
      <c r="N101" s="16"/>
      <c r="O101" s="16"/>
      <c r="P101" s="16"/>
      <c r="Q101" s="16"/>
      <c r="R101" s="6">
        <f t="shared" si="22"/>
        <v>1926.46</v>
      </c>
      <c r="S101" s="6">
        <f t="shared" si="32"/>
        <v>224.052423329898</v>
      </c>
      <c r="T101" s="6">
        <f t="shared" si="28"/>
        <v>0.116302660491211</v>
      </c>
      <c r="U101">
        <v>-19.5264</v>
      </c>
      <c r="V101" t="e">
        <f>R101*Sheet1!#REF!</f>
        <v>#REF!</v>
      </c>
      <c r="W101" s="6" t="e">
        <f t="shared" si="33"/>
        <v>#REF!</v>
      </c>
    </row>
    <row r="102" spans="1:23">
      <c r="A102" s="7" t="s">
        <v>15310</v>
      </c>
      <c r="B102" s="10">
        <v>0.68</v>
      </c>
      <c r="C102" s="5">
        <v>0.22</v>
      </c>
      <c r="D102" s="11">
        <v>0.06</v>
      </c>
      <c r="E102" s="10">
        <v>0.04</v>
      </c>
      <c r="F102" s="10"/>
      <c r="G102" s="10"/>
      <c r="H102" s="10"/>
      <c r="I102" s="10"/>
      <c r="J102" s="15">
        <v>1811</v>
      </c>
      <c r="K102" s="15">
        <v>2348</v>
      </c>
      <c r="L102" s="15">
        <v>1795</v>
      </c>
      <c r="M102" s="15">
        <v>1728</v>
      </c>
      <c r="N102" s="16"/>
      <c r="O102" s="16"/>
      <c r="P102" s="16"/>
      <c r="Q102" s="16"/>
      <c r="R102" s="6">
        <f t="shared" si="22"/>
        <v>1924.86</v>
      </c>
      <c r="S102" s="6">
        <f t="shared" si="32"/>
        <v>225.317554575759</v>
      </c>
      <c r="T102" s="6">
        <f t="shared" ref="T102:T114" si="34">(B102*(1-J102/R102)^2+C102*(1-K102/R102)^2+D102*(1-L102/R102)^2+E102*(1-M102/R102)^2+F102*(1-N102/R102)^2+G102*(1-O102/R102)^2+H102*(1-P102/R102)^2+I102*(1-Q102/R102)^2)^0.5</f>
        <v>0.117056593505896</v>
      </c>
      <c r="U102">
        <v>-19.7216</v>
      </c>
      <c r="V102" t="e">
        <f>R102*Sheet1!#REF!</f>
        <v>#REF!</v>
      </c>
      <c r="W102" s="6" t="e">
        <f t="shared" si="33"/>
        <v>#REF!</v>
      </c>
    </row>
    <row r="103" spans="1:23">
      <c r="A103" s="7" t="s">
        <v>15311</v>
      </c>
      <c r="B103" s="10">
        <v>0.71</v>
      </c>
      <c r="C103" s="5">
        <v>0.22</v>
      </c>
      <c r="D103" s="11">
        <v>0.06</v>
      </c>
      <c r="E103" s="11">
        <v>0.01</v>
      </c>
      <c r="F103" s="10"/>
      <c r="G103" s="10"/>
      <c r="H103" s="10"/>
      <c r="I103" s="10"/>
      <c r="J103" s="15">
        <v>1811</v>
      </c>
      <c r="K103" s="15">
        <v>2348</v>
      </c>
      <c r="L103" s="15">
        <v>1795</v>
      </c>
      <c r="M103" s="15">
        <v>2896</v>
      </c>
      <c r="N103" s="16"/>
      <c r="O103" s="16"/>
      <c r="P103" s="16"/>
      <c r="Q103" s="16"/>
      <c r="R103" s="6">
        <f t="shared" si="22"/>
        <v>1939.03</v>
      </c>
      <c r="S103" s="6">
        <f t="shared" ref="S103:S110" si="35">(B103*(J103-R103)^2+C103*(K103-R103)^2+D103*(L103-R103)^2+E103*(M103-R103)^2+F103*(N103-R103)^2+G103*(O103-R103)^2+H103*(P103-R103)^2+I103*(Q103-R103)^2)^0.5</f>
        <v>242.56361866529</v>
      </c>
      <c r="T103" s="6">
        <f t="shared" si="34"/>
        <v>0.125095340796836</v>
      </c>
      <c r="U103">
        <v>-19.3536</v>
      </c>
      <c r="V103" t="e">
        <f>R103*Sheet1!#REF!</f>
        <v>#REF!</v>
      </c>
      <c r="W103" s="6" t="e">
        <f t="shared" si="33"/>
        <v>#REF!</v>
      </c>
    </row>
    <row r="104" spans="1:23">
      <c r="A104" s="7" t="s">
        <v>15312</v>
      </c>
      <c r="B104" s="10">
        <v>0.71</v>
      </c>
      <c r="C104" s="5">
        <v>0.22</v>
      </c>
      <c r="D104" s="11">
        <v>0.06</v>
      </c>
      <c r="E104" s="11">
        <v>0.01</v>
      </c>
      <c r="F104" s="10"/>
      <c r="G104" s="10"/>
      <c r="H104" s="10"/>
      <c r="I104" s="10"/>
      <c r="J104" s="15">
        <v>1811</v>
      </c>
      <c r="K104" s="15">
        <v>2348</v>
      </c>
      <c r="L104" s="15">
        <v>1795</v>
      </c>
      <c r="M104" s="15">
        <v>3695</v>
      </c>
      <c r="N104" s="16"/>
      <c r="O104" s="16"/>
      <c r="P104" s="16"/>
      <c r="Q104" s="16"/>
      <c r="R104" s="6">
        <f t="shared" si="22"/>
        <v>1947.02</v>
      </c>
      <c r="S104" s="6">
        <f t="shared" si="35"/>
        <v>283.63649201046</v>
      </c>
      <c r="T104" s="6">
        <f t="shared" si="34"/>
        <v>0.145677235986513</v>
      </c>
      <c r="U104">
        <v>-19.2704</v>
      </c>
      <c r="V104" t="e">
        <f>R104*Sheet1!#REF!</f>
        <v>#REF!</v>
      </c>
      <c r="W104" s="6" t="e">
        <f t="shared" si="33"/>
        <v>#REF!</v>
      </c>
    </row>
    <row r="105" spans="1:23">
      <c r="A105" s="7" t="s">
        <v>15313</v>
      </c>
      <c r="B105" s="10">
        <v>0.62</v>
      </c>
      <c r="C105" s="5">
        <v>0.22</v>
      </c>
      <c r="D105" s="11">
        <v>0.1</v>
      </c>
      <c r="E105" s="11">
        <v>0.06</v>
      </c>
      <c r="F105" s="10"/>
      <c r="G105" s="10"/>
      <c r="H105" s="10"/>
      <c r="I105" s="10"/>
      <c r="J105" s="15">
        <v>1811</v>
      </c>
      <c r="K105" s="15">
        <v>2348</v>
      </c>
      <c r="L105" s="15">
        <v>1768</v>
      </c>
      <c r="M105" s="15">
        <v>1795</v>
      </c>
      <c r="N105" s="16"/>
      <c r="O105" s="16"/>
      <c r="P105" s="16"/>
      <c r="Q105" s="16"/>
      <c r="R105" s="6">
        <f t="shared" si="22"/>
        <v>1923.88</v>
      </c>
      <c r="S105" s="6">
        <f t="shared" si="35"/>
        <v>225.609276405027</v>
      </c>
      <c r="T105" s="6">
        <f t="shared" si="34"/>
        <v>0.117267852675337</v>
      </c>
      <c r="U105">
        <v>-19.8624</v>
      </c>
      <c r="V105" t="e">
        <f>R105*Sheet1!#REF!</f>
        <v>#REF!</v>
      </c>
      <c r="W105" s="6" t="e">
        <f t="shared" si="33"/>
        <v>#REF!</v>
      </c>
    </row>
    <row r="106" spans="1:23">
      <c r="A106" s="7" t="s">
        <v>15314</v>
      </c>
      <c r="B106" s="10">
        <v>0.64</v>
      </c>
      <c r="C106" s="5">
        <v>0.22</v>
      </c>
      <c r="D106" s="11">
        <v>0.08</v>
      </c>
      <c r="E106" s="11">
        <v>0.06</v>
      </c>
      <c r="F106" s="10"/>
      <c r="G106" s="10"/>
      <c r="H106" s="10"/>
      <c r="I106" s="10"/>
      <c r="J106" s="15">
        <v>1811</v>
      </c>
      <c r="K106" s="15">
        <v>2348</v>
      </c>
      <c r="L106" s="15">
        <v>1768</v>
      </c>
      <c r="M106" s="15">
        <v>1795</v>
      </c>
      <c r="N106" s="16"/>
      <c r="O106" s="16"/>
      <c r="P106" s="16"/>
      <c r="Q106" s="16"/>
      <c r="R106" s="6">
        <f t="shared" si="22"/>
        <v>1924.74</v>
      </c>
      <c r="S106" s="6">
        <f t="shared" si="35"/>
        <v>225.094807581161</v>
      </c>
      <c r="T106" s="6">
        <f t="shared" si="34"/>
        <v>0.116948163170694</v>
      </c>
      <c r="U106">
        <v>-19.7536</v>
      </c>
      <c r="V106" t="e">
        <f>R106*Sheet1!#REF!</f>
        <v>#REF!</v>
      </c>
      <c r="W106" s="6" t="e">
        <f t="shared" ref="W106:W114" si="36">V106/ABS(U106*1000)</f>
        <v>#REF!</v>
      </c>
    </row>
    <row r="107" spans="1:23">
      <c r="A107" s="7" t="s">
        <v>15315</v>
      </c>
      <c r="B107" s="10">
        <v>0.66</v>
      </c>
      <c r="C107" s="5">
        <v>0.22</v>
      </c>
      <c r="D107" s="11">
        <v>0.06</v>
      </c>
      <c r="E107" s="11">
        <v>0.06</v>
      </c>
      <c r="F107" s="10"/>
      <c r="G107" s="10"/>
      <c r="H107" s="10"/>
      <c r="I107" s="10"/>
      <c r="J107" s="15">
        <v>1811</v>
      </c>
      <c r="K107" s="15">
        <v>2348</v>
      </c>
      <c r="L107" s="15">
        <v>1768</v>
      </c>
      <c r="M107" s="15">
        <v>1795</v>
      </c>
      <c r="N107" s="16"/>
      <c r="O107" s="16"/>
      <c r="P107" s="16"/>
      <c r="Q107" s="16"/>
      <c r="R107" s="6">
        <f t="shared" si="22"/>
        <v>1925.6</v>
      </c>
      <c r="S107" s="6">
        <f t="shared" si="35"/>
        <v>224.575866913611</v>
      </c>
      <c r="T107" s="6">
        <f t="shared" si="34"/>
        <v>0.116626436909852</v>
      </c>
      <c r="U107">
        <v>-19.6416</v>
      </c>
      <c r="V107" t="e">
        <f>R107*Sheet1!#REF!</f>
        <v>#REF!</v>
      </c>
      <c r="W107" s="6" t="e">
        <f t="shared" si="36"/>
        <v>#REF!</v>
      </c>
    </row>
    <row r="108" spans="1:23">
      <c r="A108" s="7" t="s">
        <v>15316</v>
      </c>
      <c r="B108" s="10">
        <v>0.68</v>
      </c>
      <c r="C108" s="5">
        <v>0.22</v>
      </c>
      <c r="D108" s="11">
        <v>0.06</v>
      </c>
      <c r="E108" s="11">
        <v>0.04</v>
      </c>
      <c r="F108" s="10"/>
      <c r="G108" s="10"/>
      <c r="H108" s="10"/>
      <c r="I108" s="10"/>
      <c r="J108" s="15">
        <v>1811</v>
      </c>
      <c r="K108" s="15">
        <v>2348</v>
      </c>
      <c r="L108" s="15">
        <v>1795</v>
      </c>
      <c r="M108" s="15">
        <v>2896</v>
      </c>
      <c r="N108" s="16"/>
      <c r="O108" s="16"/>
      <c r="P108" s="16"/>
      <c r="Q108" s="16"/>
      <c r="R108" s="6">
        <f t="shared" si="22"/>
        <v>1971.58</v>
      </c>
      <c r="S108" s="6">
        <f t="shared" si="35"/>
        <v>291.135026405275</v>
      </c>
      <c r="T108" s="6">
        <f t="shared" si="34"/>
        <v>0.147665844858071</v>
      </c>
      <c r="U108">
        <v>-19.5456</v>
      </c>
      <c r="V108" t="e">
        <f>R108*Sheet1!#REF!</f>
        <v>#REF!</v>
      </c>
      <c r="W108" s="6" t="e">
        <f t="shared" si="36"/>
        <v>#REF!</v>
      </c>
    </row>
    <row r="109" spans="1:23">
      <c r="A109" s="7" t="s">
        <v>15317</v>
      </c>
      <c r="B109" s="10">
        <v>0.68</v>
      </c>
      <c r="C109" s="5">
        <v>0.22</v>
      </c>
      <c r="D109" s="11">
        <v>0.06</v>
      </c>
      <c r="E109" s="11">
        <v>0.04</v>
      </c>
      <c r="F109" s="10"/>
      <c r="G109" s="10"/>
      <c r="H109" s="10"/>
      <c r="I109" s="10"/>
      <c r="J109" s="15">
        <v>1811</v>
      </c>
      <c r="K109" s="15">
        <v>2348</v>
      </c>
      <c r="L109" s="15">
        <v>1795</v>
      </c>
      <c r="M109" s="15">
        <v>3695</v>
      </c>
      <c r="N109" s="16"/>
      <c r="O109" s="16"/>
      <c r="P109" s="16"/>
      <c r="Q109" s="16"/>
      <c r="R109" s="6">
        <f t="shared" si="22"/>
        <v>2003.54</v>
      </c>
      <c r="S109" s="6">
        <f t="shared" si="35"/>
        <v>410.320762818554</v>
      </c>
      <c r="T109" s="6">
        <f t="shared" si="34"/>
        <v>0.204797889145489</v>
      </c>
      <c r="U109">
        <v>-19.2224</v>
      </c>
      <c r="V109" t="e">
        <f>R109*Sheet1!#REF!</f>
        <v>#REF!</v>
      </c>
      <c r="W109" s="6" t="e">
        <f t="shared" si="36"/>
        <v>#REF!</v>
      </c>
    </row>
    <row r="110" spans="1:23">
      <c r="A110" s="7" t="s">
        <v>15318</v>
      </c>
      <c r="B110" s="10">
        <v>0.69</v>
      </c>
      <c r="C110" s="5">
        <v>0.22</v>
      </c>
      <c r="D110" s="11">
        <v>0.06</v>
      </c>
      <c r="E110" s="11">
        <v>0.03</v>
      </c>
      <c r="F110" s="10"/>
      <c r="G110" s="10"/>
      <c r="H110" s="10"/>
      <c r="I110" s="10"/>
      <c r="J110" s="15">
        <v>1811</v>
      </c>
      <c r="K110" s="15">
        <v>2348</v>
      </c>
      <c r="L110" s="15">
        <v>1795</v>
      </c>
      <c r="M110" s="15">
        <v>2896</v>
      </c>
      <c r="N110" s="16"/>
      <c r="O110" s="16"/>
      <c r="P110" s="16"/>
      <c r="Q110" s="16"/>
      <c r="R110" s="6">
        <f t="shared" si="22"/>
        <v>1960.73</v>
      </c>
      <c r="S110" s="6">
        <f t="shared" si="35"/>
        <v>276.322668451215</v>
      </c>
      <c r="T110" s="6">
        <f t="shared" si="34"/>
        <v>0.14092846462859</v>
      </c>
      <c r="U110">
        <v>-19.4832</v>
      </c>
      <c r="V110" t="e">
        <f>R110*Sheet1!#REF!</f>
        <v>#REF!</v>
      </c>
      <c r="W110" s="6" t="e">
        <f t="shared" si="36"/>
        <v>#REF!</v>
      </c>
    </row>
    <row r="111" s="2" customFormat="1" spans="1:23">
      <c r="A111" s="20" t="s">
        <v>15319</v>
      </c>
      <c r="B111" s="21">
        <v>0.65</v>
      </c>
      <c r="C111" s="22">
        <v>0.2</v>
      </c>
      <c r="D111" s="21">
        <v>0.15</v>
      </c>
      <c r="E111" s="23"/>
      <c r="F111" s="21"/>
      <c r="G111" s="21"/>
      <c r="H111" s="21"/>
      <c r="I111" s="21"/>
      <c r="J111" s="27">
        <v>923</v>
      </c>
      <c r="K111" s="27">
        <v>1728</v>
      </c>
      <c r="L111" s="27">
        <v>1193</v>
      </c>
      <c r="M111" s="28"/>
      <c r="N111" s="29"/>
      <c r="O111" s="29"/>
      <c r="P111" s="29"/>
      <c r="Q111" s="29"/>
      <c r="R111" s="30">
        <f t="shared" si="22"/>
        <v>1124.5</v>
      </c>
      <c r="S111" s="30">
        <f t="shared" ref="S111:S120" si="37">(B111*(J111-R111)^2+C111*(K111-R111)^2+D111*(L111-R111)^2+E111*(M111-R111)^2+F111*(N111-R111)^2+G111*(O111-R111)^2+H111*(P111-R111)^2+I111*(Q111-R111)^2)^0.5</f>
        <v>316.129324802366</v>
      </c>
      <c r="T111" s="30">
        <f t="shared" si="34"/>
        <v>0.281128790397836</v>
      </c>
      <c r="U111" s="2">
        <v>-8.05</v>
      </c>
      <c r="V111" s="2" t="e">
        <f>R111*Sheet1!#REF!</f>
        <v>#REF!</v>
      </c>
      <c r="W111" s="30" t="e">
        <f t="shared" si="36"/>
        <v>#REF!</v>
      </c>
    </row>
    <row r="112" spans="1:23">
      <c r="A112" s="7" t="s">
        <v>15320</v>
      </c>
      <c r="B112" s="5">
        <v>0.5</v>
      </c>
      <c r="C112" s="5">
        <v>0.083333</v>
      </c>
      <c r="D112" s="5">
        <v>0.083333</v>
      </c>
      <c r="E112" s="5">
        <v>0.083333</v>
      </c>
      <c r="F112" s="5">
        <v>0.083333</v>
      </c>
      <c r="G112" s="5">
        <v>0.083333</v>
      </c>
      <c r="H112" s="5">
        <v>0.083333</v>
      </c>
      <c r="J112">
        <v>1811</v>
      </c>
      <c r="K112">
        <v>1728</v>
      </c>
      <c r="L112">
        <v>1768</v>
      </c>
      <c r="M112">
        <v>1687</v>
      </c>
      <c r="N112">
        <v>2180</v>
      </c>
      <c r="O112">
        <v>933</v>
      </c>
      <c r="P112">
        <v>1941</v>
      </c>
      <c r="R112" s="6">
        <f t="shared" ref="R112:R132" si="38">B112*J112+C112*K112+D112*L112+E112*M112+F112*N112+G112*O112+H112*P112+I112*Q112</f>
        <v>1758.579921</v>
      </c>
      <c r="S112" s="6">
        <f t="shared" si="37"/>
        <v>276.146899674714</v>
      </c>
      <c r="T112" s="6">
        <f t="shared" si="34"/>
        <v>0.157028347917043</v>
      </c>
      <c r="U112">
        <v>-20.13877</v>
      </c>
      <c r="V112" t="e">
        <f>R112*Sheet1!#REF!</f>
        <v>#REF!</v>
      </c>
      <c r="W112" s="6" t="e">
        <f t="shared" si="36"/>
        <v>#REF!</v>
      </c>
    </row>
    <row r="113" spans="1:23">
      <c r="A113" s="7" t="s">
        <v>15321</v>
      </c>
      <c r="B113" s="5">
        <v>0.25</v>
      </c>
      <c r="C113" s="5">
        <v>0.25</v>
      </c>
      <c r="D113" s="5">
        <v>0.25</v>
      </c>
      <c r="E113" s="5">
        <v>0.25</v>
      </c>
      <c r="J113">
        <v>3695</v>
      </c>
      <c r="K113">
        <v>2750</v>
      </c>
      <c r="L113">
        <v>2896</v>
      </c>
      <c r="M113">
        <v>3290</v>
      </c>
      <c r="R113" s="6">
        <f t="shared" si="38"/>
        <v>3157.75</v>
      </c>
      <c r="S113" s="6">
        <f t="shared" si="37"/>
        <v>367.729775106667</v>
      </c>
      <c r="T113" s="6">
        <f t="shared" si="34"/>
        <v>0.116453099550841</v>
      </c>
      <c r="U113">
        <v>-6.5</v>
      </c>
      <c r="V113" t="e">
        <f>R113*Sheet1!#REF!</f>
        <v>#REF!</v>
      </c>
      <c r="W113" s="6" t="e">
        <f t="shared" si="36"/>
        <v>#REF!</v>
      </c>
    </row>
    <row r="114" spans="1:23">
      <c r="A114" s="7" t="s">
        <v>15322</v>
      </c>
      <c r="B114" s="5">
        <v>0.2</v>
      </c>
      <c r="C114" s="5">
        <v>0.2</v>
      </c>
      <c r="D114" s="5">
        <v>0.2</v>
      </c>
      <c r="E114" s="5">
        <v>0.2</v>
      </c>
      <c r="F114" s="5">
        <v>0.2</v>
      </c>
      <c r="J114">
        <v>3695</v>
      </c>
      <c r="K114">
        <v>2750</v>
      </c>
      <c r="L114">
        <v>2896</v>
      </c>
      <c r="M114">
        <v>3290</v>
      </c>
      <c r="N114">
        <v>2183</v>
      </c>
      <c r="R114" s="6">
        <f t="shared" si="38"/>
        <v>2962.8</v>
      </c>
      <c r="S114" s="6">
        <f t="shared" si="37"/>
        <v>510.100147029973</v>
      </c>
      <c r="T114" s="6">
        <f t="shared" si="34"/>
        <v>0.172168268877404</v>
      </c>
      <c r="U114">
        <v>-4.64</v>
      </c>
      <c r="V114" t="e">
        <f>R114*Sheet1!#REF!</f>
        <v>#REF!</v>
      </c>
      <c r="W114" s="6" t="e">
        <f t="shared" si="36"/>
        <v>#REF!</v>
      </c>
    </row>
    <row r="115" spans="1:23">
      <c r="A115" s="7" t="s">
        <v>15323</v>
      </c>
      <c r="B115" s="5">
        <v>0.2</v>
      </c>
      <c r="C115" s="5">
        <v>0.2</v>
      </c>
      <c r="D115" s="5">
        <v>0.2</v>
      </c>
      <c r="E115" s="5">
        <v>0.2</v>
      </c>
      <c r="F115" s="5">
        <v>0.2</v>
      </c>
      <c r="J115">
        <v>1811</v>
      </c>
      <c r="K115">
        <v>1768</v>
      </c>
      <c r="L115">
        <v>1728</v>
      </c>
      <c r="M115">
        <v>2180</v>
      </c>
      <c r="N115">
        <v>1358</v>
      </c>
      <c r="R115" s="6">
        <f t="shared" si="38"/>
        <v>1769</v>
      </c>
      <c r="S115" s="6">
        <f t="shared" si="37"/>
        <v>261.261554768397</v>
      </c>
      <c r="T115" s="6">
        <f t="shared" ref="T115:T128" si="39">(B115*(1-J115/R115)^2+C115*(1-K115/R115)^2+D115*(1-L115/R115)^2+E115*(1-M115/R115)^2+F115*(1-N115/R115)^2+G115*(1-O115/R115)^2+H115*(1-P115/R115)^2+I115*(1-Q115/R115)^2)^0.5</f>
        <v>0.147688838195815</v>
      </c>
      <c r="U115">
        <v>3.2</v>
      </c>
      <c r="V115" t="e">
        <f>R115*Sheet1!#REF!</f>
        <v>#REF!</v>
      </c>
      <c r="W115" s="6" t="e">
        <f t="shared" ref="W115:W141" si="40">V115/ABS(U115*1000)</f>
        <v>#REF!</v>
      </c>
    </row>
    <row r="116" s="1" customFormat="1" spans="1:9">
      <c r="A116" s="7" t="s">
        <v>15324</v>
      </c>
      <c r="B116" s="5">
        <v>0.2</v>
      </c>
      <c r="C116" s="5">
        <v>0.4</v>
      </c>
      <c r="D116" s="5">
        <v>0.2</v>
      </c>
      <c r="E116" s="5">
        <v>0.2</v>
      </c>
      <c r="F116" s="9"/>
      <c r="G116" s="9"/>
      <c r="H116" s="9"/>
      <c r="I116" s="9"/>
    </row>
    <row r="117" spans="1:23">
      <c r="A117" s="7" t="s">
        <v>15325</v>
      </c>
      <c r="B117" s="5">
        <v>0.181818</v>
      </c>
      <c r="C117" s="5">
        <v>0.181818</v>
      </c>
      <c r="D117" s="5">
        <v>0.181818</v>
      </c>
      <c r="E117" s="5">
        <v>0.181818</v>
      </c>
      <c r="F117" s="5">
        <v>0.181818</v>
      </c>
      <c r="G117" s="5">
        <v>0.090909</v>
      </c>
      <c r="J117">
        <v>1811</v>
      </c>
      <c r="K117">
        <v>1768</v>
      </c>
      <c r="L117">
        <v>1728</v>
      </c>
      <c r="M117">
        <v>2180</v>
      </c>
      <c r="N117">
        <v>1358</v>
      </c>
      <c r="O117">
        <v>933</v>
      </c>
      <c r="R117" s="6">
        <f t="shared" si="38"/>
        <v>1692.998307</v>
      </c>
      <c r="S117" s="6">
        <f t="shared" si="37"/>
        <v>346.139052732953</v>
      </c>
      <c r="T117" s="6">
        <f t="shared" si="39"/>
        <v>0.204453277538306</v>
      </c>
      <c r="U117">
        <v>-1.52066</v>
      </c>
      <c r="V117" t="e">
        <f>R117*Sheet1!#REF!</f>
        <v>#REF!</v>
      </c>
      <c r="W117" s="6" t="e">
        <f t="shared" si="40"/>
        <v>#REF!</v>
      </c>
    </row>
    <row r="118" spans="1:23">
      <c r="A118" s="7" t="s">
        <v>15326</v>
      </c>
      <c r="B118" s="5">
        <v>0.172414</v>
      </c>
      <c r="C118" s="5">
        <v>0.172414</v>
      </c>
      <c r="D118" s="5">
        <v>0.172414</v>
      </c>
      <c r="E118" s="5">
        <v>0.172414</v>
      </c>
      <c r="F118" s="5">
        <v>0.172414</v>
      </c>
      <c r="G118" s="5">
        <v>0.137931</v>
      </c>
      <c r="J118">
        <v>1811</v>
      </c>
      <c r="K118">
        <v>1768</v>
      </c>
      <c r="L118">
        <v>1728</v>
      </c>
      <c r="M118">
        <v>2180</v>
      </c>
      <c r="N118">
        <v>1358</v>
      </c>
      <c r="O118">
        <v>933</v>
      </c>
      <c r="R118" s="6">
        <f t="shared" si="38"/>
        <v>1653.691453</v>
      </c>
      <c r="S118" s="6">
        <f t="shared" si="37"/>
        <v>376.756947820701</v>
      </c>
      <c r="T118" s="6">
        <f t="shared" si="39"/>
        <v>0.227827837615788</v>
      </c>
      <c r="U118">
        <v>-3.61474</v>
      </c>
      <c r="V118" t="e">
        <f>R118*Sheet1!#REF!</f>
        <v>#REF!</v>
      </c>
      <c r="W118" s="6" t="e">
        <f t="shared" si="40"/>
        <v>#REF!</v>
      </c>
    </row>
    <row r="119" spans="1:23">
      <c r="A119" s="7" t="s">
        <v>15327</v>
      </c>
      <c r="B119" s="5">
        <v>0.166667</v>
      </c>
      <c r="C119" s="5">
        <v>0.166667</v>
      </c>
      <c r="D119" s="5">
        <v>0.166667</v>
      </c>
      <c r="E119" s="5">
        <v>0.166667</v>
      </c>
      <c r="F119" s="5">
        <v>0.166667</v>
      </c>
      <c r="G119" s="5">
        <v>0.166667</v>
      </c>
      <c r="J119">
        <v>1811</v>
      </c>
      <c r="K119">
        <v>1768</v>
      </c>
      <c r="L119">
        <v>1728</v>
      </c>
      <c r="M119">
        <v>2180</v>
      </c>
      <c r="N119">
        <v>1358</v>
      </c>
      <c r="O119">
        <v>933</v>
      </c>
      <c r="R119" s="6">
        <f t="shared" si="38"/>
        <v>1629.669926</v>
      </c>
      <c r="S119" s="6">
        <f t="shared" si="37"/>
        <v>392.365301897721</v>
      </c>
      <c r="T119" s="6">
        <f t="shared" si="39"/>
        <v>0.240763663633884</v>
      </c>
      <c r="U119">
        <v>-4.7778</v>
      </c>
      <c r="V119" t="e">
        <f>R119*Sheet1!#REF!</f>
        <v>#REF!</v>
      </c>
      <c r="W119" s="6" t="e">
        <f t="shared" si="40"/>
        <v>#REF!</v>
      </c>
    </row>
    <row r="120" spans="1:23">
      <c r="A120" s="7" t="s">
        <v>15328</v>
      </c>
      <c r="B120" s="5">
        <v>0.153846</v>
      </c>
      <c r="C120" s="5">
        <v>0.153846</v>
      </c>
      <c r="D120" s="5">
        <v>0.153846</v>
      </c>
      <c r="E120" s="5">
        <v>0.153846</v>
      </c>
      <c r="F120" s="5">
        <v>0.153846</v>
      </c>
      <c r="G120" s="5">
        <v>0.230769</v>
      </c>
      <c r="J120">
        <v>1811</v>
      </c>
      <c r="K120">
        <v>1768</v>
      </c>
      <c r="L120">
        <v>1728</v>
      </c>
      <c r="M120">
        <v>2180</v>
      </c>
      <c r="N120">
        <v>1358</v>
      </c>
      <c r="O120">
        <v>933</v>
      </c>
      <c r="R120" s="6">
        <f t="shared" si="38"/>
        <v>1576.075347</v>
      </c>
      <c r="S120" s="6">
        <f t="shared" si="37"/>
        <v>420.202389669942</v>
      </c>
      <c r="T120" s="6">
        <f t="shared" si="39"/>
        <v>0.266613135260178</v>
      </c>
      <c r="U120">
        <v>-7.05324</v>
      </c>
      <c r="V120" t="e">
        <f>R120*Sheet1!#REF!</f>
        <v>#REF!</v>
      </c>
      <c r="W120" s="6" t="e">
        <f t="shared" si="40"/>
        <v>#REF!</v>
      </c>
    </row>
    <row r="121" spans="1:23">
      <c r="A121" s="7" t="s">
        <v>15329</v>
      </c>
      <c r="B121" s="5">
        <v>0.142857</v>
      </c>
      <c r="C121" s="5">
        <v>0.142857</v>
      </c>
      <c r="D121" s="5">
        <v>0.142857</v>
      </c>
      <c r="E121" s="5">
        <v>0.142857</v>
      </c>
      <c r="F121" s="5">
        <v>0.142857</v>
      </c>
      <c r="G121" s="5">
        <v>0.285714</v>
      </c>
      <c r="J121">
        <v>1811</v>
      </c>
      <c r="K121">
        <v>1768</v>
      </c>
      <c r="L121">
        <v>1728</v>
      </c>
      <c r="M121">
        <v>2180</v>
      </c>
      <c r="N121">
        <v>1358</v>
      </c>
      <c r="O121">
        <v>933</v>
      </c>
      <c r="R121" s="6">
        <f t="shared" si="38"/>
        <v>1530.141327</v>
      </c>
      <c r="S121" s="6">
        <f t="shared" ref="S121:S128" si="41">(B121*(J121-R121)^2+C121*(K121-R121)^2+D121*(L121-R121)^2+E121*(M121-R121)^2+F121*(N121-R121)^2+G121*(O121-R121)^2+H121*(P121-R121)^2+I121*(Q121-R121)^2)^0.5</f>
        <v>437.478083932439</v>
      </c>
      <c r="T121" s="6">
        <f t="shared" si="39"/>
        <v>0.285906978795325</v>
      </c>
      <c r="U121">
        <v>-8.65304</v>
      </c>
      <c r="V121" t="e">
        <f>R121*Sheet1!#REF!</f>
        <v>#REF!</v>
      </c>
      <c r="W121" s="6" t="e">
        <f t="shared" si="40"/>
        <v>#REF!</v>
      </c>
    </row>
    <row r="122" spans="1:23">
      <c r="A122" s="7" t="s">
        <v>15330</v>
      </c>
      <c r="B122" s="5">
        <v>0.136986</v>
      </c>
      <c r="C122" s="5">
        <v>0.136986</v>
      </c>
      <c r="D122" s="5">
        <v>0.136986</v>
      </c>
      <c r="E122" s="5">
        <v>0.136986</v>
      </c>
      <c r="F122" s="5">
        <v>0.136986</v>
      </c>
      <c r="G122" s="5">
        <v>0.315068</v>
      </c>
      <c r="J122">
        <v>1811</v>
      </c>
      <c r="K122">
        <v>1768</v>
      </c>
      <c r="L122">
        <v>1728</v>
      </c>
      <c r="M122">
        <v>2180</v>
      </c>
      <c r="N122">
        <v>1358</v>
      </c>
      <c r="O122">
        <v>933</v>
      </c>
      <c r="R122" s="6">
        <f t="shared" si="38"/>
        <v>1505.599614</v>
      </c>
      <c r="S122" s="6">
        <f t="shared" si="41"/>
        <v>444.492299835054</v>
      </c>
      <c r="T122" s="6">
        <f t="shared" si="39"/>
        <v>0.295226098427423</v>
      </c>
      <c r="U122">
        <v>-9.37508</v>
      </c>
      <c r="V122" t="e">
        <f>R122*Sheet1!#REF!</f>
        <v>#REF!</v>
      </c>
      <c r="W122" s="6" t="e">
        <f t="shared" si="40"/>
        <v>#REF!</v>
      </c>
    </row>
    <row r="123" spans="1:23">
      <c r="A123" s="7" t="s">
        <v>15331</v>
      </c>
      <c r="B123" s="5">
        <v>0.128205</v>
      </c>
      <c r="C123" s="5">
        <v>0.128205</v>
      </c>
      <c r="D123" s="5">
        <v>0.128205</v>
      </c>
      <c r="E123" s="5">
        <v>0.128205</v>
      </c>
      <c r="F123" s="5">
        <v>0.128205</v>
      </c>
      <c r="G123" s="5">
        <v>0.358974</v>
      </c>
      <c r="J123">
        <v>1811</v>
      </c>
      <c r="K123">
        <v>1768</v>
      </c>
      <c r="L123">
        <v>1728</v>
      </c>
      <c r="M123">
        <v>2180</v>
      </c>
      <c r="N123">
        <v>1358</v>
      </c>
      <c r="O123">
        <v>933</v>
      </c>
      <c r="R123" s="6">
        <f t="shared" si="38"/>
        <v>1468.895967</v>
      </c>
      <c r="S123" s="6">
        <f t="shared" si="41"/>
        <v>452.30394849788</v>
      </c>
      <c r="T123" s="6">
        <f t="shared" si="39"/>
        <v>0.307921022767625</v>
      </c>
      <c r="U123">
        <v>-10.28269</v>
      </c>
      <c r="V123" t="e">
        <f>R123*Sheet1!#REF!</f>
        <v>#REF!</v>
      </c>
      <c r="W123" s="6" t="e">
        <f t="shared" si="40"/>
        <v>#REF!</v>
      </c>
    </row>
    <row r="124" spans="1:23">
      <c r="A124" s="7" t="s">
        <v>15332</v>
      </c>
      <c r="B124" s="5">
        <v>0.125</v>
      </c>
      <c r="C124" s="5">
        <v>0.125</v>
      </c>
      <c r="D124" s="5">
        <v>0.125</v>
      </c>
      <c r="E124" s="5">
        <v>0.125</v>
      </c>
      <c r="F124" s="5">
        <v>0.125</v>
      </c>
      <c r="G124" s="5">
        <v>0.375</v>
      </c>
      <c r="J124">
        <v>1811</v>
      </c>
      <c r="K124">
        <v>1768</v>
      </c>
      <c r="L124">
        <v>1728</v>
      </c>
      <c r="M124">
        <v>2180</v>
      </c>
      <c r="N124">
        <v>1358</v>
      </c>
      <c r="O124">
        <v>933</v>
      </c>
      <c r="R124" s="6">
        <f t="shared" si="38"/>
        <v>1455.5</v>
      </c>
      <c r="S124" s="6">
        <f t="shared" si="41"/>
        <v>454.383923571246</v>
      </c>
      <c r="T124" s="6">
        <f t="shared" si="39"/>
        <v>0.312184076654927</v>
      </c>
      <c r="U124">
        <v>-10.5625</v>
      </c>
      <c r="V124" t="e">
        <f>R124*Sheet1!#REF!</f>
        <v>#REF!</v>
      </c>
      <c r="W124" s="6" t="e">
        <f t="shared" si="40"/>
        <v>#REF!</v>
      </c>
    </row>
    <row r="125" s="1" customFormat="1" spans="1:9">
      <c r="A125" s="7" t="s">
        <v>15333</v>
      </c>
      <c r="B125" s="5">
        <v>0.25</v>
      </c>
      <c r="C125" s="5">
        <v>0.25</v>
      </c>
      <c r="D125" s="5">
        <v>0.25</v>
      </c>
      <c r="E125" s="5">
        <v>0.25</v>
      </c>
      <c r="F125" s="9"/>
      <c r="G125" s="9"/>
      <c r="H125" s="9"/>
      <c r="I125" s="9"/>
    </row>
    <row r="126" spans="1:23">
      <c r="A126" s="7" t="s">
        <v>15334</v>
      </c>
      <c r="B126" s="5">
        <v>0.185185</v>
      </c>
      <c r="C126" s="5">
        <v>0.37037</v>
      </c>
      <c r="D126" s="5">
        <v>0.185185</v>
      </c>
      <c r="E126" s="5">
        <v>0.185185</v>
      </c>
      <c r="F126" s="5">
        <v>0.074074</v>
      </c>
      <c r="J126">
        <v>1811</v>
      </c>
      <c r="K126">
        <v>1728</v>
      </c>
      <c r="L126">
        <v>2180</v>
      </c>
      <c r="M126">
        <v>1358</v>
      </c>
      <c r="N126">
        <v>933</v>
      </c>
      <c r="R126" s="6">
        <f t="shared" si="38"/>
        <v>1699.664967</v>
      </c>
      <c r="S126" s="6">
        <f t="shared" si="41"/>
        <v>332.378466635384</v>
      </c>
      <c r="T126" s="6">
        <f t="shared" si="39"/>
        <v>0.195555284770062</v>
      </c>
      <c r="U126">
        <v>-1.70096</v>
      </c>
      <c r="V126" t="e">
        <f>R126*Sheet1!#REF!</f>
        <v>#REF!</v>
      </c>
      <c r="W126" s="6" t="e">
        <f t="shared" si="40"/>
        <v>#REF!</v>
      </c>
    </row>
    <row r="127" spans="1:23">
      <c r="A127" s="24" t="s">
        <v>15335</v>
      </c>
      <c r="B127" s="5">
        <v>0.178571</v>
      </c>
      <c r="C127" s="5">
        <v>0.357143</v>
      </c>
      <c r="D127" s="5">
        <v>0.178571</v>
      </c>
      <c r="E127" s="5">
        <v>0.178571</v>
      </c>
      <c r="F127" s="5">
        <v>0.107143</v>
      </c>
      <c r="J127">
        <v>1811</v>
      </c>
      <c r="K127">
        <v>1728</v>
      </c>
      <c r="L127">
        <v>2180</v>
      </c>
      <c r="M127">
        <v>1358</v>
      </c>
      <c r="N127">
        <v>933</v>
      </c>
      <c r="R127" s="6">
        <f t="shared" si="38"/>
        <v>1672.283802</v>
      </c>
      <c r="S127" s="6">
        <f t="shared" si="41"/>
        <v>356.050929516144</v>
      </c>
      <c r="T127" s="6">
        <f t="shared" si="39"/>
        <v>0.212912981092275</v>
      </c>
      <c r="U127">
        <v>-3.26532</v>
      </c>
      <c r="V127" t="e">
        <f>R127*Sheet1!#REF!</f>
        <v>#REF!</v>
      </c>
      <c r="W127" s="6" t="e">
        <f t="shared" si="40"/>
        <v>#REF!</v>
      </c>
    </row>
    <row r="128" spans="1:23">
      <c r="A128" s="25" t="s">
        <v>15336</v>
      </c>
      <c r="B128" s="5">
        <v>0.172414</v>
      </c>
      <c r="C128" s="5">
        <v>0.344828</v>
      </c>
      <c r="D128" s="5">
        <v>0.172414</v>
      </c>
      <c r="E128" s="5">
        <v>0.172414</v>
      </c>
      <c r="F128" s="5">
        <v>0.137931</v>
      </c>
      <c r="J128">
        <v>1811</v>
      </c>
      <c r="K128">
        <v>1728</v>
      </c>
      <c r="L128">
        <v>2180</v>
      </c>
      <c r="M128">
        <v>1358</v>
      </c>
      <c r="N128">
        <v>933</v>
      </c>
      <c r="R128" s="6">
        <f t="shared" si="38"/>
        <v>1646.794893</v>
      </c>
      <c r="S128" s="6">
        <f t="shared" si="41"/>
        <v>374.963202625989</v>
      </c>
      <c r="T128" s="6">
        <f t="shared" si="39"/>
        <v>0.227692716451719</v>
      </c>
      <c r="U128">
        <v>-4.61356</v>
      </c>
      <c r="V128" t="e">
        <f>R128*Sheet1!#REF!</f>
        <v>#REF!</v>
      </c>
      <c r="W128" s="6" t="e">
        <f t="shared" si="40"/>
        <v>#REF!</v>
      </c>
    </row>
    <row r="129" spans="1:23">
      <c r="A129" s="4" t="s">
        <v>15337</v>
      </c>
      <c r="B129" s="5">
        <v>0.166667</v>
      </c>
      <c r="C129" s="5">
        <v>0.333333</v>
      </c>
      <c r="D129" s="5">
        <v>0.166667</v>
      </c>
      <c r="E129" s="5">
        <v>0.166667</v>
      </c>
      <c r="F129" s="5">
        <v>0.166667</v>
      </c>
      <c r="J129">
        <v>1811</v>
      </c>
      <c r="K129">
        <v>1728</v>
      </c>
      <c r="L129">
        <v>2180</v>
      </c>
      <c r="M129">
        <v>1358</v>
      </c>
      <c r="N129">
        <v>933</v>
      </c>
      <c r="R129" s="6">
        <f t="shared" si="38"/>
        <v>1623.001518</v>
      </c>
      <c r="S129" s="6">
        <f t="shared" ref="S129:S138" si="42">(B129*(J129-R129)^2+C129*(K129-R129)^2+D129*(L129-R129)^2+E129*(M129-R129)^2+F129*(N129-R129)^2+G129*(O129-R129)^2+H129*(P129-R129)^2+I129*(Q129-R129)^2)^0.5</f>
        <v>390.292574402362</v>
      </c>
      <c r="T129" s="6">
        <f t="shared" ref="T129:T160" si="43">(B129*(1-J129/R129)^2+C129*(1-K129/R129)^2+D129*(1-L129/R129)^2+E129*(1-M129/R129)^2+F129*(1-N129/R129)^2+G129*(1-O129/R129)^2+H129*(1-P129/R129)^2+I129*(1-Q129/R129)^2)^0.5</f>
        <v>0.240475791349421</v>
      </c>
      <c r="U129">
        <v>-5.77778</v>
      </c>
      <c r="V129" t="e">
        <f>R129*Sheet1!#REF!</f>
        <v>#REF!</v>
      </c>
      <c r="W129" s="6" t="e">
        <f t="shared" si="40"/>
        <v>#REF!</v>
      </c>
    </row>
    <row r="130" spans="1:23">
      <c r="A130" s="4" t="s">
        <v>15338</v>
      </c>
      <c r="B130" s="31">
        <v>0.16129</v>
      </c>
      <c r="C130" s="5">
        <v>0.322581</v>
      </c>
      <c r="D130" s="31">
        <v>0.16129</v>
      </c>
      <c r="E130" s="31">
        <v>0.16129</v>
      </c>
      <c r="F130" s="5">
        <v>0.193548</v>
      </c>
      <c r="J130">
        <v>1811</v>
      </c>
      <c r="K130">
        <v>1728</v>
      </c>
      <c r="L130">
        <v>2180</v>
      </c>
      <c r="M130">
        <v>1358</v>
      </c>
      <c r="N130">
        <v>933</v>
      </c>
      <c r="R130" s="6">
        <f t="shared" si="38"/>
        <v>1600.740462</v>
      </c>
      <c r="S130" s="6">
        <f t="shared" si="42"/>
        <v>402.835609488536</v>
      </c>
      <c r="T130" s="6">
        <f t="shared" si="43"/>
        <v>0.251655792460712</v>
      </c>
      <c r="U130">
        <v>-6.78459</v>
      </c>
      <c r="V130" t="e">
        <f>R130*Sheet1!#REF!</f>
        <v>#REF!</v>
      </c>
      <c r="W130" s="6" t="e">
        <f t="shared" si="40"/>
        <v>#REF!</v>
      </c>
    </row>
    <row r="131" spans="1:23">
      <c r="A131" s="4" t="s">
        <v>15339</v>
      </c>
      <c r="B131" s="5">
        <v>0.181818</v>
      </c>
      <c r="C131" s="5">
        <v>0.090909</v>
      </c>
      <c r="D131" s="5">
        <v>0.181818</v>
      </c>
      <c r="E131" s="5">
        <v>0.181818</v>
      </c>
      <c r="F131" s="5">
        <v>0.181818</v>
      </c>
      <c r="G131" s="5">
        <v>0.181818</v>
      </c>
      <c r="J131">
        <v>933</v>
      </c>
      <c r="K131">
        <v>1768</v>
      </c>
      <c r="L131">
        <v>2180</v>
      </c>
      <c r="M131">
        <v>1358</v>
      </c>
      <c r="N131">
        <v>1811</v>
      </c>
      <c r="O131">
        <v>1728</v>
      </c>
      <c r="R131" s="6">
        <f t="shared" si="38"/>
        <v>1617.089292</v>
      </c>
      <c r="S131" s="6">
        <f t="shared" si="42"/>
        <v>407.489551744778</v>
      </c>
      <c r="T131" s="6">
        <f t="shared" si="43"/>
        <v>0.251989518303469</v>
      </c>
      <c r="U131">
        <v>-4.49586</v>
      </c>
      <c r="V131" t="e">
        <f>R131*Sheet1!#REF!</f>
        <v>#REF!</v>
      </c>
      <c r="W131" s="6" t="e">
        <f t="shared" si="40"/>
        <v>#REF!</v>
      </c>
    </row>
    <row r="132" spans="1:23">
      <c r="A132" s="4" t="s">
        <v>15340</v>
      </c>
      <c r="B132" s="5">
        <v>0.181818</v>
      </c>
      <c r="C132" s="5">
        <v>0.181818</v>
      </c>
      <c r="D132" s="5">
        <v>0.090909</v>
      </c>
      <c r="E132" s="5">
        <v>0.181818</v>
      </c>
      <c r="F132" s="5">
        <v>0.181818</v>
      </c>
      <c r="G132" s="5">
        <v>0.181818</v>
      </c>
      <c r="J132">
        <v>933</v>
      </c>
      <c r="K132">
        <v>1768</v>
      </c>
      <c r="L132">
        <v>2180</v>
      </c>
      <c r="M132">
        <v>1358</v>
      </c>
      <c r="N132">
        <v>1811</v>
      </c>
      <c r="O132">
        <v>1728</v>
      </c>
      <c r="R132" s="6">
        <f t="shared" si="38"/>
        <v>1579.634784</v>
      </c>
      <c r="S132" s="6">
        <f t="shared" si="42"/>
        <v>371.361258624567</v>
      </c>
      <c r="T132" s="6">
        <f t="shared" si="43"/>
        <v>0.235093112905626</v>
      </c>
      <c r="U132">
        <v>-5.02478</v>
      </c>
      <c r="V132" t="e">
        <f>R132*Sheet1!#REF!</f>
        <v>#REF!</v>
      </c>
      <c r="W132" s="6" t="e">
        <f t="shared" si="40"/>
        <v>#REF!</v>
      </c>
    </row>
    <row r="133" spans="1:23">
      <c r="A133" s="4" t="s">
        <v>15341</v>
      </c>
      <c r="B133" s="5">
        <v>0.181818</v>
      </c>
      <c r="C133" s="5">
        <v>0.181818</v>
      </c>
      <c r="D133" s="5">
        <v>0.181818</v>
      </c>
      <c r="E133" s="5">
        <v>0.090909</v>
      </c>
      <c r="F133" s="5">
        <v>0.181818</v>
      </c>
      <c r="G133" s="5">
        <v>0.181818</v>
      </c>
      <c r="J133">
        <v>933</v>
      </c>
      <c r="K133">
        <v>1768</v>
      </c>
      <c r="L133">
        <v>2180</v>
      </c>
      <c r="M133">
        <v>1358</v>
      </c>
      <c r="N133">
        <v>1811</v>
      </c>
      <c r="O133">
        <v>1728</v>
      </c>
      <c r="R133" s="6">
        <f t="shared" ref="R132:R139" si="44">B133*J133+C133*K133+D133*L133+E133*M133+F133*N133+G133*O133+H133*P133+I133*Q133</f>
        <v>1654.361982</v>
      </c>
      <c r="S133" s="6">
        <f t="shared" si="42"/>
        <v>400.782051244145</v>
      </c>
      <c r="T133" s="6">
        <f t="shared" si="43"/>
        <v>0.24225777405718</v>
      </c>
      <c r="U133">
        <v>-7.93387</v>
      </c>
      <c r="V133" t="e">
        <f>R133*Sheet1!#REF!</f>
        <v>#REF!</v>
      </c>
      <c r="W133" s="6" t="e">
        <f t="shared" si="40"/>
        <v>#REF!</v>
      </c>
    </row>
    <row r="134" spans="1:23">
      <c r="A134" s="4" t="s">
        <v>15342</v>
      </c>
      <c r="B134" s="5">
        <v>0.181818</v>
      </c>
      <c r="C134" s="5">
        <v>0.181818</v>
      </c>
      <c r="D134" s="5">
        <v>0.181818</v>
      </c>
      <c r="E134" s="5">
        <v>0.181818</v>
      </c>
      <c r="F134" s="5">
        <v>0.090909</v>
      </c>
      <c r="G134" s="5">
        <v>0.181818</v>
      </c>
      <c r="J134">
        <v>933</v>
      </c>
      <c r="K134">
        <v>1768</v>
      </c>
      <c r="L134">
        <v>2180</v>
      </c>
      <c r="M134">
        <v>1358</v>
      </c>
      <c r="N134">
        <v>1811</v>
      </c>
      <c r="O134">
        <v>1728</v>
      </c>
      <c r="R134" s="6">
        <f t="shared" si="44"/>
        <v>1613.180205</v>
      </c>
      <c r="S134" s="6">
        <f t="shared" si="42"/>
        <v>405.813417142391</v>
      </c>
      <c r="T134" s="6">
        <f t="shared" si="43"/>
        <v>0.251561118766884</v>
      </c>
      <c r="U134">
        <v>-5.55371</v>
      </c>
      <c r="V134" t="e">
        <f>R134*Sheet1!#REF!</f>
        <v>#REF!</v>
      </c>
      <c r="W134" s="6" t="e">
        <f t="shared" si="40"/>
        <v>#REF!</v>
      </c>
    </row>
    <row r="135" spans="1:23">
      <c r="A135" s="4" t="s">
        <v>15343</v>
      </c>
      <c r="B135" s="5">
        <v>0.181818</v>
      </c>
      <c r="C135" s="5">
        <v>0.181818</v>
      </c>
      <c r="D135" s="5">
        <v>0.181818</v>
      </c>
      <c r="E135" s="5">
        <v>0.181818</v>
      </c>
      <c r="F135" s="5">
        <v>0.181818</v>
      </c>
      <c r="G135" s="5">
        <v>0.090909</v>
      </c>
      <c r="J135">
        <v>933</v>
      </c>
      <c r="K135">
        <v>1768</v>
      </c>
      <c r="L135">
        <v>2180</v>
      </c>
      <c r="M135">
        <v>1358</v>
      </c>
      <c r="N135">
        <v>1811</v>
      </c>
      <c r="O135">
        <v>1728</v>
      </c>
      <c r="R135" s="6">
        <f t="shared" si="44"/>
        <v>1620.725652</v>
      </c>
      <c r="S135" s="6">
        <f t="shared" si="42"/>
        <v>408.639910945487</v>
      </c>
      <c r="T135" s="6">
        <f t="shared" si="43"/>
        <v>0.252133919421353</v>
      </c>
      <c r="U135">
        <v>-3.90082</v>
      </c>
      <c r="V135" t="e">
        <f>R135*Sheet1!#REF!</f>
        <v>#REF!</v>
      </c>
      <c r="W135" s="6" t="e">
        <f t="shared" si="40"/>
        <v>#REF!</v>
      </c>
    </row>
    <row r="136" s="1" customFormat="1" spans="1:9">
      <c r="A136" s="32" t="s">
        <v>15344</v>
      </c>
      <c r="B136" s="5">
        <v>0.25</v>
      </c>
      <c r="C136" s="5">
        <v>0.25</v>
      </c>
      <c r="D136" s="5">
        <v>0.25</v>
      </c>
      <c r="E136" s="5">
        <v>0.25</v>
      </c>
      <c r="F136" s="9"/>
      <c r="G136" s="9"/>
      <c r="H136" s="9"/>
      <c r="I136" s="9"/>
    </row>
    <row r="137" spans="1:23">
      <c r="A137" s="4" t="s">
        <v>15345</v>
      </c>
      <c r="B137" s="5">
        <v>0.1</v>
      </c>
      <c r="C137" s="5">
        <v>0.2</v>
      </c>
      <c r="D137" s="5">
        <v>0.2</v>
      </c>
      <c r="E137" s="5">
        <v>0.1</v>
      </c>
      <c r="F137" s="5">
        <v>0.2</v>
      </c>
      <c r="G137" s="5">
        <v>0.2</v>
      </c>
      <c r="J137">
        <v>933</v>
      </c>
      <c r="K137">
        <v>1768</v>
      </c>
      <c r="L137">
        <v>2180</v>
      </c>
      <c r="M137">
        <v>1358</v>
      </c>
      <c r="N137">
        <v>1811</v>
      </c>
      <c r="O137">
        <v>1728</v>
      </c>
      <c r="R137" s="6">
        <f t="shared" si="44"/>
        <v>1726.5</v>
      </c>
      <c r="S137" s="6">
        <f t="shared" si="42"/>
        <v>345.613729472659</v>
      </c>
      <c r="T137" s="6">
        <f t="shared" si="43"/>
        <v>0.200181714145762</v>
      </c>
      <c r="U137">
        <v>-4.6</v>
      </c>
      <c r="V137" t="e">
        <f>R137*Sheet1!#REF!</f>
        <v>#REF!</v>
      </c>
      <c r="W137" s="6" t="e">
        <f t="shared" si="40"/>
        <v>#REF!</v>
      </c>
    </row>
    <row r="138" s="1" customFormat="1" spans="1:9">
      <c r="A138" s="32" t="s">
        <v>15346</v>
      </c>
      <c r="B138" s="5">
        <v>0.25</v>
      </c>
      <c r="C138" s="5">
        <v>0.25</v>
      </c>
      <c r="D138" s="5">
        <v>0.25</v>
      </c>
      <c r="E138" s="5">
        <v>0.25</v>
      </c>
      <c r="F138" s="9"/>
      <c r="G138" s="9"/>
      <c r="H138" s="9"/>
      <c r="I138" s="9"/>
    </row>
    <row r="139" spans="1:23">
      <c r="A139" s="4" t="s">
        <v>15347</v>
      </c>
      <c r="B139" s="5">
        <v>0.25</v>
      </c>
      <c r="C139" s="5">
        <v>0.166667</v>
      </c>
      <c r="D139" s="5">
        <v>0.166667</v>
      </c>
      <c r="E139" s="5">
        <v>0.083333</v>
      </c>
      <c r="F139" s="5">
        <v>0.166667</v>
      </c>
      <c r="G139" s="5">
        <v>0.166667</v>
      </c>
      <c r="J139">
        <v>933</v>
      </c>
      <c r="K139">
        <v>1768</v>
      </c>
      <c r="L139">
        <v>2180</v>
      </c>
      <c r="M139">
        <v>1358</v>
      </c>
      <c r="N139">
        <v>1811</v>
      </c>
      <c r="O139">
        <v>1728</v>
      </c>
      <c r="R139" s="6">
        <f t="shared" si="44"/>
        <v>1594.252043</v>
      </c>
      <c r="S139" s="6">
        <f t="shared" ref="S139:S146" si="45">(B139*(J139-R139)^2+C139*(K139-R139)^2+D139*(L139-R139)^2+E139*(M139-R139)^2+F139*(N139-R139)^2+G139*(O139-R139)^2+H139*(P139-R139)^2+I139*(Q139-R139)^2)^0.5</f>
        <v>432.424731352062</v>
      </c>
      <c r="T139" s="6">
        <f t="shared" si="43"/>
        <v>0.27123987907103</v>
      </c>
      <c r="U139">
        <v>-10.13892</v>
      </c>
      <c r="V139" t="e">
        <f>R139*Sheet1!#REF!</f>
        <v>#REF!</v>
      </c>
      <c r="W139" s="6" t="e">
        <f t="shared" si="40"/>
        <v>#REF!</v>
      </c>
    </row>
    <row r="140" spans="1:23">
      <c r="A140" s="4" t="s">
        <v>15348</v>
      </c>
      <c r="B140" s="5">
        <v>0.307692</v>
      </c>
      <c r="C140" s="5">
        <v>0.153846</v>
      </c>
      <c r="D140" s="5">
        <v>0.153846</v>
      </c>
      <c r="E140" s="5">
        <v>0.076923</v>
      </c>
      <c r="F140" s="5">
        <v>0.153846</v>
      </c>
      <c r="G140" s="5">
        <v>0.153846</v>
      </c>
      <c r="J140">
        <v>933</v>
      </c>
      <c r="K140">
        <v>1768</v>
      </c>
      <c r="L140">
        <v>2180</v>
      </c>
      <c r="M140">
        <v>1358</v>
      </c>
      <c r="N140">
        <v>1811</v>
      </c>
      <c r="O140">
        <v>1728</v>
      </c>
      <c r="R140" s="6">
        <f t="shared" ref="R140:R155" si="46">B140*J140+C140*K140+D140*L140+E140*M140+F140*N140+G140*O140+H140*P140+I140*Q140</f>
        <v>1543.383072</v>
      </c>
      <c r="S140" s="6">
        <f t="shared" si="45"/>
        <v>451.280778148744</v>
      </c>
      <c r="T140" s="6">
        <f t="shared" si="43"/>
        <v>0.292397128318862</v>
      </c>
      <c r="U140">
        <v>-11.59761</v>
      </c>
      <c r="V140" t="e">
        <f>R140*Sheet1!#REF!</f>
        <v>#REF!</v>
      </c>
      <c r="W140" s="6" t="e">
        <f t="shared" si="40"/>
        <v>#REF!</v>
      </c>
    </row>
    <row r="141" spans="1:23">
      <c r="A141" s="4" t="s">
        <v>15349</v>
      </c>
      <c r="B141" s="5">
        <v>0.222222</v>
      </c>
      <c r="C141" s="5">
        <v>0.222222</v>
      </c>
      <c r="D141" s="5">
        <v>0.111111</v>
      </c>
      <c r="E141" s="5">
        <v>0.222222</v>
      </c>
      <c r="F141" s="5">
        <v>0.222222</v>
      </c>
      <c r="J141">
        <v>933</v>
      </c>
      <c r="K141">
        <v>2180</v>
      </c>
      <c r="L141">
        <v>1358</v>
      </c>
      <c r="M141">
        <v>1811</v>
      </c>
      <c r="N141">
        <v>1728</v>
      </c>
      <c r="R141" s="6">
        <f t="shared" si="46"/>
        <v>1629.109482</v>
      </c>
      <c r="S141" s="6">
        <f t="shared" si="45"/>
        <v>439.105549648359</v>
      </c>
      <c r="T141" s="6">
        <f t="shared" si="43"/>
        <v>0.269537164015082</v>
      </c>
      <c r="U141">
        <v>-7.70369</v>
      </c>
      <c r="V141" t="e">
        <f>R141*Sheet1!#REF!</f>
        <v>#REF!</v>
      </c>
      <c r="W141" s="6" t="e">
        <f t="shared" si="40"/>
        <v>#REF!</v>
      </c>
    </row>
    <row r="142" spans="1:23">
      <c r="A142" s="4" t="s">
        <v>15350</v>
      </c>
      <c r="B142" s="5">
        <v>0.2</v>
      </c>
      <c r="C142" s="5">
        <v>0.1</v>
      </c>
      <c r="D142" s="5">
        <v>0.2</v>
      </c>
      <c r="E142" s="5">
        <v>0.1</v>
      </c>
      <c r="F142" s="5">
        <v>0.2</v>
      </c>
      <c r="G142" s="5">
        <v>0.2</v>
      </c>
      <c r="J142">
        <v>933</v>
      </c>
      <c r="K142">
        <v>1768</v>
      </c>
      <c r="L142">
        <v>2180</v>
      </c>
      <c r="M142">
        <v>1358</v>
      </c>
      <c r="N142">
        <v>1811</v>
      </c>
      <c r="O142">
        <v>1728</v>
      </c>
      <c r="R142" s="6">
        <f t="shared" si="46"/>
        <v>1643</v>
      </c>
      <c r="S142" s="6">
        <f t="shared" si="45"/>
        <v>418.65092857893</v>
      </c>
      <c r="T142" s="6">
        <f t="shared" si="43"/>
        <v>0.254808842713895</v>
      </c>
      <c r="U142">
        <v>-7.92</v>
      </c>
      <c r="V142" t="e">
        <f>R142*Sheet1!#REF!</f>
        <v>#REF!</v>
      </c>
      <c r="W142" s="6" t="e">
        <f t="shared" ref="W142:W150" si="47">V142/ABS(U142*1000)</f>
        <v>#REF!</v>
      </c>
    </row>
    <row r="143" s="1" customFormat="1" spans="1:9">
      <c r="A143" s="32" t="s">
        <v>15351</v>
      </c>
      <c r="B143" s="5">
        <v>0.25</v>
      </c>
      <c r="C143" s="5">
        <v>0.25</v>
      </c>
      <c r="D143" s="5">
        <v>0.25</v>
      </c>
      <c r="E143" s="5">
        <v>0.25</v>
      </c>
      <c r="F143" s="9"/>
      <c r="G143" s="9"/>
      <c r="H143" s="9"/>
      <c r="I143" s="9"/>
    </row>
    <row r="144" spans="1:23">
      <c r="A144" s="4" t="s">
        <v>15352</v>
      </c>
      <c r="B144" s="5">
        <v>0.166667</v>
      </c>
      <c r="C144" s="5">
        <v>0.25</v>
      </c>
      <c r="D144" s="5">
        <v>0.166667</v>
      </c>
      <c r="E144" s="5">
        <v>0.083333</v>
      </c>
      <c r="F144" s="5">
        <v>0.166667</v>
      </c>
      <c r="G144" s="5">
        <v>0.166667</v>
      </c>
      <c r="J144">
        <v>933</v>
      </c>
      <c r="K144">
        <v>1768</v>
      </c>
      <c r="L144">
        <v>2180</v>
      </c>
      <c r="M144">
        <v>1358</v>
      </c>
      <c r="N144">
        <v>1811</v>
      </c>
      <c r="O144">
        <v>1728</v>
      </c>
      <c r="R144" s="6">
        <f t="shared" si="46"/>
        <v>1663.835098</v>
      </c>
      <c r="S144" s="6">
        <f t="shared" si="45"/>
        <v>385.003311441036</v>
      </c>
      <c r="T144" s="6">
        <f t="shared" si="43"/>
        <v>0.231395113556522</v>
      </c>
      <c r="U144">
        <v>-7.83337</v>
      </c>
      <c r="V144" t="e">
        <f>R144*Sheet1!#REF!</f>
        <v>#REF!</v>
      </c>
      <c r="W144" s="6" t="e">
        <f t="shared" si="47"/>
        <v>#REF!</v>
      </c>
    </row>
    <row r="145" spans="1:23">
      <c r="A145" s="4" t="s">
        <v>15353</v>
      </c>
      <c r="B145" s="5">
        <v>0.153846</v>
      </c>
      <c r="C145" s="5">
        <v>0.307692</v>
      </c>
      <c r="D145" s="5">
        <v>0.153846</v>
      </c>
      <c r="E145" s="5">
        <v>0.076923</v>
      </c>
      <c r="F145" s="5">
        <v>0.153846</v>
      </c>
      <c r="G145" s="5">
        <v>0.153846</v>
      </c>
      <c r="J145">
        <v>933</v>
      </c>
      <c r="K145">
        <v>1768</v>
      </c>
      <c r="L145">
        <v>2180</v>
      </c>
      <c r="M145">
        <v>1358</v>
      </c>
      <c r="N145">
        <v>1811</v>
      </c>
      <c r="O145">
        <v>1728</v>
      </c>
      <c r="R145" s="6">
        <f t="shared" si="46"/>
        <v>1671.844482</v>
      </c>
      <c r="S145" s="6">
        <f t="shared" si="45"/>
        <v>370.938716024871</v>
      </c>
      <c r="T145" s="6">
        <f t="shared" si="43"/>
        <v>0.221873936253402</v>
      </c>
      <c r="U145">
        <v>-7.66862</v>
      </c>
      <c r="V145" t="e">
        <f>R145*Sheet1!#REF!</f>
        <v>#REF!</v>
      </c>
      <c r="W145" s="6" t="e">
        <f t="shared" si="47"/>
        <v>#REF!</v>
      </c>
    </row>
    <row r="146" spans="1:23">
      <c r="A146" s="4" t="s">
        <v>15354</v>
      </c>
      <c r="B146" s="5">
        <v>0.133333</v>
      </c>
      <c r="C146" s="5">
        <v>0.4</v>
      </c>
      <c r="D146" s="5">
        <v>0.133333</v>
      </c>
      <c r="E146" s="5">
        <v>0.066667</v>
      </c>
      <c r="F146" s="5">
        <v>0.133333</v>
      </c>
      <c r="G146" s="5">
        <v>0.133333</v>
      </c>
      <c r="J146">
        <v>933</v>
      </c>
      <c r="K146">
        <v>1768</v>
      </c>
      <c r="L146">
        <v>2180</v>
      </c>
      <c r="M146">
        <v>1358</v>
      </c>
      <c r="N146">
        <v>1811</v>
      </c>
      <c r="O146">
        <v>1728</v>
      </c>
      <c r="R146" s="6">
        <f t="shared" si="46"/>
        <v>1684.664902</v>
      </c>
      <c r="S146" s="6">
        <f t="shared" si="45"/>
        <v>346.86844057005</v>
      </c>
      <c r="T146" s="6">
        <f t="shared" si="43"/>
        <v>0.205897588391766</v>
      </c>
      <c r="U146">
        <v>-7.2533</v>
      </c>
      <c r="V146" t="e">
        <f>R146*Sheet1!#REF!</f>
        <v>#REF!</v>
      </c>
      <c r="W146" s="6" t="e">
        <f t="shared" si="47"/>
        <v>#REF!</v>
      </c>
    </row>
    <row r="147" spans="1:23">
      <c r="A147" s="4" t="s">
        <v>15355</v>
      </c>
      <c r="B147" s="5">
        <v>0.125</v>
      </c>
      <c r="C147" s="5">
        <v>0.4375</v>
      </c>
      <c r="D147" s="5">
        <v>0.125</v>
      </c>
      <c r="E147" s="5">
        <v>0.0625</v>
      </c>
      <c r="F147" s="5">
        <v>0.125</v>
      </c>
      <c r="G147" s="5">
        <v>0.125</v>
      </c>
      <c r="J147">
        <v>933</v>
      </c>
      <c r="K147">
        <v>1768</v>
      </c>
      <c r="L147">
        <v>2180</v>
      </c>
      <c r="M147">
        <v>1358</v>
      </c>
      <c r="N147">
        <v>1811</v>
      </c>
      <c r="O147">
        <v>1728</v>
      </c>
      <c r="R147" s="6">
        <f t="shared" si="46"/>
        <v>1689.875</v>
      </c>
      <c r="S147" s="6">
        <f t="shared" ref="S147:S159" si="48">(B147*(J147-R147)^2+C147*(K147-R147)^2+D147*(L147-R147)^2+E147*(M147-R147)^2+F147*(N147-R147)^2+G147*(O147-R147)^2+H147*(P147-R147)^2+I147*(Q147-R147)^2)^0.5</f>
        <v>336.45948400216</v>
      </c>
      <c r="T147" s="6">
        <f t="shared" si="43"/>
        <v>0.199103178638752</v>
      </c>
      <c r="U147">
        <v>-7.03125</v>
      </c>
      <c r="V147" t="e">
        <f>R147*Sheet1!#REF!</f>
        <v>#REF!</v>
      </c>
      <c r="W147" s="6" t="e">
        <f t="shared" si="47"/>
        <v>#REF!</v>
      </c>
    </row>
    <row r="148" spans="1:23">
      <c r="A148" s="4" t="s">
        <v>15356</v>
      </c>
      <c r="B148" s="5">
        <v>0.222222</v>
      </c>
      <c r="C148" s="5">
        <v>0.222222</v>
      </c>
      <c r="D148" s="5">
        <v>0.111111</v>
      </c>
      <c r="E148" s="5">
        <v>0.222222</v>
      </c>
      <c r="F148" s="5">
        <v>0.222222</v>
      </c>
      <c r="J148">
        <v>933</v>
      </c>
      <c r="K148">
        <v>1768</v>
      </c>
      <c r="L148">
        <v>1358</v>
      </c>
      <c r="M148">
        <v>1811</v>
      </c>
      <c r="N148">
        <v>1728</v>
      </c>
      <c r="R148" s="6">
        <f t="shared" si="46"/>
        <v>1537.554018</v>
      </c>
      <c r="S148" s="6">
        <f t="shared" si="48"/>
        <v>348.250409704996</v>
      </c>
      <c r="T148" s="6">
        <f t="shared" si="43"/>
        <v>0.226496373869185</v>
      </c>
      <c r="U148">
        <v>-8.69134</v>
      </c>
      <c r="V148" t="e">
        <f>R148*Sheet1!#REF!</f>
        <v>#REF!</v>
      </c>
      <c r="W148" s="6" t="e">
        <f t="shared" si="47"/>
        <v>#REF!</v>
      </c>
    </row>
    <row r="149" spans="1:23">
      <c r="A149" s="4" t="s">
        <v>15357</v>
      </c>
      <c r="B149" s="5">
        <v>0.2</v>
      </c>
      <c r="C149" s="5">
        <v>0.2</v>
      </c>
      <c r="D149" s="5">
        <v>0.1</v>
      </c>
      <c r="E149" s="5">
        <v>0.1</v>
      </c>
      <c r="F149" s="33">
        <v>0.2</v>
      </c>
      <c r="G149" s="33">
        <v>0.2</v>
      </c>
      <c r="J149">
        <v>933</v>
      </c>
      <c r="K149">
        <v>1768</v>
      </c>
      <c r="L149">
        <v>2180</v>
      </c>
      <c r="M149">
        <v>1358</v>
      </c>
      <c r="N149">
        <v>1811</v>
      </c>
      <c r="O149">
        <v>1728</v>
      </c>
      <c r="R149" s="6">
        <f t="shared" si="46"/>
        <v>1601.8</v>
      </c>
      <c r="S149" s="6">
        <f t="shared" si="48"/>
        <v>382.487594570072</v>
      </c>
      <c r="T149" s="6">
        <f t="shared" si="43"/>
        <v>0.238786112230036</v>
      </c>
      <c r="U149">
        <v>-8.32</v>
      </c>
      <c r="V149" t="e">
        <f>R149*Sheet1!#REF!</f>
        <v>#REF!</v>
      </c>
      <c r="W149" s="6" t="e">
        <f t="shared" si="47"/>
        <v>#REF!</v>
      </c>
    </row>
    <row r="150" s="1" customFormat="1" spans="1:9">
      <c r="A150" s="32" t="s">
        <v>54</v>
      </c>
      <c r="B150" s="5">
        <v>0.25</v>
      </c>
      <c r="C150" s="5">
        <v>0.25</v>
      </c>
      <c r="D150" s="5">
        <v>0.25</v>
      </c>
      <c r="E150" s="5">
        <v>0.25</v>
      </c>
      <c r="F150" s="9"/>
      <c r="G150" s="9"/>
      <c r="H150" s="9"/>
      <c r="I150" s="9"/>
    </row>
    <row r="151" spans="1:23">
      <c r="A151" s="4" t="s">
        <v>15358</v>
      </c>
      <c r="B151" s="5">
        <v>0.166667</v>
      </c>
      <c r="C151" s="5">
        <v>0.166667</v>
      </c>
      <c r="D151" s="5">
        <v>0.25</v>
      </c>
      <c r="E151" s="5">
        <v>0.083333</v>
      </c>
      <c r="F151" s="5">
        <v>0.166667</v>
      </c>
      <c r="G151" s="5">
        <v>0.166667</v>
      </c>
      <c r="J151">
        <v>933</v>
      </c>
      <c r="K151">
        <v>1768</v>
      </c>
      <c r="L151">
        <v>2180</v>
      </c>
      <c r="M151">
        <v>1358</v>
      </c>
      <c r="N151">
        <v>1811</v>
      </c>
      <c r="O151">
        <v>1728</v>
      </c>
      <c r="R151" s="6">
        <f t="shared" si="46"/>
        <v>1698.168294</v>
      </c>
      <c r="S151" s="6">
        <f t="shared" si="48"/>
        <v>410.300867226337</v>
      </c>
      <c r="T151" s="6">
        <f t="shared" si="43"/>
        <v>0.241613783908238</v>
      </c>
      <c r="U151">
        <v>-7.55559</v>
      </c>
      <c r="V151" t="e">
        <f>R151*Sheet1!#REF!</f>
        <v>#REF!</v>
      </c>
      <c r="W151" s="6" t="e">
        <f t="shared" ref="W151:W159" si="49">V151/ABS(U151*1000)</f>
        <v>#REF!</v>
      </c>
    </row>
    <row r="152" spans="1:23">
      <c r="A152" s="4" t="s">
        <v>15359</v>
      </c>
      <c r="B152" s="5">
        <v>0.153846</v>
      </c>
      <c r="C152" s="5">
        <v>0.153846</v>
      </c>
      <c r="D152" s="5">
        <v>0.307692</v>
      </c>
      <c r="E152" s="5">
        <v>0.076923</v>
      </c>
      <c r="F152" s="5">
        <v>0.153846</v>
      </c>
      <c r="G152" s="5">
        <v>0.153846</v>
      </c>
      <c r="J152">
        <v>933</v>
      </c>
      <c r="K152">
        <v>1768</v>
      </c>
      <c r="L152">
        <v>2180</v>
      </c>
      <c r="M152">
        <v>1358</v>
      </c>
      <c r="N152">
        <v>1811</v>
      </c>
      <c r="O152">
        <v>1728</v>
      </c>
      <c r="R152" s="6">
        <f t="shared" si="46"/>
        <v>1735.229034</v>
      </c>
      <c r="S152" s="6">
        <f t="shared" si="48"/>
        <v>414.586176739681</v>
      </c>
      <c r="T152" s="6">
        <f t="shared" si="43"/>
        <v>0.238923028958309</v>
      </c>
      <c r="U152">
        <v>-7.19525</v>
      </c>
      <c r="V152" t="e">
        <f>R152*Sheet1!#REF!</f>
        <v>#REF!</v>
      </c>
      <c r="W152" s="6" t="e">
        <f t="shared" si="49"/>
        <v>#REF!</v>
      </c>
    </row>
    <row r="153" spans="1:23">
      <c r="A153" s="4" t="s">
        <v>15360</v>
      </c>
      <c r="B153" s="5">
        <v>0.222222</v>
      </c>
      <c r="C153" s="5">
        <v>0.222222</v>
      </c>
      <c r="D153" s="5">
        <v>0.222222</v>
      </c>
      <c r="E153" s="5">
        <v>0.111111</v>
      </c>
      <c r="F153" s="5">
        <v>0.222222</v>
      </c>
      <c r="J153">
        <v>933</v>
      </c>
      <c r="K153">
        <v>1768</v>
      </c>
      <c r="L153">
        <v>2180</v>
      </c>
      <c r="M153">
        <v>1358</v>
      </c>
      <c r="N153">
        <v>1728</v>
      </c>
      <c r="R153" s="6">
        <f t="shared" si="46"/>
        <v>1619.553936</v>
      </c>
      <c r="S153" s="6">
        <f t="shared" si="48"/>
        <v>435.496461948839</v>
      </c>
      <c r="T153" s="6">
        <f t="shared" si="43"/>
        <v>0.268899017358097</v>
      </c>
      <c r="U153">
        <v>-10.17282</v>
      </c>
      <c r="V153" t="e">
        <f>R153*Sheet1!#REF!</f>
        <v>#REF!</v>
      </c>
      <c r="W153" s="6" t="e">
        <f t="shared" si="49"/>
        <v>#REF!</v>
      </c>
    </row>
    <row r="154" spans="1:23">
      <c r="A154" s="4" t="s">
        <v>15361</v>
      </c>
      <c r="B154" s="5">
        <v>0.2</v>
      </c>
      <c r="C154" s="5">
        <v>0.2</v>
      </c>
      <c r="D154" s="5">
        <v>0.2</v>
      </c>
      <c r="E154" s="5">
        <v>0.1</v>
      </c>
      <c r="F154" s="5">
        <v>0.1</v>
      </c>
      <c r="G154" s="5">
        <v>0.2</v>
      </c>
      <c r="J154">
        <v>933</v>
      </c>
      <c r="K154">
        <v>1768</v>
      </c>
      <c r="L154">
        <v>2180</v>
      </c>
      <c r="M154">
        <v>1358</v>
      </c>
      <c r="N154">
        <v>1811</v>
      </c>
      <c r="O154">
        <v>1728</v>
      </c>
      <c r="R154" s="6">
        <f t="shared" si="46"/>
        <v>1638.7</v>
      </c>
      <c r="S154" s="6">
        <f t="shared" si="48"/>
        <v>417.121337262912</v>
      </c>
      <c r="T154" s="6">
        <f t="shared" si="43"/>
        <v>0.254544051542633</v>
      </c>
      <c r="U154">
        <v>-8.92</v>
      </c>
      <c r="V154" t="e">
        <f>R154*Sheet1!#REF!</f>
        <v>#REF!</v>
      </c>
      <c r="W154" s="6" t="e">
        <f t="shared" si="49"/>
        <v>#REF!</v>
      </c>
    </row>
    <row r="155" s="1" customFormat="1" spans="1:9">
      <c r="A155" s="32" t="s">
        <v>15362</v>
      </c>
      <c r="B155" s="5">
        <v>0.25</v>
      </c>
      <c r="C155" s="5">
        <v>0.25</v>
      </c>
      <c r="D155" s="5">
        <v>0.25</v>
      </c>
      <c r="E155" s="5">
        <v>0.25</v>
      </c>
      <c r="F155" s="9"/>
      <c r="G155" s="9"/>
      <c r="H155" s="9"/>
      <c r="I155" s="9"/>
    </row>
    <row r="156" spans="1:23">
      <c r="A156" s="4" t="s">
        <v>15363</v>
      </c>
      <c r="B156" s="5">
        <v>0.166667</v>
      </c>
      <c r="C156" s="5">
        <v>0.166667</v>
      </c>
      <c r="D156" s="5">
        <v>0.166667</v>
      </c>
      <c r="E156" s="5">
        <v>0.083333</v>
      </c>
      <c r="F156" s="5">
        <v>0.25</v>
      </c>
      <c r="G156" s="5">
        <v>0.166667</v>
      </c>
      <c r="J156">
        <v>933</v>
      </c>
      <c r="K156">
        <v>1768</v>
      </c>
      <c r="L156">
        <v>2180</v>
      </c>
      <c r="M156">
        <v>1358</v>
      </c>
      <c r="N156">
        <v>811</v>
      </c>
      <c r="O156">
        <v>1728</v>
      </c>
      <c r="R156" s="6">
        <f t="shared" ref="R156:R179" si="50">B156*J156+C156*K156+D156*L156+E156*M156+F156*N156+G156*O156+H156*P156+I156*Q156</f>
        <v>1417.418417</v>
      </c>
      <c r="S156" s="6">
        <f t="shared" si="48"/>
        <v>514.610293071546</v>
      </c>
      <c r="T156" s="6">
        <f t="shared" si="43"/>
        <v>0.363061666829991</v>
      </c>
      <c r="U156">
        <v>-7.13893</v>
      </c>
      <c r="V156" t="e">
        <f>R156*Sheet1!#REF!</f>
        <v>#REF!</v>
      </c>
      <c r="W156" s="6" t="e">
        <f t="shared" si="49"/>
        <v>#REF!</v>
      </c>
    </row>
    <row r="157" spans="1:23">
      <c r="A157" s="4" t="s">
        <v>15364</v>
      </c>
      <c r="B157" s="5">
        <v>0.153846</v>
      </c>
      <c r="C157" s="5">
        <v>0.153846</v>
      </c>
      <c r="D157" s="5">
        <v>0.153846</v>
      </c>
      <c r="E157" s="5">
        <v>0.076923</v>
      </c>
      <c r="F157" s="5">
        <v>0.307692</v>
      </c>
      <c r="G157" s="5">
        <v>0.153846</v>
      </c>
      <c r="J157">
        <v>933</v>
      </c>
      <c r="K157">
        <v>1768</v>
      </c>
      <c r="L157">
        <v>2180</v>
      </c>
      <c r="M157">
        <v>1358</v>
      </c>
      <c r="N157">
        <v>1811</v>
      </c>
      <c r="O157">
        <v>1728</v>
      </c>
      <c r="R157" s="6">
        <f t="shared" si="50"/>
        <v>1678.45986</v>
      </c>
      <c r="S157" s="6">
        <f t="shared" si="48"/>
        <v>372.972407970454</v>
      </c>
      <c r="T157" s="6">
        <f t="shared" si="43"/>
        <v>0.222211097720534</v>
      </c>
      <c r="U157">
        <v>-6.48519</v>
      </c>
      <c r="V157" t="e">
        <f>R157*Sheet1!#REF!</f>
        <v>#REF!</v>
      </c>
      <c r="W157" s="6" t="e">
        <f t="shared" si="49"/>
        <v>#REF!</v>
      </c>
    </row>
    <row r="158" spans="1:23">
      <c r="A158" s="4" t="s">
        <v>15365</v>
      </c>
      <c r="B158" s="5">
        <v>0.222222</v>
      </c>
      <c r="C158" s="5">
        <v>0.222222</v>
      </c>
      <c r="D158" s="5">
        <v>0.222222</v>
      </c>
      <c r="E158" s="5">
        <v>0.111111</v>
      </c>
      <c r="F158" s="5">
        <v>0.222222</v>
      </c>
      <c r="J158">
        <v>933</v>
      </c>
      <c r="K158">
        <v>1768</v>
      </c>
      <c r="L158">
        <v>2180</v>
      </c>
      <c r="M158">
        <v>1358</v>
      </c>
      <c r="N158">
        <v>1811</v>
      </c>
      <c r="R158" s="6">
        <f t="shared" si="50"/>
        <v>1637.998362</v>
      </c>
      <c r="S158" s="6">
        <f t="shared" si="48"/>
        <v>441.416186380476</v>
      </c>
      <c r="T158" s="6">
        <f t="shared" si="43"/>
        <v>0.269485120755252</v>
      </c>
      <c r="U158">
        <v>-6.12344</v>
      </c>
      <c r="V158" t="e">
        <f>R158*Sheet1!#REF!</f>
        <v>#REF!</v>
      </c>
      <c r="W158" s="6" t="e">
        <f t="shared" si="49"/>
        <v>#REF!</v>
      </c>
    </row>
    <row r="159" spans="1:23">
      <c r="A159" s="4" t="s">
        <v>15366</v>
      </c>
      <c r="B159" s="5">
        <v>0.2</v>
      </c>
      <c r="C159" s="5">
        <v>0.2</v>
      </c>
      <c r="D159" s="5">
        <v>0.2</v>
      </c>
      <c r="E159" s="5">
        <v>0.1</v>
      </c>
      <c r="F159" s="5">
        <v>0.2</v>
      </c>
      <c r="G159" s="5">
        <v>0.1</v>
      </c>
      <c r="J159">
        <v>933</v>
      </c>
      <c r="K159">
        <v>1768</v>
      </c>
      <c r="L159">
        <v>2180</v>
      </c>
      <c r="M159">
        <v>1358</v>
      </c>
      <c r="N159">
        <v>1811</v>
      </c>
      <c r="O159">
        <v>1728</v>
      </c>
      <c r="R159" s="6">
        <f t="shared" si="50"/>
        <v>1647</v>
      </c>
      <c r="S159" s="6">
        <f t="shared" si="48"/>
        <v>419.633888050048</v>
      </c>
      <c r="T159" s="6">
        <f t="shared" si="43"/>
        <v>0.25478681727386</v>
      </c>
      <c r="U159">
        <v>-7.28</v>
      </c>
      <c r="V159" t="e">
        <f>R159*Sheet1!#REF!</f>
        <v>#REF!</v>
      </c>
      <c r="W159" s="6" t="e">
        <f t="shared" si="49"/>
        <v>#REF!</v>
      </c>
    </row>
    <row r="160" s="1" customFormat="1" spans="1:9">
      <c r="A160" s="32" t="s">
        <v>15367</v>
      </c>
      <c r="B160" s="5">
        <v>0.25</v>
      </c>
      <c r="C160" s="5">
        <v>0.25</v>
      </c>
      <c r="D160" s="5">
        <v>0.25</v>
      </c>
      <c r="E160" s="5">
        <v>0.25</v>
      </c>
      <c r="F160" s="9"/>
      <c r="G160" s="9"/>
      <c r="H160" s="9"/>
      <c r="I160" s="9"/>
    </row>
    <row r="161" spans="1:23">
      <c r="A161" s="4" t="s">
        <v>15368</v>
      </c>
      <c r="B161" s="5">
        <v>0.166667</v>
      </c>
      <c r="C161" s="5">
        <v>0.166667</v>
      </c>
      <c r="D161" s="5">
        <v>0.166667</v>
      </c>
      <c r="E161" s="5">
        <v>0.083333</v>
      </c>
      <c r="F161" s="5">
        <v>0.166667</v>
      </c>
      <c r="G161" s="5">
        <v>0.25</v>
      </c>
      <c r="J161">
        <v>933</v>
      </c>
      <c r="K161">
        <v>1768</v>
      </c>
      <c r="L161">
        <v>2180</v>
      </c>
      <c r="M161">
        <v>1358</v>
      </c>
      <c r="N161">
        <v>1811</v>
      </c>
      <c r="O161">
        <v>1728</v>
      </c>
      <c r="R161" s="6">
        <f t="shared" si="50"/>
        <v>1660.501778</v>
      </c>
      <c r="S161" s="6">
        <f t="shared" ref="S160:S170" si="51">(B161*(J161-R161)^2+C161*(K161-R161)^2+D161*(L161-R161)^2+E161*(M161-R161)^2+F161*(N161-R161)^2+G161*(O161-R161)^2+H161*(P161-R161)^2+I161*(Q161-R161)^2)^0.5</f>
        <v>384.259457417763</v>
      </c>
      <c r="T161" s="6">
        <f t="shared" ref="T161:T192" si="52">(B161*(1-J161/R161)^2+C161*(1-K161/R161)^2+D161*(1-L161/R161)^2+E161*(1-M161/R161)^2+F161*(1-N161/R161)^2+G161*(1-O161/R161)^2+H161*(1-P161/R161)^2+I161*(1-Q161/R161)^2)^0.5</f>
        <v>0.231411650688255</v>
      </c>
      <c r="U161">
        <v>-8.27781</v>
      </c>
      <c r="V161" t="e">
        <f>R161*Sheet1!#REF!</f>
        <v>#REF!</v>
      </c>
      <c r="W161" s="6" t="e">
        <f t="shared" ref="W160:W167" si="53">V161/ABS(U161*1000)</f>
        <v>#REF!</v>
      </c>
    </row>
    <row r="162" spans="1:23">
      <c r="A162" s="4" t="s">
        <v>15369</v>
      </c>
      <c r="B162" s="5">
        <v>0.153846</v>
      </c>
      <c r="C162" s="5">
        <v>0.153846</v>
      </c>
      <c r="D162" s="5">
        <v>0.153846</v>
      </c>
      <c r="E162" s="5">
        <v>0.076923</v>
      </c>
      <c r="F162" s="5">
        <v>0.153846</v>
      </c>
      <c r="G162" s="5">
        <v>0.307692</v>
      </c>
      <c r="J162">
        <v>933</v>
      </c>
      <c r="K162">
        <v>1768</v>
      </c>
      <c r="L162">
        <v>2180</v>
      </c>
      <c r="M162">
        <v>1358</v>
      </c>
      <c r="N162">
        <v>1811</v>
      </c>
      <c r="O162">
        <v>1728</v>
      </c>
      <c r="R162" s="6">
        <f t="shared" si="50"/>
        <v>1665.690642</v>
      </c>
      <c r="S162" s="6">
        <f t="shared" si="51"/>
        <v>369.621947525188</v>
      </c>
      <c r="T162" s="6">
        <f t="shared" si="52"/>
        <v>0.221903118265335</v>
      </c>
      <c r="U162">
        <v>-8.42602</v>
      </c>
      <c r="V162" t="e">
        <f>R162*Sheet1!#REF!</f>
        <v>#REF!</v>
      </c>
      <c r="W162" s="6" t="e">
        <f t="shared" si="53"/>
        <v>#REF!</v>
      </c>
    </row>
    <row r="163" spans="1:23">
      <c r="A163" s="4" t="s">
        <v>15370</v>
      </c>
      <c r="B163" s="5">
        <v>0.142857</v>
      </c>
      <c r="C163" s="5">
        <v>0.142857</v>
      </c>
      <c r="D163" s="5">
        <v>0.142857</v>
      </c>
      <c r="E163" s="5">
        <v>0.071429</v>
      </c>
      <c r="F163" s="5">
        <v>0.142857</v>
      </c>
      <c r="G163" s="5">
        <v>0.357143</v>
      </c>
      <c r="J163">
        <v>933</v>
      </c>
      <c r="K163">
        <v>1768</v>
      </c>
      <c r="L163">
        <v>2180</v>
      </c>
      <c r="M163">
        <v>1358</v>
      </c>
      <c r="N163">
        <v>1811</v>
      </c>
      <c r="O163">
        <v>1728</v>
      </c>
      <c r="R163" s="6">
        <f t="shared" si="50"/>
        <v>1670.14273</v>
      </c>
      <c r="S163" s="6">
        <f t="shared" si="51"/>
        <v>356.537980352931</v>
      </c>
      <c r="T163" s="6">
        <f t="shared" si="52"/>
        <v>0.213477551318582</v>
      </c>
      <c r="U163">
        <v>-8.44896</v>
      </c>
      <c r="V163" t="e">
        <f>R163*Sheet1!#REF!</f>
        <v>#REF!</v>
      </c>
      <c r="W163" s="6" t="e">
        <f t="shared" si="53"/>
        <v>#REF!</v>
      </c>
    </row>
    <row r="164" spans="1:23">
      <c r="A164" s="4" t="s">
        <v>15371</v>
      </c>
      <c r="B164" s="5">
        <v>0.133333</v>
      </c>
      <c r="C164" s="5">
        <v>0.133333</v>
      </c>
      <c r="D164" s="5">
        <v>0.133333</v>
      </c>
      <c r="E164" s="5">
        <v>0.066667</v>
      </c>
      <c r="F164" s="5">
        <v>0.133333</v>
      </c>
      <c r="G164" s="5">
        <v>0.4</v>
      </c>
      <c r="J164">
        <v>933</v>
      </c>
      <c r="K164">
        <v>1768</v>
      </c>
      <c r="L164">
        <v>2180</v>
      </c>
      <c r="M164">
        <v>1358</v>
      </c>
      <c r="N164">
        <v>1811</v>
      </c>
      <c r="O164">
        <v>1728</v>
      </c>
      <c r="R164" s="6">
        <f t="shared" si="50"/>
        <v>1673.998222</v>
      </c>
      <c r="S164" s="6">
        <f t="shared" si="51"/>
        <v>344.750376911747</v>
      </c>
      <c r="T164" s="6">
        <f t="shared" si="52"/>
        <v>0.205944290968158</v>
      </c>
      <c r="U164">
        <v>-8.39107</v>
      </c>
      <c r="V164" t="e">
        <f>R164*Sheet1!#REF!</f>
        <v>#REF!</v>
      </c>
      <c r="W164" s="6" t="e">
        <f t="shared" si="53"/>
        <v>#REF!</v>
      </c>
    </row>
    <row r="165" spans="1:23">
      <c r="A165" s="4" t="s">
        <v>96</v>
      </c>
      <c r="B165" s="5">
        <v>0.2</v>
      </c>
      <c r="C165" s="5">
        <v>0.2</v>
      </c>
      <c r="D165" s="5">
        <v>0.2</v>
      </c>
      <c r="E165" s="5">
        <v>0.2</v>
      </c>
      <c r="F165" s="5">
        <v>0.2</v>
      </c>
      <c r="J165">
        <v>2180</v>
      </c>
      <c r="K165">
        <v>1358</v>
      </c>
      <c r="L165">
        <v>1811</v>
      </c>
      <c r="M165">
        <v>1519</v>
      </c>
      <c r="N165">
        <v>1728</v>
      </c>
      <c r="R165" s="6">
        <f t="shared" si="50"/>
        <v>1719.2</v>
      </c>
      <c r="S165" s="6">
        <f t="shared" si="51"/>
        <v>279.780914288305</v>
      </c>
      <c r="T165" s="6">
        <f t="shared" si="52"/>
        <v>0.162739014825678</v>
      </c>
      <c r="U165">
        <v>2.72</v>
      </c>
      <c r="V165" t="e">
        <f>R165*Sheet1!#REF!</f>
        <v>#REF!</v>
      </c>
      <c r="W165" s="6" t="e">
        <f t="shared" si="53"/>
        <v>#REF!</v>
      </c>
    </row>
    <row r="166" spans="1:23">
      <c r="A166" s="4" t="s">
        <v>92</v>
      </c>
      <c r="B166" s="5">
        <v>0.2</v>
      </c>
      <c r="C166" s="5">
        <v>0.2</v>
      </c>
      <c r="D166" s="5">
        <v>0.2</v>
      </c>
      <c r="E166" s="5">
        <v>0.2</v>
      </c>
      <c r="F166" s="5">
        <v>0.2</v>
      </c>
      <c r="J166">
        <v>1768</v>
      </c>
      <c r="K166">
        <v>2180</v>
      </c>
      <c r="L166">
        <v>1811</v>
      </c>
      <c r="M166">
        <v>1519</v>
      </c>
      <c r="N166">
        <v>1728</v>
      </c>
      <c r="R166" s="6">
        <f t="shared" si="50"/>
        <v>1801.2</v>
      </c>
      <c r="S166" s="6">
        <f t="shared" si="51"/>
        <v>214.328159605778</v>
      </c>
      <c r="T166" s="6">
        <f t="shared" si="52"/>
        <v>0.11899187186641</v>
      </c>
      <c r="U166">
        <v>-4.16</v>
      </c>
      <c r="V166" t="e">
        <f>R166*Sheet1!#REF!</f>
        <v>#REF!</v>
      </c>
      <c r="W166" s="6" t="e">
        <f t="shared" si="53"/>
        <v>#REF!</v>
      </c>
    </row>
    <row r="167" s="1" customFormat="1" spans="1:9">
      <c r="A167" s="32" t="s">
        <v>15372</v>
      </c>
      <c r="B167" s="5">
        <v>0.25</v>
      </c>
      <c r="C167" s="5">
        <v>0.25</v>
      </c>
      <c r="D167" s="5">
        <v>0.25</v>
      </c>
      <c r="E167" s="5">
        <v>0.25</v>
      </c>
      <c r="F167" s="9"/>
      <c r="G167" s="9"/>
      <c r="H167" s="9"/>
      <c r="I167" s="9"/>
    </row>
    <row r="168" spans="1:23">
      <c r="A168" s="4" t="s">
        <v>15373</v>
      </c>
      <c r="B168" s="5">
        <v>0.090909</v>
      </c>
      <c r="C168" s="5">
        <v>0.181818</v>
      </c>
      <c r="D168" s="5">
        <v>0.181818</v>
      </c>
      <c r="E168" s="5">
        <v>0.181818</v>
      </c>
      <c r="F168" s="5">
        <v>0.181818</v>
      </c>
      <c r="G168" s="5">
        <v>0.181818</v>
      </c>
      <c r="J168">
        <v>933</v>
      </c>
      <c r="K168">
        <v>2180</v>
      </c>
      <c r="L168">
        <v>1358</v>
      </c>
      <c r="M168">
        <v>1811</v>
      </c>
      <c r="N168">
        <v>1519</v>
      </c>
      <c r="O168">
        <v>1728</v>
      </c>
      <c r="R168" s="6">
        <f t="shared" si="50"/>
        <v>1647.725625</v>
      </c>
      <c r="S168" s="6">
        <f t="shared" si="51"/>
        <v>349.63498331778</v>
      </c>
      <c r="T168" s="6">
        <f t="shared" si="52"/>
        <v>0.212192477930165</v>
      </c>
      <c r="U168">
        <v>-1.91735</v>
      </c>
      <c r="V168" t="e">
        <f>R168*Sheet1!#REF!</f>
        <v>#REF!</v>
      </c>
      <c r="W168" s="6" t="e">
        <f t="shared" ref="W168:W180" si="54">V168/ABS(U168*1000)</f>
        <v>#REF!</v>
      </c>
    </row>
    <row r="169" spans="1:23">
      <c r="A169" s="4" t="s">
        <v>15374</v>
      </c>
      <c r="B169" s="5">
        <v>0.137931</v>
      </c>
      <c r="C169" s="5">
        <v>0.172414</v>
      </c>
      <c r="D169" s="5">
        <v>0.172414</v>
      </c>
      <c r="E169" s="5">
        <v>0.172414</v>
      </c>
      <c r="F169" s="5">
        <v>0.172414</v>
      </c>
      <c r="G169" s="5">
        <v>0.172414</v>
      </c>
      <c r="J169">
        <v>933</v>
      </c>
      <c r="K169">
        <v>2180</v>
      </c>
      <c r="L169">
        <v>1358</v>
      </c>
      <c r="M169">
        <v>1811</v>
      </c>
      <c r="N169">
        <v>1519</v>
      </c>
      <c r="O169">
        <v>1728</v>
      </c>
      <c r="R169" s="6">
        <f t="shared" si="50"/>
        <v>1610.760367</v>
      </c>
      <c r="S169" s="6">
        <f t="shared" si="51"/>
        <v>375.469891908772</v>
      </c>
      <c r="T169" s="6">
        <f t="shared" si="52"/>
        <v>0.2331010245851</v>
      </c>
      <c r="U169">
        <v>-3.97146</v>
      </c>
      <c r="V169" t="e">
        <f>R169*Sheet1!#REF!</f>
        <v>#REF!</v>
      </c>
      <c r="W169" s="6" t="e">
        <f t="shared" si="54"/>
        <v>#REF!</v>
      </c>
    </row>
    <row r="170" spans="1:23">
      <c r="A170" s="4" t="s">
        <v>15375</v>
      </c>
      <c r="B170" s="5">
        <v>0.166667</v>
      </c>
      <c r="C170" s="5">
        <v>0.166667</v>
      </c>
      <c r="D170" s="5">
        <v>0.166667</v>
      </c>
      <c r="E170" s="5">
        <v>0.166667</v>
      </c>
      <c r="F170" s="5">
        <v>0.166667</v>
      </c>
      <c r="G170" s="5">
        <v>0.166667</v>
      </c>
      <c r="J170">
        <v>933</v>
      </c>
      <c r="K170">
        <v>2180</v>
      </c>
      <c r="L170">
        <v>1358</v>
      </c>
      <c r="M170">
        <v>1811</v>
      </c>
      <c r="N170">
        <v>1519</v>
      </c>
      <c r="O170">
        <v>1728</v>
      </c>
      <c r="R170" s="6">
        <f t="shared" si="50"/>
        <v>1588.169843</v>
      </c>
      <c r="S170" s="6">
        <f t="shared" si="51"/>
        <v>388.690246501319</v>
      </c>
      <c r="T170" s="6">
        <f t="shared" si="52"/>
        <v>0.244740981712066</v>
      </c>
      <c r="U170">
        <v>-5.11113</v>
      </c>
      <c r="V170" t="e">
        <f>R170*Sheet1!#REF!</f>
        <v>#REF!</v>
      </c>
      <c r="W170" s="6" t="e">
        <f t="shared" si="54"/>
        <v>#REF!</v>
      </c>
    </row>
    <row r="171" spans="1:23">
      <c r="A171" s="4" t="s">
        <v>15376</v>
      </c>
      <c r="B171" s="5">
        <v>0.126984</v>
      </c>
      <c r="C171" s="5">
        <v>0.15873</v>
      </c>
      <c r="D171" s="5">
        <v>0.238095</v>
      </c>
      <c r="E171" s="31">
        <v>0.15873</v>
      </c>
      <c r="F171" s="31">
        <v>0.15873</v>
      </c>
      <c r="G171" s="31">
        <v>0.15873</v>
      </c>
      <c r="J171">
        <v>933</v>
      </c>
      <c r="K171">
        <v>2180</v>
      </c>
      <c r="L171">
        <v>1358</v>
      </c>
      <c r="M171">
        <v>1811</v>
      </c>
      <c r="N171">
        <v>1519</v>
      </c>
      <c r="O171">
        <v>1728</v>
      </c>
      <c r="R171" s="6">
        <f t="shared" si="50"/>
        <v>1590.696822</v>
      </c>
      <c r="S171" s="6">
        <f t="shared" ref="S171:S181" si="55">(B171*(J171-R171)^2+C171*(K171-R171)^2+D171*(L171-R171)^2+E171*(M171-R171)^2+F171*(N171-R171)^2+G171*(O171-R171)^2+H171*(P171-R171)^2+I171*(Q171-R171)^2)^0.5</f>
        <v>366.683393540968</v>
      </c>
      <c r="T171" s="6">
        <f t="shared" si="52"/>
        <v>0.230517461573811</v>
      </c>
      <c r="U171">
        <v>-1.74351</v>
      </c>
      <c r="V171" t="e">
        <f>R171*Sheet1!#REF!</f>
        <v>#REF!</v>
      </c>
      <c r="W171" s="6" t="e">
        <f t="shared" si="54"/>
        <v>#REF!</v>
      </c>
    </row>
    <row r="172" spans="1:23">
      <c r="A172" s="4" t="s">
        <v>15377</v>
      </c>
      <c r="B172" s="5">
        <v>0.126984</v>
      </c>
      <c r="C172" s="5">
        <v>0.15873</v>
      </c>
      <c r="D172" s="31">
        <v>0.15873</v>
      </c>
      <c r="E172" s="5">
        <v>0.238095</v>
      </c>
      <c r="F172" s="31">
        <v>0.15873</v>
      </c>
      <c r="G172" s="31">
        <v>0.15873</v>
      </c>
      <c r="J172">
        <v>933</v>
      </c>
      <c r="K172">
        <v>2180</v>
      </c>
      <c r="L172">
        <v>1358</v>
      </c>
      <c r="M172">
        <v>1811</v>
      </c>
      <c r="N172">
        <v>1519</v>
      </c>
      <c r="O172">
        <v>1728</v>
      </c>
      <c r="R172" s="6">
        <f t="shared" si="50"/>
        <v>1626.649167</v>
      </c>
      <c r="S172" s="6">
        <f t="shared" si="55"/>
        <v>364.305426464792</v>
      </c>
      <c r="T172" s="6">
        <f t="shared" si="52"/>
        <v>0.223960663341238</v>
      </c>
      <c r="U172">
        <v>-3.30561</v>
      </c>
      <c r="V172" t="e">
        <f>R172*Sheet1!#REF!</f>
        <v>#REF!</v>
      </c>
      <c r="W172" s="6" t="e">
        <f t="shared" si="54"/>
        <v>#REF!</v>
      </c>
    </row>
    <row r="173" spans="1:23">
      <c r="A173" s="4" t="s">
        <v>15378</v>
      </c>
      <c r="B173" s="5">
        <v>0.126984</v>
      </c>
      <c r="C173" s="5">
        <v>0.15873</v>
      </c>
      <c r="D173" s="31">
        <v>0.15873</v>
      </c>
      <c r="E173" s="31">
        <v>0.15873</v>
      </c>
      <c r="F173" s="5">
        <v>0.238095</v>
      </c>
      <c r="G173" s="31">
        <v>0.15873</v>
      </c>
      <c r="J173">
        <v>933</v>
      </c>
      <c r="K173">
        <v>2180</v>
      </c>
      <c r="L173">
        <v>1358</v>
      </c>
      <c r="M173">
        <v>1811</v>
      </c>
      <c r="N173">
        <v>1519</v>
      </c>
      <c r="O173">
        <v>1728</v>
      </c>
      <c r="R173" s="6">
        <f t="shared" si="50"/>
        <v>1603.474587</v>
      </c>
      <c r="S173" s="6">
        <f t="shared" si="55"/>
        <v>361.114841228422</v>
      </c>
      <c r="T173" s="6">
        <f t="shared" si="52"/>
        <v>0.225207710902388</v>
      </c>
      <c r="U173">
        <v>-4.2328</v>
      </c>
      <c r="V173" t="e">
        <f>R173*Sheet1!#REF!</f>
        <v>#REF!</v>
      </c>
      <c r="W173" s="6" t="e">
        <f t="shared" si="54"/>
        <v>#REF!</v>
      </c>
    </row>
    <row r="174" spans="1:20">
      <c r="A174" s="32" t="s">
        <v>15379</v>
      </c>
      <c r="B174" s="5">
        <v>0.25</v>
      </c>
      <c r="C174" s="5">
        <v>0.25</v>
      </c>
      <c r="D174" s="5">
        <v>0.25</v>
      </c>
      <c r="E174" s="5">
        <v>0.25</v>
      </c>
      <c r="T174" s="6"/>
    </row>
    <row r="175" spans="1:23">
      <c r="A175" s="34" t="s">
        <v>15380</v>
      </c>
      <c r="B175" s="10">
        <v>0.08</v>
      </c>
      <c r="C175" s="5">
        <v>0.12</v>
      </c>
      <c r="D175" s="10">
        <v>0.2</v>
      </c>
      <c r="E175" s="10">
        <v>0.2</v>
      </c>
      <c r="F175" s="10">
        <v>0.2</v>
      </c>
      <c r="G175" s="10">
        <v>0.2</v>
      </c>
      <c r="H175" s="10"/>
      <c r="I175" s="10"/>
      <c r="J175" s="15">
        <v>933</v>
      </c>
      <c r="K175" s="15">
        <v>2506</v>
      </c>
      <c r="L175" s="15">
        <v>3290</v>
      </c>
      <c r="M175" s="15">
        <v>22750</v>
      </c>
      <c r="N175" s="26">
        <v>2128</v>
      </c>
      <c r="O175" s="15">
        <v>1941</v>
      </c>
      <c r="P175" s="16"/>
      <c r="Q175" s="16"/>
      <c r="R175" s="6">
        <f t="shared" ref="R175:R226" si="56">B175*J175+C175*K175+D175*L175+E175*M175+F175*N175+G175*O175+H175*P175+I175*Q175</f>
        <v>6397.16</v>
      </c>
      <c r="S175" s="6">
        <f t="shared" si="55"/>
        <v>8199.76099495589</v>
      </c>
      <c r="T175" s="6">
        <f t="shared" si="52"/>
        <v>1.28178144597851</v>
      </c>
      <c r="U175">
        <v>-6.3296</v>
      </c>
      <c r="V175" t="e">
        <f>R175*Sheet1!#REF!</f>
        <v>#REF!</v>
      </c>
      <c r="W175" s="6" t="e">
        <f t="shared" si="54"/>
        <v>#REF!</v>
      </c>
    </row>
    <row r="176" spans="1:23">
      <c r="A176" s="34" t="s">
        <v>125</v>
      </c>
      <c r="B176" s="10">
        <v>0.0909090909090909</v>
      </c>
      <c r="C176" s="5">
        <v>0.181818181818182</v>
      </c>
      <c r="D176" s="10">
        <v>0.181818181818182</v>
      </c>
      <c r="E176" s="10">
        <v>0.181818181818182</v>
      </c>
      <c r="F176" s="10">
        <v>0.181818181818182</v>
      </c>
      <c r="G176" s="10">
        <v>0.181818181818182</v>
      </c>
      <c r="H176" s="10"/>
      <c r="I176" s="10"/>
      <c r="J176" s="15">
        <v>933</v>
      </c>
      <c r="K176" s="15">
        <v>1768</v>
      </c>
      <c r="L176" s="15">
        <v>2180</v>
      </c>
      <c r="M176" s="15">
        <v>1358</v>
      </c>
      <c r="N176" s="15">
        <v>1811</v>
      </c>
      <c r="O176" s="15">
        <v>1728</v>
      </c>
      <c r="P176" s="16"/>
      <c r="Q176" s="16"/>
      <c r="R176" s="6">
        <f t="shared" si="56"/>
        <v>1693</v>
      </c>
      <c r="S176" s="6">
        <f t="shared" si="55"/>
        <v>346.139225798469</v>
      </c>
      <c r="T176" s="6">
        <f t="shared" si="52"/>
        <v>0.204453175309196</v>
      </c>
      <c r="U176">
        <v>-1.52066</v>
      </c>
      <c r="V176" t="e">
        <f>R176*Sheet1!#REF!</f>
        <v>#REF!</v>
      </c>
      <c r="W176" s="6" t="e">
        <f t="shared" si="54"/>
        <v>#REF!</v>
      </c>
    </row>
    <row r="177" spans="1:23">
      <c r="A177" s="34" t="s">
        <v>15381</v>
      </c>
      <c r="B177" s="10">
        <v>0.148936170212766</v>
      </c>
      <c r="C177" s="5">
        <v>0.212765957446809</v>
      </c>
      <c r="D177" s="10">
        <v>0.212765957446809</v>
      </c>
      <c r="E177" s="10">
        <v>0.212765957446809</v>
      </c>
      <c r="F177" s="10">
        <v>0.212765957446809</v>
      </c>
      <c r="G177" s="10"/>
      <c r="H177" s="10"/>
      <c r="I177" s="10"/>
      <c r="J177" s="15">
        <v>933</v>
      </c>
      <c r="K177" s="15">
        <v>1768</v>
      </c>
      <c r="L177" s="15">
        <v>2180</v>
      </c>
      <c r="M177" s="15">
        <v>1811</v>
      </c>
      <c r="N177" s="15">
        <v>1728</v>
      </c>
      <c r="O177" s="15"/>
      <c r="P177" s="16"/>
      <c r="Q177" s="16"/>
      <c r="R177" s="6">
        <f t="shared" si="56"/>
        <v>1731.93617021277</v>
      </c>
      <c r="S177" s="6">
        <f t="shared" si="55"/>
        <v>373.351035790392</v>
      </c>
      <c r="T177" s="6">
        <f t="shared" si="52"/>
        <v>0.215568588618671</v>
      </c>
      <c r="U177">
        <v>-10.57492</v>
      </c>
      <c r="V177" t="e">
        <f>R177*Sheet1!#REF!</f>
        <v>#REF!</v>
      </c>
      <c r="W177" s="6" t="e">
        <f t="shared" si="54"/>
        <v>#REF!</v>
      </c>
    </row>
    <row r="178" spans="1:23">
      <c r="A178" s="34" t="s">
        <v>15382</v>
      </c>
      <c r="B178" s="10">
        <v>0.137931034482759</v>
      </c>
      <c r="C178" s="5">
        <v>0.172413793103448</v>
      </c>
      <c r="D178" s="10">
        <v>0.172413793103448</v>
      </c>
      <c r="E178" s="10">
        <v>0.172413793103448</v>
      </c>
      <c r="F178" s="10">
        <v>0.172413793103448</v>
      </c>
      <c r="G178" s="10">
        <v>0.172413793103448</v>
      </c>
      <c r="H178" s="10"/>
      <c r="I178" s="10"/>
      <c r="J178" s="15">
        <v>933</v>
      </c>
      <c r="K178" s="15">
        <v>1768</v>
      </c>
      <c r="L178" s="15">
        <v>2180</v>
      </c>
      <c r="M178" s="15">
        <v>1358</v>
      </c>
      <c r="N178" s="15">
        <v>1811</v>
      </c>
      <c r="O178" s="15">
        <v>1728</v>
      </c>
      <c r="P178" s="16"/>
      <c r="Q178" s="16"/>
      <c r="R178" s="6">
        <f t="shared" si="56"/>
        <v>1653.68965517241</v>
      </c>
      <c r="S178" s="6">
        <f t="shared" si="55"/>
        <v>376.756859622084</v>
      </c>
      <c r="T178" s="6">
        <f t="shared" si="52"/>
        <v>0.22782803196698</v>
      </c>
      <c r="U178">
        <v>-3.61474</v>
      </c>
      <c r="V178" t="e">
        <f>R178*Sheet1!#REF!</f>
        <v>#REF!</v>
      </c>
      <c r="W178" s="6" t="e">
        <f t="shared" si="54"/>
        <v>#REF!</v>
      </c>
    </row>
    <row r="179" spans="1:23">
      <c r="A179" s="34" t="s">
        <v>135</v>
      </c>
      <c r="B179" s="10">
        <v>0.166666666666667</v>
      </c>
      <c r="C179" s="5">
        <v>0.166666666666667</v>
      </c>
      <c r="D179" s="10">
        <v>0.166666666666667</v>
      </c>
      <c r="E179" s="10">
        <v>0.166666666666667</v>
      </c>
      <c r="F179" s="10">
        <v>0.166666666666667</v>
      </c>
      <c r="G179" s="10">
        <v>0.166666666666667</v>
      </c>
      <c r="H179" s="10"/>
      <c r="I179" s="10"/>
      <c r="J179" s="15">
        <v>933</v>
      </c>
      <c r="K179" s="15">
        <v>1768</v>
      </c>
      <c r="L179" s="15">
        <v>2180</v>
      </c>
      <c r="M179" s="15">
        <v>1358</v>
      </c>
      <c r="N179" s="15">
        <v>1811</v>
      </c>
      <c r="O179" s="15">
        <v>1728</v>
      </c>
      <c r="P179" s="16"/>
      <c r="Q179" s="16"/>
      <c r="R179" s="6">
        <f t="shared" si="56"/>
        <v>1629.66666666667</v>
      </c>
      <c r="S179" s="6">
        <f t="shared" si="55"/>
        <v>392.36490951947</v>
      </c>
      <c r="T179" s="6">
        <f t="shared" si="52"/>
        <v>0.240763904389121</v>
      </c>
      <c r="U179">
        <v>-4.77778</v>
      </c>
      <c r="V179" t="e">
        <f>R179*Sheet1!#REF!</f>
        <v>#REF!</v>
      </c>
      <c r="W179" s="6" t="e">
        <f t="shared" si="54"/>
        <v>#REF!</v>
      </c>
    </row>
    <row r="180" spans="1:23">
      <c r="A180" s="34" t="s">
        <v>15383</v>
      </c>
      <c r="B180" s="10">
        <v>0.285714285714286</v>
      </c>
      <c r="C180" s="5">
        <v>0.142857142857143</v>
      </c>
      <c r="D180" s="10">
        <v>0.142857142857143</v>
      </c>
      <c r="E180" s="10">
        <v>0.142857142857143</v>
      </c>
      <c r="F180" s="10">
        <v>0.142857142857143</v>
      </c>
      <c r="G180" s="10">
        <v>0.142857142857143</v>
      </c>
      <c r="H180" s="10"/>
      <c r="I180" s="10"/>
      <c r="J180" s="15">
        <v>933</v>
      </c>
      <c r="K180" s="15">
        <v>1768</v>
      </c>
      <c r="L180" s="15">
        <v>2180</v>
      </c>
      <c r="M180" s="15">
        <v>1358</v>
      </c>
      <c r="N180" s="15">
        <v>1811</v>
      </c>
      <c r="O180" s="15">
        <v>1728</v>
      </c>
      <c r="P180" s="16"/>
      <c r="Q180" s="16"/>
      <c r="R180" s="6">
        <f t="shared" si="56"/>
        <v>1530.14285714286</v>
      </c>
      <c r="S180" s="6">
        <f t="shared" si="55"/>
        <v>437.478302668969</v>
      </c>
      <c r="T180" s="6">
        <f t="shared" si="52"/>
        <v>0.285906835840051</v>
      </c>
      <c r="U180">
        <v>-8.65306</v>
      </c>
      <c r="V180" t="e">
        <f>R180*Sheet1!#REF!</f>
        <v>#REF!</v>
      </c>
      <c r="W180" s="6" t="e">
        <f t="shared" si="54"/>
        <v>#REF!</v>
      </c>
    </row>
    <row r="181" spans="1:23">
      <c r="A181" s="34" t="s">
        <v>79</v>
      </c>
      <c r="B181" s="10">
        <v>0.2</v>
      </c>
      <c r="C181" s="5">
        <v>0.2</v>
      </c>
      <c r="D181" s="10">
        <v>0.2</v>
      </c>
      <c r="E181" s="10">
        <v>0.2</v>
      </c>
      <c r="F181" s="10">
        <v>0.2</v>
      </c>
      <c r="G181" s="10"/>
      <c r="H181" s="10"/>
      <c r="I181" s="10"/>
      <c r="J181" s="15">
        <v>933</v>
      </c>
      <c r="K181" s="15">
        <v>1768</v>
      </c>
      <c r="L181" s="15">
        <v>2180</v>
      </c>
      <c r="M181" s="15">
        <v>1811</v>
      </c>
      <c r="N181" s="15">
        <v>1728</v>
      </c>
      <c r="O181" s="15"/>
      <c r="P181" s="16"/>
      <c r="Q181" s="16"/>
      <c r="R181" s="6">
        <f t="shared" si="56"/>
        <v>1684</v>
      </c>
      <c r="S181" s="6">
        <f t="shared" si="55"/>
        <v>408.690102645024</v>
      </c>
      <c r="T181" s="6">
        <f t="shared" si="52"/>
        <v>0.242690084706071</v>
      </c>
      <c r="U181">
        <v>-12.32</v>
      </c>
      <c r="V181" t="e">
        <f>R181*Sheet1!#REF!</f>
        <v>#REF!</v>
      </c>
      <c r="W181" s="6" t="e">
        <f t="shared" ref="W181:W188" si="57">V181/ABS(U181*1000)</f>
        <v>#REF!</v>
      </c>
    </row>
    <row r="182" spans="1:23">
      <c r="A182" s="34" t="s">
        <v>15384</v>
      </c>
      <c r="B182" s="10">
        <v>0.2</v>
      </c>
      <c r="C182" s="5">
        <v>0.2</v>
      </c>
      <c r="D182" s="10">
        <v>0.2</v>
      </c>
      <c r="E182" s="10">
        <v>0.2</v>
      </c>
      <c r="F182" s="10">
        <v>0.2</v>
      </c>
      <c r="G182" s="10"/>
      <c r="H182" s="10"/>
      <c r="I182" s="10"/>
      <c r="J182" s="15">
        <v>933</v>
      </c>
      <c r="K182" s="15">
        <v>1768</v>
      </c>
      <c r="L182" s="15">
        <v>2180</v>
      </c>
      <c r="M182" s="15">
        <v>1358</v>
      </c>
      <c r="N182" s="15">
        <v>1728</v>
      </c>
      <c r="O182" s="15"/>
      <c r="P182" s="16"/>
      <c r="Q182" s="16"/>
      <c r="R182" s="6">
        <f t="shared" si="56"/>
        <v>1593.4</v>
      </c>
      <c r="S182" s="6">
        <f t="shared" ref="S182:S193" si="58">(B182*(J182-R182)^2+C182*(K182-R182)^2+D182*(L182-R182)^2+E182*(M182-R182)^2+F182*(N182-R182)^2+G182*(O182-R182)^2+H182*(P182-R182)^2+I182*(Q182-R182)^2)^0.5</f>
        <v>420.533756076727</v>
      </c>
      <c r="T182" s="6">
        <f t="shared" si="52"/>
        <v>0.263922276940333</v>
      </c>
      <c r="U182">
        <v>-6.56</v>
      </c>
      <c r="V182" t="e">
        <f>R182*Sheet1!#REF!</f>
        <v>#REF!</v>
      </c>
      <c r="W182" s="6" t="e">
        <f t="shared" si="57"/>
        <v>#REF!</v>
      </c>
    </row>
    <row r="183" spans="1:23">
      <c r="A183" s="34" t="s">
        <v>15385</v>
      </c>
      <c r="B183" s="10">
        <v>0.333333333333333</v>
      </c>
      <c r="C183" s="5">
        <v>0.133333333333333</v>
      </c>
      <c r="D183" s="10">
        <v>0.133333333333333</v>
      </c>
      <c r="E183" s="10">
        <v>0.133333333333333</v>
      </c>
      <c r="F183" s="10">
        <v>0.133333333333333</v>
      </c>
      <c r="G183" s="10">
        <v>0.133333333333333</v>
      </c>
      <c r="H183" s="10"/>
      <c r="I183" s="10"/>
      <c r="J183" s="15">
        <v>933</v>
      </c>
      <c r="K183" s="15">
        <v>1768</v>
      </c>
      <c r="L183" s="15">
        <v>2180</v>
      </c>
      <c r="M183" s="15">
        <v>1358</v>
      </c>
      <c r="N183" s="15">
        <v>1811</v>
      </c>
      <c r="O183" s="15">
        <v>1728</v>
      </c>
      <c r="P183" s="16"/>
      <c r="Q183" s="16"/>
      <c r="R183" s="6">
        <f t="shared" si="56"/>
        <v>1490.33333333333</v>
      </c>
      <c r="S183" s="6">
        <f t="shared" si="58"/>
        <v>448.124189136102</v>
      </c>
      <c r="T183" s="6">
        <f t="shared" si="52"/>
        <v>0.300687221518297</v>
      </c>
      <c r="U183">
        <v>-9.77778</v>
      </c>
      <c r="V183" t="e">
        <f>R183*Sheet1!#REF!</f>
        <v>#REF!</v>
      </c>
      <c r="W183" s="6" t="e">
        <f t="shared" si="57"/>
        <v>#REF!</v>
      </c>
    </row>
    <row r="184" spans="1:23">
      <c r="A184" s="34" t="s">
        <v>15386</v>
      </c>
      <c r="B184" s="10">
        <v>0.358974358974359</v>
      </c>
      <c r="C184" s="5">
        <v>0.128205128205128</v>
      </c>
      <c r="D184" s="10">
        <v>0.128205128205128</v>
      </c>
      <c r="E184" s="10">
        <v>0.128205128205128</v>
      </c>
      <c r="F184" s="10">
        <v>0.128205128205128</v>
      </c>
      <c r="G184" s="10">
        <v>0.128205128205128</v>
      </c>
      <c r="H184" s="10"/>
      <c r="I184" s="10"/>
      <c r="J184" s="15">
        <v>933</v>
      </c>
      <c r="K184" s="15">
        <v>1768</v>
      </c>
      <c r="L184" s="15">
        <v>2180</v>
      </c>
      <c r="M184" s="15">
        <v>1358</v>
      </c>
      <c r="N184" s="15">
        <v>1811</v>
      </c>
      <c r="O184" s="15">
        <v>1728</v>
      </c>
      <c r="P184" s="16"/>
      <c r="Q184" s="16"/>
      <c r="R184" s="6">
        <f t="shared" si="56"/>
        <v>1468.89743589744</v>
      </c>
      <c r="S184" s="6">
        <f t="shared" si="58"/>
        <v>452.304174647639</v>
      </c>
      <c r="T184" s="6">
        <f t="shared" si="52"/>
        <v>0.307920868805452</v>
      </c>
      <c r="U184">
        <v>-10.28271</v>
      </c>
      <c r="V184" t="e">
        <f>R184*Sheet1!#REF!</f>
        <v>#REF!</v>
      </c>
      <c r="W184" s="6" t="e">
        <f t="shared" si="57"/>
        <v>#REF!</v>
      </c>
    </row>
    <row r="185" spans="1:23">
      <c r="A185" s="34" t="s">
        <v>15387</v>
      </c>
      <c r="B185" s="10">
        <v>0.19047619047619</v>
      </c>
      <c r="C185" s="5">
        <v>0.19047619047619</v>
      </c>
      <c r="D185" s="10">
        <v>0.19047619047619</v>
      </c>
      <c r="E185" s="10">
        <v>0.19047619047619</v>
      </c>
      <c r="F185" s="10">
        <v>0.19047619047619</v>
      </c>
      <c r="G185" s="10">
        <v>0.0476190476190476</v>
      </c>
      <c r="H185" s="10"/>
      <c r="I185" s="10"/>
      <c r="J185" s="15">
        <v>933</v>
      </c>
      <c r="K185" s="15">
        <v>1768</v>
      </c>
      <c r="L185" s="15">
        <v>2180</v>
      </c>
      <c r="M185" s="15">
        <v>1811</v>
      </c>
      <c r="N185" s="15">
        <v>1728</v>
      </c>
      <c r="O185" s="15">
        <v>1358</v>
      </c>
      <c r="P185" s="16"/>
      <c r="Q185" s="16"/>
      <c r="R185" s="6">
        <f t="shared" si="56"/>
        <v>1668.47619047619</v>
      </c>
      <c r="S185" s="6">
        <f t="shared" si="58"/>
        <v>404.837841616289</v>
      </c>
      <c r="T185" s="6">
        <f t="shared" si="52"/>
        <v>0.242639268050176</v>
      </c>
      <c r="U185">
        <v>-9.94104</v>
      </c>
      <c r="V185" t="e">
        <f>R185*Sheet1!#REF!</f>
        <v>#REF!</v>
      </c>
      <c r="W185" s="6" t="e">
        <f t="shared" si="57"/>
        <v>#REF!</v>
      </c>
    </row>
    <row r="186" spans="1:23">
      <c r="A186" s="34" t="s">
        <v>15388</v>
      </c>
      <c r="B186" s="10">
        <v>0.15</v>
      </c>
      <c r="C186" s="5">
        <v>0.2</v>
      </c>
      <c r="D186" s="10">
        <v>0.2</v>
      </c>
      <c r="E186" s="10">
        <v>0.2</v>
      </c>
      <c r="F186" s="10">
        <v>0.2</v>
      </c>
      <c r="G186" s="10">
        <v>0.05</v>
      </c>
      <c r="H186" s="10"/>
      <c r="I186" s="10"/>
      <c r="J186" s="15">
        <v>933</v>
      </c>
      <c r="K186" s="15">
        <v>1768</v>
      </c>
      <c r="L186" s="15">
        <v>2180</v>
      </c>
      <c r="M186" s="15">
        <v>1811</v>
      </c>
      <c r="N186" s="15">
        <v>1728</v>
      </c>
      <c r="O186" s="15">
        <v>1358</v>
      </c>
      <c r="P186" s="16"/>
      <c r="Q186" s="16"/>
      <c r="R186" s="6">
        <f t="shared" si="56"/>
        <v>1705.25</v>
      </c>
      <c r="S186" s="6">
        <f t="shared" si="58"/>
        <v>379.064357992149</v>
      </c>
      <c r="T186" s="6">
        <f t="shared" si="52"/>
        <v>0.222292542437853</v>
      </c>
      <c r="U186">
        <v>-8.47</v>
      </c>
      <c r="V186" t="e">
        <f>R186*Sheet1!#REF!</f>
        <v>#REF!</v>
      </c>
      <c r="W186" s="6" t="e">
        <f t="shared" si="57"/>
        <v>#REF!</v>
      </c>
    </row>
    <row r="187" spans="1:23">
      <c r="A187" s="34" t="s">
        <v>15389</v>
      </c>
      <c r="B187" s="10">
        <v>0.2</v>
      </c>
      <c r="C187" s="5">
        <v>0.2</v>
      </c>
      <c r="D187" s="10">
        <v>0.4</v>
      </c>
      <c r="E187" s="10">
        <v>0.2</v>
      </c>
      <c r="F187" s="10"/>
      <c r="G187" s="10"/>
      <c r="H187" s="10"/>
      <c r="I187" s="10"/>
      <c r="J187" s="15">
        <v>2750</v>
      </c>
      <c r="K187" s="15">
        <v>1941</v>
      </c>
      <c r="L187" s="15">
        <v>2183</v>
      </c>
      <c r="M187" s="26">
        <v>2128</v>
      </c>
      <c r="N187" s="16"/>
      <c r="O187" s="16"/>
      <c r="P187" s="16"/>
      <c r="Q187" s="16"/>
      <c r="R187" s="6">
        <f t="shared" si="56"/>
        <v>2237</v>
      </c>
      <c r="S187" s="6">
        <f t="shared" si="58"/>
        <v>271.476702499496</v>
      </c>
      <c r="T187" s="6">
        <f t="shared" si="52"/>
        <v>0.121357488824093</v>
      </c>
      <c r="U187">
        <v>-1.28</v>
      </c>
      <c r="V187" t="e">
        <f>R187*Sheet1!#REF!</f>
        <v>#REF!</v>
      </c>
      <c r="W187" s="6" t="e">
        <f t="shared" si="57"/>
        <v>#REF!</v>
      </c>
    </row>
    <row r="188" spans="1:23">
      <c r="A188" s="34" t="s">
        <v>15390</v>
      </c>
      <c r="B188" s="10">
        <v>0.25</v>
      </c>
      <c r="C188" s="5">
        <v>0.25</v>
      </c>
      <c r="D188" s="10">
        <v>0.25</v>
      </c>
      <c r="E188" s="10">
        <v>0.25</v>
      </c>
      <c r="F188" s="10"/>
      <c r="G188" s="10"/>
      <c r="H188" s="10"/>
      <c r="I188" s="10"/>
      <c r="J188" s="15">
        <v>3290</v>
      </c>
      <c r="K188" s="15">
        <v>2896</v>
      </c>
      <c r="L188" s="15">
        <v>2750</v>
      </c>
      <c r="M188" s="15">
        <v>3695</v>
      </c>
      <c r="N188" s="16"/>
      <c r="O188" s="16"/>
      <c r="P188" s="16"/>
      <c r="Q188" s="16"/>
      <c r="R188" s="6">
        <f t="shared" si="56"/>
        <v>3157.75</v>
      </c>
      <c r="S188" s="6">
        <f t="shared" si="58"/>
        <v>367.729775106667</v>
      </c>
      <c r="T188" s="6">
        <f t="shared" si="52"/>
        <v>0.116453099550841</v>
      </c>
      <c r="U188">
        <v>-6.5</v>
      </c>
      <c r="V188" t="e">
        <f>R188*Sheet1!#REF!</f>
        <v>#REF!</v>
      </c>
      <c r="W188" s="6" t="e">
        <f t="shared" si="57"/>
        <v>#REF!</v>
      </c>
    </row>
    <row r="189" spans="1:23">
      <c r="A189" s="34" t="s">
        <v>15391</v>
      </c>
      <c r="B189" s="10">
        <v>0.2</v>
      </c>
      <c r="C189" s="5">
        <v>0.2</v>
      </c>
      <c r="D189" s="10">
        <v>0.2</v>
      </c>
      <c r="E189" s="10">
        <v>0.2</v>
      </c>
      <c r="F189" s="10">
        <v>0.2</v>
      </c>
      <c r="G189" s="10"/>
      <c r="H189" s="10"/>
      <c r="I189" s="10"/>
      <c r="J189" s="15">
        <v>3290</v>
      </c>
      <c r="K189" s="15">
        <v>2750</v>
      </c>
      <c r="L189" s="15">
        <v>2506</v>
      </c>
      <c r="M189" s="26">
        <v>2128</v>
      </c>
      <c r="N189" s="15">
        <v>1941</v>
      </c>
      <c r="O189" s="16"/>
      <c r="P189" s="16"/>
      <c r="Q189" s="16"/>
      <c r="R189" s="6">
        <f t="shared" si="56"/>
        <v>2523</v>
      </c>
      <c r="S189" s="6">
        <f t="shared" si="58"/>
        <v>476.41494518959</v>
      </c>
      <c r="T189" s="6">
        <f t="shared" si="52"/>
        <v>0.188828753543238</v>
      </c>
      <c r="U189">
        <v>2.72</v>
      </c>
      <c r="V189" t="e">
        <f>R189*Sheet1!#REF!</f>
        <v>#REF!</v>
      </c>
      <c r="W189" s="6" t="e">
        <f t="shared" ref="W189:W196" si="59">V189/ABS(U189*1000)</f>
        <v>#REF!</v>
      </c>
    </row>
    <row r="190" spans="1:23">
      <c r="A190" s="34" t="s">
        <v>15392</v>
      </c>
      <c r="B190" s="10">
        <v>0.5</v>
      </c>
      <c r="C190" s="5">
        <v>0.5</v>
      </c>
      <c r="D190" s="10"/>
      <c r="E190" s="10"/>
      <c r="F190" s="10"/>
      <c r="G190" s="10"/>
      <c r="H190" s="10"/>
      <c r="I190" s="10"/>
      <c r="J190" s="15">
        <v>1358</v>
      </c>
      <c r="K190" s="15">
        <v>1728</v>
      </c>
      <c r="L190" s="16"/>
      <c r="M190" s="16"/>
      <c r="N190" s="16"/>
      <c r="O190" s="16"/>
      <c r="P190" s="16"/>
      <c r="Q190" s="16"/>
      <c r="R190" s="6">
        <f t="shared" si="56"/>
        <v>1543</v>
      </c>
      <c r="S190" s="6">
        <f t="shared" si="58"/>
        <v>185</v>
      </c>
      <c r="T190" s="6">
        <f t="shared" si="52"/>
        <v>0.119896305897602</v>
      </c>
      <c r="U190">
        <v>4</v>
      </c>
      <c r="V190" t="e">
        <f>R190*Sheet1!#REF!</f>
        <v>#REF!</v>
      </c>
      <c r="W190" s="6" t="e">
        <f t="shared" si="59"/>
        <v>#REF!</v>
      </c>
    </row>
    <row r="191" spans="1:23">
      <c r="A191" s="34" t="s">
        <v>31</v>
      </c>
      <c r="B191" s="10">
        <v>0.25</v>
      </c>
      <c r="C191" s="5">
        <v>0.25</v>
      </c>
      <c r="D191" s="10">
        <v>0.25</v>
      </c>
      <c r="E191" s="10">
        <v>0.25</v>
      </c>
      <c r="F191" s="10"/>
      <c r="G191" s="10"/>
      <c r="H191" s="10"/>
      <c r="I191" s="10"/>
      <c r="J191" s="15">
        <v>1768</v>
      </c>
      <c r="K191" s="15">
        <v>2180</v>
      </c>
      <c r="L191" s="15">
        <v>1811</v>
      </c>
      <c r="M191" s="15">
        <v>1728</v>
      </c>
      <c r="N191" s="16"/>
      <c r="O191" s="16"/>
      <c r="P191" s="16"/>
      <c r="Q191" s="16"/>
      <c r="R191" s="6">
        <f t="shared" si="56"/>
        <v>1871.75</v>
      </c>
      <c r="S191" s="6">
        <f t="shared" si="58"/>
        <v>180.372357915508</v>
      </c>
      <c r="T191" s="6">
        <f t="shared" si="52"/>
        <v>0.0963656246376426</v>
      </c>
      <c r="U191">
        <v>-3.75</v>
      </c>
      <c r="V191" t="e">
        <f>R191*Sheet1!#REF!</f>
        <v>#REF!</v>
      </c>
      <c r="W191" s="6" t="e">
        <f t="shared" si="59"/>
        <v>#REF!</v>
      </c>
    </row>
    <row r="192" spans="1:23">
      <c r="A192" s="34" t="s">
        <v>91</v>
      </c>
      <c r="B192" s="10">
        <v>0.2</v>
      </c>
      <c r="C192" s="5">
        <v>0.2</v>
      </c>
      <c r="D192" s="10">
        <v>0.2</v>
      </c>
      <c r="E192" s="10">
        <v>0.2</v>
      </c>
      <c r="F192" s="10">
        <v>0.2</v>
      </c>
      <c r="G192" s="10"/>
      <c r="H192" s="10"/>
      <c r="I192" s="10"/>
      <c r="J192" s="15">
        <v>1768</v>
      </c>
      <c r="K192" s="15">
        <v>2180</v>
      </c>
      <c r="L192" s="15">
        <v>1358</v>
      </c>
      <c r="M192" s="15">
        <v>1811</v>
      </c>
      <c r="N192" s="15">
        <v>1728</v>
      </c>
      <c r="O192" s="16"/>
      <c r="P192" s="16"/>
      <c r="Q192" s="16"/>
      <c r="R192" s="6">
        <f t="shared" si="56"/>
        <v>1769</v>
      </c>
      <c r="S192" s="6">
        <f t="shared" si="58"/>
        <v>261.261554768397</v>
      </c>
      <c r="T192" s="6">
        <f t="shared" si="52"/>
        <v>0.147688838195815</v>
      </c>
      <c r="U192">
        <v>3.2</v>
      </c>
      <c r="V192" t="e">
        <f>R192*Sheet1!#REF!</f>
        <v>#REF!</v>
      </c>
      <c r="W192" s="6" t="e">
        <f t="shared" si="59"/>
        <v>#REF!</v>
      </c>
    </row>
    <row r="193" spans="1:23">
      <c r="A193" s="34" t="s">
        <v>15393</v>
      </c>
      <c r="B193" s="10">
        <v>0.2</v>
      </c>
      <c r="C193" s="5">
        <v>0.2</v>
      </c>
      <c r="D193" s="10">
        <v>0.2</v>
      </c>
      <c r="E193" s="10">
        <v>0.2</v>
      </c>
      <c r="F193" s="10">
        <v>0.2</v>
      </c>
      <c r="G193" s="10"/>
      <c r="H193" s="10"/>
      <c r="I193" s="10"/>
      <c r="J193" s="15">
        <v>1768</v>
      </c>
      <c r="K193" s="15">
        <v>2180</v>
      </c>
      <c r="L193" s="15">
        <v>1811</v>
      </c>
      <c r="M193" s="15">
        <v>1358</v>
      </c>
      <c r="N193" s="15">
        <v>1519</v>
      </c>
      <c r="O193" s="16"/>
      <c r="P193" s="16"/>
      <c r="Q193" s="16"/>
      <c r="R193" s="6">
        <f t="shared" si="56"/>
        <v>1727.2</v>
      </c>
      <c r="S193" s="6">
        <f t="shared" si="58"/>
        <v>280.489144174957</v>
      </c>
      <c r="T193" s="6">
        <f t="shared" ref="T193:T224" si="60">(B193*(1-J193/R193)^2+C193*(1-K193/R193)^2+D193*(1-L193/R193)^2+E193*(1-M193/R193)^2+F193*(1-N193/R193)^2+G193*(1-O193/R193)^2+H193*(1-P193/R193)^2+I193*(1-Q193/R193)^2)^0.5</f>
        <v>0.162395289587168</v>
      </c>
      <c r="U193">
        <v>4.16</v>
      </c>
      <c r="V193" t="e">
        <f>R193*Sheet1!#REF!</f>
        <v>#REF!</v>
      </c>
      <c r="W193" s="6" t="e">
        <f t="shared" si="59"/>
        <v>#REF!</v>
      </c>
    </row>
    <row r="194" spans="1:23">
      <c r="A194" s="34" t="s">
        <v>15394</v>
      </c>
      <c r="B194" s="10">
        <v>0.204081632653061</v>
      </c>
      <c r="C194" s="5">
        <v>0.204081632653061</v>
      </c>
      <c r="D194" s="10">
        <v>0.408163265306122</v>
      </c>
      <c r="E194" s="10">
        <v>0.102040816326531</v>
      </c>
      <c r="F194" s="10">
        <v>0.0816326530612245</v>
      </c>
      <c r="G194" s="10"/>
      <c r="H194" s="10"/>
      <c r="I194" s="10"/>
      <c r="J194" s="15">
        <v>1768</v>
      </c>
      <c r="K194" s="15">
        <v>1811</v>
      </c>
      <c r="L194" s="15">
        <v>1728</v>
      </c>
      <c r="M194" s="15">
        <v>2183</v>
      </c>
      <c r="N194" s="15">
        <v>2750</v>
      </c>
      <c r="O194" s="16"/>
      <c r="P194" s="16"/>
      <c r="Q194" s="16"/>
      <c r="R194" s="6">
        <f t="shared" si="56"/>
        <v>1882.95918367347</v>
      </c>
      <c r="S194" s="6">
        <f t="shared" ref="S175:S242" si="61">(B194*(J194-R194)^2+C194*(K194-R194)^2+D194*(L194-R194)^2+E194*(M194-R194)^2+F194*(N194-R194)^2+G194*(O194-R194)^2+H194*(P194-R194)^2+I194*(Q194-R194)^2)^0.5</f>
        <v>290.01568987702</v>
      </c>
      <c r="T194" s="6">
        <f t="shared" si="60"/>
        <v>0.15402123019535</v>
      </c>
      <c r="U194">
        <v>-12.34486</v>
      </c>
      <c r="V194" t="e">
        <f>R194*Sheet1!#REF!</f>
        <v>#REF!</v>
      </c>
      <c r="W194" s="6" t="e">
        <f t="shared" si="59"/>
        <v>#REF!</v>
      </c>
    </row>
    <row r="195" spans="1:23">
      <c r="A195" s="34" t="s">
        <v>15395</v>
      </c>
      <c r="B195" s="10">
        <v>0.19047619047619</v>
      </c>
      <c r="C195" s="5">
        <v>0.19047619047619</v>
      </c>
      <c r="D195" s="10">
        <v>0.380952380952381</v>
      </c>
      <c r="E195" s="10">
        <v>0.0952380952380952</v>
      </c>
      <c r="F195" s="10">
        <v>0.142857142857143</v>
      </c>
      <c r="G195" s="10"/>
      <c r="H195" s="10"/>
      <c r="I195" s="10"/>
      <c r="J195" s="15">
        <v>1768</v>
      </c>
      <c r="K195" s="15">
        <v>1811</v>
      </c>
      <c r="L195" s="15">
        <v>1728</v>
      </c>
      <c r="M195" s="15">
        <v>2183</v>
      </c>
      <c r="N195" s="15">
        <v>2750</v>
      </c>
      <c r="O195" s="16"/>
      <c r="P195" s="16"/>
      <c r="Q195" s="16"/>
      <c r="R195" s="6">
        <f t="shared" si="56"/>
        <v>1940.7619047619</v>
      </c>
      <c r="S195" s="6">
        <f t="shared" si="61"/>
        <v>353.946310801095</v>
      </c>
      <c r="T195" s="6">
        <f t="shared" si="60"/>
        <v>0.182374927049342</v>
      </c>
      <c r="U195">
        <v>-15.9093</v>
      </c>
      <c r="V195" t="e">
        <f>R195*Sheet1!#REF!</f>
        <v>#REF!</v>
      </c>
      <c r="W195" s="6" t="e">
        <f t="shared" si="59"/>
        <v>#REF!</v>
      </c>
    </row>
    <row r="196" spans="1:23">
      <c r="A196" s="34" t="s">
        <v>15396</v>
      </c>
      <c r="B196" s="10">
        <v>0.181818181818182</v>
      </c>
      <c r="C196" s="5">
        <v>0.181818181818182</v>
      </c>
      <c r="D196" s="10">
        <v>0.363636363636364</v>
      </c>
      <c r="E196" s="10">
        <v>0.0909090909090909</v>
      </c>
      <c r="F196" s="10">
        <v>0.181818181818182</v>
      </c>
      <c r="G196" s="10"/>
      <c r="H196" s="10"/>
      <c r="I196" s="10"/>
      <c r="J196" s="15">
        <v>1768</v>
      </c>
      <c r="K196" s="15">
        <v>1811</v>
      </c>
      <c r="L196" s="15">
        <v>1728</v>
      </c>
      <c r="M196" s="15">
        <v>2183</v>
      </c>
      <c r="N196" s="15">
        <v>2750</v>
      </c>
      <c r="O196" s="16"/>
      <c r="P196" s="16"/>
      <c r="Q196" s="16"/>
      <c r="R196" s="6">
        <f t="shared" si="56"/>
        <v>1977.54545454545</v>
      </c>
      <c r="S196" s="6">
        <f t="shared" si="61"/>
        <v>384.703986234603</v>
      </c>
      <c r="T196" s="6">
        <f t="shared" si="60"/>
        <v>0.194536103000994</v>
      </c>
      <c r="U196">
        <v>-17.85124</v>
      </c>
      <c r="V196" t="e">
        <f>R196*Sheet1!#REF!</f>
        <v>#REF!</v>
      </c>
      <c r="W196" s="6" t="e">
        <f t="shared" si="59"/>
        <v>#REF!</v>
      </c>
    </row>
    <row r="197" spans="1:23">
      <c r="A197" s="34" t="s">
        <v>15397</v>
      </c>
      <c r="B197" s="10">
        <v>0.142857142857143</v>
      </c>
      <c r="C197" s="5">
        <v>0.142857142857143</v>
      </c>
      <c r="D197" s="10">
        <v>0.142857142857143</v>
      </c>
      <c r="E197" s="10">
        <v>0.142857142857143</v>
      </c>
      <c r="F197" s="10">
        <v>0.142857142857143</v>
      </c>
      <c r="G197" s="10">
        <v>0.142857142857143</v>
      </c>
      <c r="H197" s="5">
        <v>0.142857142857143</v>
      </c>
      <c r="I197" s="10"/>
      <c r="J197" s="15">
        <v>1358</v>
      </c>
      <c r="K197" s="15">
        <v>1941</v>
      </c>
      <c r="L197" s="15">
        <v>2183</v>
      </c>
      <c r="M197" s="15">
        <v>1811</v>
      </c>
      <c r="N197" s="15">
        <v>1728</v>
      </c>
      <c r="O197" s="26">
        <v>2128</v>
      </c>
      <c r="P197" s="15">
        <v>1768</v>
      </c>
      <c r="Q197" s="16"/>
      <c r="R197" s="6">
        <f t="shared" si="56"/>
        <v>1845.28571428571</v>
      </c>
      <c r="S197" s="6">
        <f t="shared" si="61"/>
        <v>256.763211809588</v>
      </c>
      <c r="T197" s="6">
        <f t="shared" si="60"/>
        <v>0.139145504580562</v>
      </c>
      <c r="U197">
        <v>-20.16327</v>
      </c>
      <c r="V197" t="e">
        <f>R197*Sheet1!#REF!</f>
        <v>#REF!</v>
      </c>
      <c r="W197" s="6" t="e">
        <f t="shared" ref="W197:W215" si="62">V197/ABS(U197*1000)</f>
        <v>#REF!</v>
      </c>
    </row>
    <row r="198" spans="1:23">
      <c r="A198" s="34" t="s">
        <v>15398</v>
      </c>
      <c r="B198" s="10">
        <v>0.166666666666667</v>
      </c>
      <c r="C198" s="5">
        <v>0.166666666666667</v>
      </c>
      <c r="D198" s="10">
        <v>0.166666666666667</v>
      </c>
      <c r="E198" s="10">
        <v>0.166666666666667</v>
      </c>
      <c r="F198" s="10">
        <v>0.166666666666667</v>
      </c>
      <c r="G198" s="10">
        <v>0.166666666666667</v>
      </c>
      <c r="H198" s="10"/>
      <c r="I198" s="10"/>
      <c r="J198" s="15">
        <v>933</v>
      </c>
      <c r="K198" s="15">
        <v>1941</v>
      </c>
      <c r="L198" s="15">
        <v>2183</v>
      </c>
      <c r="M198" s="15">
        <v>1811</v>
      </c>
      <c r="N198" s="15">
        <v>1728</v>
      </c>
      <c r="O198" s="26">
        <v>2128</v>
      </c>
      <c r="P198" s="16"/>
      <c r="Q198" s="16"/>
      <c r="R198" s="6">
        <f t="shared" si="56"/>
        <v>1787.33333333333</v>
      </c>
      <c r="S198" s="6">
        <f t="shared" si="61"/>
        <v>414.364037478587</v>
      </c>
      <c r="T198" s="6">
        <f t="shared" si="60"/>
        <v>0.231833665131623</v>
      </c>
      <c r="U198">
        <v>-31.33333</v>
      </c>
      <c r="V198" t="e">
        <f>R198*Sheet1!#REF!</f>
        <v>#REF!</v>
      </c>
      <c r="W198" s="6" t="e">
        <f t="shared" si="62"/>
        <v>#REF!</v>
      </c>
    </row>
    <row r="199" spans="1:23">
      <c r="A199" s="34" t="s">
        <v>15399</v>
      </c>
      <c r="B199" s="10">
        <v>0.2</v>
      </c>
      <c r="C199" s="5">
        <v>0.2</v>
      </c>
      <c r="D199" s="10">
        <v>0.2</v>
      </c>
      <c r="E199" s="10">
        <v>0.2</v>
      </c>
      <c r="F199" s="10">
        <v>0.2</v>
      </c>
      <c r="G199" s="10"/>
      <c r="H199" s="10"/>
      <c r="I199" s="10"/>
      <c r="J199" s="15">
        <v>933</v>
      </c>
      <c r="K199" s="15">
        <v>2180</v>
      </c>
      <c r="L199" s="15">
        <v>1358</v>
      </c>
      <c r="M199" s="15">
        <v>1811</v>
      </c>
      <c r="N199" s="15">
        <v>1728</v>
      </c>
      <c r="O199" s="16"/>
      <c r="P199" s="16"/>
      <c r="Q199" s="16"/>
      <c r="R199" s="6">
        <f t="shared" si="56"/>
        <v>1602</v>
      </c>
      <c r="S199" s="6">
        <f t="shared" si="61"/>
        <v>424.437981335318</v>
      </c>
      <c r="T199" s="6">
        <f t="shared" si="60"/>
        <v>0.264942560134406</v>
      </c>
      <c r="U199">
        <v>-4</v>
      </c>
      <c r="V199" t="e">
        <f>R199*Sheet1!#REF!</f>
        <v>#REF!</v>
      </c>
      <c r="W199" s="6" t="e">
        <f t="shared" si="62"/>
        <v>#REF!</v>
      </c>
    </row>
    <row r="200" spans="1:23">
      <c r="A200" s="34" t="s">
        <v>15400</v>
      </c>
      <c r="B200" s="10">
        <v>0.196078431372549</v>
      </c>
      <c r="C200" s="5">
        <v>0.196078431372549</v>
      </c>
      <c r="D200" s="10">
        <v>0.196078431372549</v>
      </c>
      <c r="E200" s="10">
        <v>0.196078431372549</v>
      </c>
      <c r="F200" s="10">
        <v>0.196078431372549</v>
      </c>
      <c r="G200" s="10">
        <v>0.0196078431372549</v>
      </c>
      <c r="H200" s="10"/>
      <c r="I200" s="10"/>
      <c r="J200" s="15">
        <v>933</v>
      </c>
      <c r="K200" s="15">
        <v>2180</v>
      </c>
      <c r="L200" s="15">
        <v>1358</v>
      </c>
      <c r="M200" s="15">
        <v>1811</v>
      </c>
      <c r="N200" s="15">
        <v>1728</v>
      </c>
      <c r="O200" s="15">
        <v>2896</v>
      </c>
      <c r="P200" s="16"/>
      <c r="Q200" s="16"/>
      <c r="R200" s="6">
        <f t="shared" si="56"/>
        <v>1627.37254901961</v>
      </c>
      <c r="S200" s="6">
        <f t="shared" si="61"/>
        <v>456.950332427133</v>
      </c>
      <c r="T200" s="6">
        <f t="shared" si="60"/>
        <v>0.280790242346424</v>
      </c>
      <c r="U200">
        <v>-3.76778</v>
      </c>
      <c r="V200" t="e">
        <f>R200*Sheet1!#REF!</f>
        <v>#REF!</v>
      </c>
      <c r="W200" s="6" t="e">
        <f t="shared" si="62"/>
        <v>#REF!</v>
      </c>
    </row>
    <row r="201" spans="1:23">
      <c r="A201" s="34" t="s">
        <v>15401</v>
      </c>
      <c r="B201" s="10">
        <v>0.192307692307692</v>
      </c>
      <c r="C201" s="5">
        <v>0.192307692307692</v>
      </c>
      <c r="D201" s="10">
        <v>0.192307692307692</v>
      </c>
      <c r="E201" s="10">
        <v>0.192307692307692</v>
      </c>
      <c r="F201" s="10">
        <v>0.192307692307692</v>
      </c>
      <c r="G201" s="10">
        <v>0.0384615384615385</v>
      </c>
      <c r="H201" s="10"/>
      <c r="I201" s="10"/>
      <c r="J201" s="15">
        <v>933</v>
      </c>
      <c r="K201" s="15">
        <v>2180</v>
      </c>
      <c r="L201" s="15">
        <v>1358</v>
      </c>
      <c r="M201" s="15">
        <v>1811</v>
      </c>
      <c r="N201" s="15">
        <v>1728</v>
      </c>
      <c r="O201" s="15">
        <v>2896</v>
      </c>
      <c r="P201" s="16"/>
      <c r="Q201" s="16"/>
      <c r="R201" s="6">
        <f t="shared" si="56"/>
        <v>1651.76923076923</v>
      </c>
      <c r="S201" s="6">
        <f t="shared" si="61"/>
        <v>484.915718901615</v>
      </c>
      <c r="T201" s="6">
        <f t="shared" si="60"/>
        <v>0.293573527020956</v>
      </c>
      <c r="U201">
        <v>-3.5503</v>
      </c>
      <c r="V201" t="e">
        <f>R201*Sheet1!#REF!</f>
        <v>#REF!</v>
      </c>
      <c r="W201" s="6" t="e">
        <f t="shared" si="62"/>
        <v>#REF!</v>
      </c>
    </row>
    <row r="202" spans="1:23">
      <c r="A202" s="34" t="s">
        <v>15402</v>
      </c>
      <c r="B202" s="10">
        <v>0.188679245283019</v>
      </c>
      <c r="C202" s="5">
        <v>0.188679245283019</v>
      </c>
      <c r="D202" s="10">
        <v>0.188679245283019</v>
      </c>
      <c r="E202" s="10">
        <v>0.188679245283019</v>
      </c>
      <c r="F202" s="10">
        <v>0.188679245283019</v>
      </c>
      <c r="G202" s="10">
        <v>0.0566037735849057</v>
      </c>
      <c r="H202" s="10"/>
      <c r="I202" s="10"/>
      <c r="J202" s="15">
        <v>933</v>
      </c>
      <c r="K202" s="15">
        <v>2180</v>
      </c>
      <c r="L202" s="15">
        <v>1358</v>
      </c>
      <c r="M202" s="15">
        <v>1811</v>
      </c>
      <c r="N202" s="15">
        <v>1728</v>
      </c>
      <c r="O202" s="15">
        <v>2896</v>
      </c>
      <c r="P202" s="16"/>
      <c r="Q202" s="16"/>
      <c r="R202" s="6">
        <f t="shared" si="56"/>
        <v>1675.24528301887</v>
      </c>
      <c r="S202" s="6">
        <f t="shared" si="61"/>
        <v>509.278991103734</v>
      </c>
      <c r="T202" s="6">
        <f t="shared" si="60"/>
        <v>0.30400264144364</v>
      </c>
      <c r="U202">
        <v>-3.34639</v>
      </c>
      <c r="V202" t="e">
        <f>R202*Sheet1!#REF!</f>
        <v>#REF!</v>
      </c>
      <c r="W202" s="6" t="e">
        <f t="shared" si="62"/>
        <v>#REF!</v>
      </c>
    </row>
    <row r="203" spans="1:23">
      <c r="A203" s="34" t="s">
        <v>15403</v>
      </c>
      <c r="B203" s="10">
        <v>0.185185185185185</v>
      </c>
      <c r="C203" s="5">
        <v>0.185185185185185</v>
      </c>
      <c r="D203" s="10">
        <v>0.185185185185185</v>
      </c>
      <c r="E203" s="10">
        <v>0.185185185185185</v>
      </c>
      <c r="F203" s="10">
        <v>0.185185185185185</v>
      </c>
      <c r="G203" s="10">
        <v>0.0740740740740741</v>
      </c>
      <c r="H203" s="10"/>
      <c r="I203" s="10"/>
      <c r="J203" s="15">
        <v>933</v>
      </c>
      <c r="K203" s="15">
        <v>2180</v>
      </c>
      <c r="L203" s="15">
        <v>1358</v>
      </c>
      <c r="M203" s="15">
        <v>1811</v>
      </c>
      <c r="N203" s="15">
        <v>1728</v>
      </c>
      <c r="O203" s="15">
        <v>2896</v>
      </c>
      <c r="P203" s="16"/>
      <c r="Q203" s="16"/>
      <c r="R203" s="6">
        <f t="shared" si="56"/>
        <v>1697.85185185185</v>
      </c>
      <c r="S203" s="6">
        <f t="shared" si="61"/>
        <v>530.705240341755</v>
      </c>
      <c r="T203" s="6">
        <f t="shared" si="60"/>
        <v>0.312574527490672</v>
      </c>
      <c r="U203">
        <v>-3.15501</v>
      </c>
      <c r="V203" t="e">
        <f>R203*Sheet1!#REF!</f>
        <v>#REF!</v>
      </c>
      <c r="W203" s="6" t="e">
        <f t="shared" si="62"/>
        <v>#REF!</v>
      </c>
    </row>
    <row r="204" spans="1:23">
      <c r="A204" s="34" t="s">
        <v>15404</v>
      </c>
      <c r="B204" s="10">
        <v>0.181818181818182</v>
      </c>
      <c r="C204" s="5">
        <v>0.181818181818182</v>
      </c>
      <c r="D204" s="10">
        <v>0.181818181818182</v>
      </c>
      <c r="E204" s="10">
        <v>0.181818181818182</v>
      </c>
      <c r="F204" s="10">
        <v>0.181818181818182</v>
      </c>
      <c r="G204" s="10">
        <v>0.0909090909090909</v>
      </c>
      <c r="H204" s="10"/>
      <c r="I204" s="10"/>
      <c r="J204" s="15">
        <v>933</v>
      </c>
      <c r="K204" s="15">
        <v>2180</v>
      </c>
      <c r="L204" s="15">
        <v>1358</v>
      </c>
      <c r="M204" s="15">
        <v>1811</v>
      </c>
      <c r="N204" s="15">
        <v>1728</v>
      </c>
      <c r="O204" s="15">
        <v>2896</v>
      </c>
      <c r="P204" s="16"/>
      <c r="Q204" s="16"/>
      <c r="R204" s="6">
        <f t="shared" si="56"/>
        <v>1719.63636363636</v>
      </c>
      <c r="S204" s="6">
        <f t="shared" si="61"/>
        <v>549.68507888646</v>
      </c>
      <c r="T204" s="6">
        <f t="shared" si="60"/>
        <v>0.319651927878571</v>
      </c>
      <c r="U204">
        <v>-2.97521</v>
      </c>
      <c r="V204" t="e">
        <f>R204*Sheet1!#REF!</f>
        <v>#REF!</v>
      </c>
      <c r="W204" s="6" t="e">
        <f t="shared" si="62"/>
        <v>#REF!</v>
      </c>
    </row>
    <row r="205" spans="1:23">
      <c r="A205" s="34" t="s">
        <v>106</v>
      </c>
      <c r="B205" s="10">
        <v>0.2</v>
      </c>
      <c r="C205" s="5">
        <v>0.2</v>
      </c>
      <c r="D205" s="10">
        <v>0.2</v>
      </c>
      <c r="E205" s="10">
        <v>0.2</v>
      </c>
      <c r="F205" s="10">
        <v>0.2</v>
      </c>
      <c r="G205" s="10"/>
      <c r="H205" s="10"/>
      <c r="I205" s="10"/>
      <c r="J205" s="15">
        <v>2506</v>
      </c>
      <c r="K205" s="15">
        <v>2750</v>
      </c>
      <c r="L205" s="15">
        <v>3290</v>
      </c>
      <c r="M205" s="15">
        <v>1941</v>
      </c>
      <c r="N205" s="26">
        <v>2128</v>
      </c>
      <c r="O205" s="16"/>
      <c r="P205" s="16"/>
      <c r="Q205" s="16"/>
      <c r="R205" s="6">
        <f t="shared" si="56"/>
        <v>2523</v>
      </c>
      <c r="S205" s="6">
        <f t="shared" si="61"/>
        <v>476.41494518959</v>
      </c>
      <c r="T205" s="6">
        <f t="shared" si="60"/>
        <v>0.188828753543238</v>
      </c>
      <c r="U205">
        <v>2.72</v>
      </c>
      <c r="V205" t="e">
        <f>R205*Sheet1!#REF!</f>
        <v>#REF!</v>
      </c>
      <c r="W205" s="6" t="e">
        <f t="shared" si="62"/>
        <v>#REF!</v>
      </c>
    </row>
    <row r="206" spans="1:23">
      <c r="A206" s="34" t="s">
        <v>15405</v>
      </c>
      <c r="B206" s="10">
        <v>0.25</v>
      </c>
      <c r="C206" s="5">
        <v>0.25</v>
      </c>
      <c r="D206" s="10">
        <v>0.25</v>
      </c>
      <c r="E206" s="10">
        <v>0.25</v>
      </c>
      <c r="F206" s="10"/>
      <c r="G206" s="10"/>
      <c r="H206" s="10"/>
      <c r="I206" s="10"/>
      <c r="J206" s="15">
        <v>933</v>
      </c>
      <c r="K206" s="15">
        <v>2896</v>
      </c>
      <c r="L206" s="15">
        <v>2750</v>
      </c>
      <c r="M206" s="15">
        <v>1941</v>
      </c>
      <c r="N206" s="16"/>
      <c r="O206" s="16"/>
      <c r="P206" s="16"/>
      <c r="Q206" s="16"/>
      <c r="R206" s="6">
        <f t="shared" si="56"/>
        <v>2130</v>
      </c>
      <c r="S206" s="6">
        <f t="shared" si="61"/>
        <v>780.974711498394</v>
      </c>
      <c r="T206" s="6">
        <f t="shared" si="60"/>
        <v>0.366654794130701</v>
      </c>
      <c r="U206">
        <v>-15.25</v>
      </c>
      <c r="V206" t="e">
        <f>R206*Sheet1!#REF!</f>
        <v>#REF!</v>
      </c>
      <c r="W206" s="6" t="e">
        <f t="shared" si="62"/>
        <v>#REF!</v>
      </c>
    </row>
    <row r="207" spans="1:23">
      <c r="A207" s="34" t="s">
        <v>15406</v>
      </c>
      <c r="B207" s="10">
        <v>0.25</v>
      </c>
      <c r="C207" s="5">
        <v>0.25</v>
      </c>
      <c r="D207" s="10">
        <v>0.25</v>
      </c>
      <c r="E207" s="10">
        <v>0.25</v>
      </c>
      <c r="F207" s="10"/>
      <c r="G207" s="10"/>
      <c r="H207" s="10"/>
      <c r="I207" s="10"/>
      <c r="J207" s="15">
        <v>933</v>
      </c>
      <c r="K207" s="15">
        <v>2896</v>
      </c>
      <c r="L207" s="15">
        <v>3290</v>
      </c>
      <c r="M207" s="15">
        <v>1941</v>
      </c>
      <c r="N207" s="16"/>
      <c r="O207" s="16"/>
      <c r="P207" s="16"/>
      <c r="Q207" s="16"/>
      <c r="R207" s="6">
        <f t="shared" si="56"/>
        <v>2265</v>
      </c>
      <c r="S207" s="6">
        <f t="shared" si="61"/>
        <v>912.138421512875</v>
      </c>
      <c r="T207" s="6">
        <f t="shared" si="60"/>
        <v>0.402710119873234</v>
      </c>
      <c r="U207">
        <v>-15.5</v>
      </c>
      <c r="V207" t="e">
        <f>R207*Sheet1!#REF!</f>
        <v>#REF!</v>
      </c>
      <c r="W207" s="6" t="e">
        <f t="shared" si="62"/>
        <v>#REF!</v>
      </c>
    </row>
    <row r="208" spans="1:23">
      <c r="A208" s="34" t="s">
        <v>15407</v>
      </c>
      <c r="B208" s="10">
        <v>0.333333333333333</v>
      </c>
      <c r="C208" s="5">
        <v>0.333333333333333</v>
      </c>
      <c r="D208" s="10">
        <v>0.333333333333333</v>
      </c>
      <c r="E208" s="10"/>
      <c r="F208" s="10"/>
      <c r="G208" s="10"/>
      <c r="H208" s="10"/>
      <c r="I208" s="10"/>
      <c r="J208" s="15">
        <v>1768</v>
      </c>
      <c r="K208" s="15">
        <v>2180</v>
      </c>
      <c r="L208" s="15">
        <v>1728</v>
      </c>
      <c r="M208" s="16"/>
      <c r="N208" s="16"/>
      <c r="O208" s="16"/>
      <c r="P208" s="16"/>
      <c r="Q208" s="16"/>
      <c r="R208" s="6">
        <f t="shared" si="56"/>
        <v>1892</v>
      </c>
      <c r="S208" s="6">
        <f t="shared" si="61"/>
        <v>204.300432370239</v>
      </c>
      <c r="T208" s="6">
        <f t="shared" si="60"/>
        <v>0.107981201041353</v>
      </c>
      <c r="U208">
        <v>-4.88889</v>
      </c>
      <c r="V208" t="e">
        <f>R208*Sheet1!#REF!</f>
        <v>#REF!</v>
      </c>
      <c r="W208" s="6" t="e">
        <f t="shared" si="62"/>
        <v>#REF!</v>
      </c>
    </row>
    <row r="209" spans="1:23">
      <c r="A209" s="34" t="s">
        <v>15408</v>
      </c>
      <c r="B209" s="10">
        <v>0.2</v>
      </c>
      <c r="C209" s="5">
        <v>0.2</v>
      </c>
      <c r="D209" s="10">
        <v>0.2</v>
      </c>
      <c r="E209" s="10">
        <v>0.2</v>
      </c>
      <c r="F209" s="10">
        <v>0.2</v>
      </c>
      <c r="G209" s="10"/>
      <c r="H209" s="10"/>
      <c r="I209" s="10"/>
      <c r="J209" s="15">
        <v>1768</v>
      </c>
      <c r="K209" s="15">
        <v>2180</v>
      </c>
      <c r="L209" s="15">
        <v>1811</v>
      </c>
      <c r="M209" s="15">
        <v>1728</v>
      </c>
      <c r="N209" s="15">
        <v>63</v>
      </c>
      <c r="O209" s="16"/>
      <c r="P209" s="16"/>
      <c r="Q209" s="16"/>
      <c r="R209" s="6">
        <f t="shared" si="56"/>
        <v>1510</v>
      </c>
      <c r="S209" s="6">
        <f t="shared" si="61"/>
        <v>741.268912069028</v>
      </c>
      <c r="T209" s="6">
        <f t="shared" si="60"/>
        <v>0.490906564284124</v>
      </c>
      <c r="U209">
        <v>-56.48</v>
      </c>
      <c r="V209" t="e">
        <f>R209*Sheet1!#REF!</f>
        <v>#REF!</v>
      </c>
      <c r="W209" s="6" t="e">
        <f t="shared" si="62"/>
        <v>#REF!</v>
      </c>
    </row>
    <row r="210" spans="1:23">
      <c r="A210" s="34" t="s">
        <v>15409</v>
      </c>
      <c r="B210" s="10">
        <v>0.2</v>
      </c>
      <c r="C210" s="5">
        <v>0.2</v>
      </c>
      <c r="D210" s="10">
        <v>0.2</v>
      </c>
      <c r="E210" s="10">
        <v>0.2</v>
      </c>
      <c r="F210" s="10">
        <v>0.2</v>
      </c>
      <c r="G210" s="10"/>
      <c r="H210" s="10"/>
      <c r="I210" s="10"/>
      <c r="J210" s="15">
        <v>2896</v>
      </c>
      <c r="K210" s="15">
        <v>2750</v>
      </c>
      <c r="L210" s="15">
        <v>3290</v>
      </c>
      <c r="M210" s="15">
        <v>2183</v>
      </c>
      <c r="N210" s="15">
        <v>3695</v>
      </c>
      <c r="O210" s="16"/>
      <c r="P210" s="16"/>
      <c r="Q210" s="16"/>
      <c r="R210" s="6">
        <f t="shared" si="56"/>
        <v>2962.8</v>
      </c>
      <c r="S210" s="6">
        <f t="shared" si="61"/>
        <v>510.100147029973</v>
      </c>
      <c r="T210" s="6">
        <f t="shared" si="60"/>
        <v>0.172168268877404</v>
      </c>
      <c r="U210">
        <v>-4.64</v>
      </c>
      <c r="V210" t="e">
        <f>R210*Sheet1!#REF!</f>
        <v>#REF!</v>
      </c>
      <c r="W210" s="6" t="e">
        <f t="shared" si="62"/>
        <v>#REF!</v>
      </c>
    </row>
    <row r="211" spans="1:23">
      <c r="A211" s="34" t="s">
        <v>15410</v>
      </c>
      <c r="B211" s="10">
        <v>0.25</v>
      </c>
      <c r="C211" s="5">
        <v>0.25</v>
      </c>
      <c r="D211" s="10">
        <v>0.25</v>
      </c>
      <c r="E211" s="10">
        <v>0.25</v>
      </c>
      <c r="F211" s="10"/>
      <c r="G211" s="10"/>
      <c r="H211" s="10"/>
      <c r="I211" s="10"/>
      <c r="J211" s="15">
        <v>1728</v>
      </c>
      <c r="K211" s="15">
        <v>1768</v>
      </c>
      <c r="L211" s="15">
        <v>1811</v>
      </c>
      <c r="M211" s="15">
        <v>2180</v>
      </c>
      <c r="N211" s="16"/>
      <c r="O211" s="16"/>
      <c r="P211" s="16"/>
      <c r="Q211" s="16"/>
      <c r="R211" s="6">
        <f t="shared" si="56"/>
        <v>1871.75</v>
      </c>
      <c r="S211" s="6">
        <f t="shared" si="61"/>
        <v>180.372357915508</v>
      </c>
      <c r="T211" s="6">
        <f t="shared" si="60"/>
        <v>0.0963656246376426</v>
      </c>
      <c r="U211">
        <v>-3.75</v>
      </c>
      <c r="V211" t="e">
        <f>R211*Sheet1!#REF!</f>
        <v>#REF!</v>
      </c>
      <c r="W211" s="6" t="e">
        <f t="shared" si="62"/>
        <v>#REF!</v>
      </c>
    </row>
    <row r="212" spans="1:23">
      <c r="A212" s="34" t="s">
        <v>15411</v>
      </c>
      <c r="B212" s="10">
        <v>0.25</v>
      </c>
      <c r="C212" s="5">
        <v>0.25</v>
      </c>
      <c r="D212" s="10">
        <v>0.25</v>
      </c>
      <c r="E212" s="10">
        <v>0.25</v>
      </c>
      <c r="F212" s="10"/>
      <c r="G212" s="10"/>
      <c r="H212" s="10"/>
      <c r="I212" s="10"/>
      <c r="J212" s="15">
        <v>2180</v>
      </c>
      <c r="K212" s="15">
        <v>3290</v>
      </c>
      <c r="L212" s="15">
        <v>2896</v>
      </c>
      <c r="M212" s="15">
        <v>1728</v>
      </c>
      <c r="N212" s="16"/>
      <c r="O212" s="16"/>
      <c r="P212" s="16"/>
      <c r="Q212" s="16"/>
      <c r="R212" s="6">
        <f t="shared" si="56"/>
        <v>2523.5</v>
      </c>
      <c r="S212" s="6">
        <f t="shared" si="61"/>
        <v>607.678163175212</v>
      </c>
      <c r="T212" s="6">
        <f t="shared" si="60"/>
        <v>0.240807673142545</v>
      </c>
      <c r="U212">
        <v>-13.75</v>
      </c>
      <c r="V212" t="e">
        <f>R212*Sheet1!#REF!</f>
        <v>#REF!</v>
      </c>
      <c r="W212" s="6" t="e">
        <f t="shared" si="62"/>
        <v>#REF!</v>
      </c>
    </row>
    <row r="213" spans="1:23">
      <c r="A213" s="34" t="s">
        <v>15412</v>
      </c>
      <c r="B213" s="10">
        <v>0.25</v>
      </c>
      <c r="C213" s="5">
        <v>0.375</v>
      </c>
      <c r="D213" s="10">
        <v>0.375</v>
      </c>
      <c r="E213" s="10"/>
      <c r="F213" s="10"/>
      <c r="G213" s="10"/>
      <c r="H213" s="10"/>
      <c r="I213" s="10"/>
      <c r="J213" s="15">
        <v>2180</v>
      </c>
      <c r="K213" s="15">
        <v>1768</v>
      </c>
      <c r="L213" s="15">
        <v>1728</v>
      </c>
      <c r="M213" s="16"/>
      <c r="N213" s="16"/>
      <c r="O213" s="16"/>
      <c r="P213" s="16"/>
      <c r="Q213" s="16"/>
      <c r="R213" s="6">
        <f t="shared" si="56"/>
        <v>1856</v>
      </c>
      <c r="S213" s="6">
        <f t="shared" si="61"/>
        <v>187.861651222382</v>
      </c>
      <c r="T213" s="6">
        <f t="shared" si="60"/>
        <v>0.101218562081025</v>
      </c>
      <c r="U213">
        <v>-4.125</v>
      </c>
      <c r="V213" t="e">
        <f>R213*Sheet1!#REF!</f>
        <v>#REF!</v>
      </c>
      <c r="W213" s="6" t="e">
        <f t="shared" si="62"/>
        <v>#REF!</v>
      </c>
    </row>
    <row r="214" spans="1:23">
      <c r="A214" s="34" t="s">
        <v>15413</v>
      </c>
      <c r="B214" s="10">
        <v>0.1</v>
      </c>
      <c r="C214" s="5">
        <v>0.17</v>
      </c>
      <c r="D214" s="10">
        <v>0.34</v>
      </c>
      <c r="E214" s="10">
        <v>0.05</v>
      </c>
      <c r="F214" s="10">
        <v>0.34</v>
      </c>
      <c r="G214" s="10"/>
      <c r="H214" s="10"/>
      <c r="I214" s="10"/>
      <c r="J214" s="15">
        <v>933</v>
      </c>
      <c r="K214" s="15">
        <v>1768</v>
      </c>
      <c r="L214" s="15">
        <v>1811</v>
      </c>
      <c r="M214" s="15">
        <v>1519</v>
      </c>
      <c r="N214" s="15">
        <v>1728</v>
      </c>
      <c r="O214" s="16"/>
      <c r="P214" s="16"/>
      <c r="Q214" s="16"/>
      <c r="R214" s="6">
        <f t="shared" si="56"/>
        <v>1673.07</v>
      </c>
      <c r="S214" s="6">
        <f t="shared" si="61"/>
        <v>254.918624466711</v>
      </c>
      <c r="T214" s="6">
        <f t="shared" si="60"/>
        <v>0.152365785332778</v>
      </c>
      <c r="U214">
        <v>-8.03</v>
      </c>
      <c r="V214" t="e">
        <f>R214*Sheet1!#REF!</f>
        <v>#REF!</v>
      </c>
      <c r="W214" s="6" t="e">
        <f t="shared" si="62"/>
        <v>#REF!</v>
      </c>
    </row>
    <row r="215" spans="1:23">
      <c r="A215" s="34" t="s">
        <v>15414</v>
      </c>
      <c r="B215" s="10">
        <v>0.35</v>
      </c>
      <c r="C215" s="5">
        <v>0.35</v>
      </c>
      <c r="D215" s="10">
        <v>0.08</v>
      </c>
      <c r="E215" s="10">
        <v>0.05</v>
      </c>
      <c r="F215" s="10">
        <v>0.17</v>
      </c>
      <c r="G215" s="10"/>
      <c r="H215" s="10"/>
      <c r="I215" s="10"/>
      <c r="J215" s="15">
        <v>933</v>
      </c>
      <c r="K215" s="15">
        <v>2180</v>
      </c>
      <c r="L215" s="15">
        <v>1519</v>
      </c>
      <c r="M215" s="15">
        <v>2896</v>
      </c>
      <c r="N215" s="15">
        <v>1941</v>
      </c>
      <c r="O215" s="16"/>
      <c r="P215" s="16"/>
      <c r="Q215" s="16"/>
      <c r="R215" s="6">
        <f t="shared" si="56"/>
        <v>1685.84</v>
      </c>
      <c r="S215" s="6">
        <f t="shared" si="61"/>
        <v>608.568890430656</v>
      </c>
      <c r="T215" s="6">
        <f t="shared" si="60"/>
        <v>0.360988522297879</v>
      </c>
      <c r="U215">
        <v>-16.4512</v>
      </c>
      <c r="V215" t="e">
        <f>R215*Sheet1!#REF!</f>
        <v>#REF!</v>
      </c>
      <c r="W215" s="6" t="e">
        <f t="shared" si="62"/>
        <v>#REF!</v>
      </c>
    </row>
    <row r="216" spans="1:23">
      <c r="A216" s="7" t="s">
        <v>15415</v>
      </c>
      <c r="B216" s="10">
        <v>0.2</v>
      </c>
      <c r="C216" s="5">
        <v>0.2</v>
      </c>
      <c r="D216" s="10">
        <v>0.2</v>
      </c>
      <c r="E216" s="10">
        <v>0.2</v>
      </c>
      <c r="F216" s="10">
        <v>0.2</v>
      </c>
      <c r="G216" s="10"/>
      <c r="H216" s="10"/>
      <c r="I216" s="10"/>
      <c r="J216" s="15">
        <v>1811</v>
      </c>
      <c r="K216" s="15">
        <v>1768</v>
      </c>
      <c r="L216" s="15">
        <v>2180</v>
      </c>
      <c r="M216" s="15">
        <v>1728</v>
      </c>
      <c r="N216" s="15">
        <v>1519</v>
      </c>
      <c r="O216" s="16"/>
      <c r="P216" s="16"/>
      <c r="Q216" s="16"/>
      <c r="R216" s="6">
        <f t="shared" si="56"/>
        <v>1801.2</v>
      </c>
      <c r="S216" s="6">
        <f t="shared" si="61"/>
        <v>214.328159605778</v>
      </c>
      <c r="T216" s="6">
        <f t="shared" si="60"/>
        <v>0.11899187186641</v>
      </c>
      <c r="U216">
        <v>-4.16</v>
      </c>
      <c r="V216" t="e">
        <f>R216*Sheet1!#REF!</f>
        <v>#REF!</v>
      </c>
      <c r="W216" s="6" t="e">
        <f t="shared" ref="W216:W223" si="63">V216/ABS(U216*1000)</f>
        <v>#REF!</v>
      </c>
    </row>
    <row r="217" spans="1:23">
      <c r="A217" s="7" t="s">
        <v>15416</v>
      </c>
      <c r="B217" s="10">
        <v>0.166666666666667</v>
      </c>
      <c r="C217" s="5">
        <v>0.166666666666667</v>
      </c>
      <c r="D217" s="10">
        <v>0.166666666666667</v>
      </c>
      <c r="E217" s="10">
        <v>0.166666666666667</v>
      </c>
      <c r="F217" s="10">
        <v>0.166666666666667</v>
      </c>
      <c r="G217" s="10">
        <v>0.166666666666667</v>
      </c>
      <c r="H217" s="10"/>
      <c r="I217" s="10"/>
      <c r="J217" s="15">
        <v>1811</v>
      </c>
      <c r="K217" s="15">
        <v>1768</v>
      </c>
      <c r="L217" s="15">
        <v>2180</v>
      </c>
      <c r="M217" s="15">
        <v>1728</v>
      </c>
      <c r="N217" s="15">
        <v>933</v>
      </c>
      <c r="O217" s="15">
        <v>1941</v>
      </c>
      <c r="P217" s="16"/>
      <c r="Q217" s="16"/>
      <c r="R217" s="6">
        <f t="shared" si="56"/>
        <v>1726.83333333333</v>
      </c>
      <c r="S217" s="6">
        <f t="shared" si="61"/>
        <v>385.179359375459</v>
      </c>
      <c r="T217" s="6">
        <f t="shared" si="60"/>
        <v>0.223055318622986</v>
      </c>
      <c r="U217">
        <v>-21.55556</v>
      </c>
      <c r="V217" t="e">
        <f>R217*Sheet1!#REF!</f>
        <v>#REF!</v>
      </c>
      <c r="W217" s="6" t="e">
        <f t="shared" si="63"/>
        <v>#REF!</v>
      </c>
    </row>
    <row r="218" spans="1:23">
      <c r="A218" s="7" t="s">
        <v>15417</v>
      </c>
      <c r="B218" s="10">
        <v>0.166666666666667</v>
      </c>
      <c r="C218" s="5">
        <v>0.166666666666667</v>
      </c>
      <c r="D218" s="10">
        <v>0.166666666666667</v>
      </c>
      <c r="E218" s="10">
        <v>0.166666666666667</v>
      </c>
      <c r="F218" s="10">
        <v>0.166666666666667</v>
      </c>
      <c r="G218" s="10">
        <v>0.166666666666667</v>
      </c>
      <c r="H218" s="10"/>
      <c r="I218" s="10"/>
      <c r="J218" s="15">
        <v>1811</v>
      </c>
      <c r="K218" s="15">
        <v>1768</v>
      </c>
      <c r="L218" s="15">
        <v>2180</v>
      </c>
      <c r="M218" s="15">
        <v>1728</v>
      </c>
      <c r="N218" s="15">
        <v>933</v>
      </c>
      <c r="O218" s="15">
        <v>1687</v>
      </c>
      <c r="P218" s="16"/>
      <c r="Q218" s="16"/>
      <c r="R218" s="6">
        <f t="shared" si="56"/>
        <v>1684.5</v>
      </c>
      <c r="S218" s="6">
        <f t="shared" si="61"/>
        <v>373.082988980557</v>
      </c>
      <c r="T218" s="6">
        <f t="shared" si="60"/>
        <v>0.221479957839452</v>
      </c>
      <c r="U218">
        <v>-27.33333</v>
      </c>
      <c r="V218" t="e">
        <f>R218*Sheet1!#REF!</f>
        <v>#REF!</v>
      </c>
      <c r="W218" s="6" t="e">
        <f t="shared" si="63"/>
        <v>#REF!</v>
      </c>
    </row>
    <row r="219" spans="1:23">
      <c r="A219" s="7" t="s">
        <v>15418</v>
      </c>
      <c r="B219" s="10">
        <v>0.2</v>
      </c>
      <c r="C219" s="5">
        <v>0.2</v>
      </c>
      <c r="D219" s="10">
        <v>0.2</v>
      </c>
      <c r="E219" s="10">
        <v>0.2</v>
      </c>
      <c r="F219" s="10">
        <v>0.2</v>
      </c>
      <c r="G219" s="10"/>
      <c r="H219" s="10"/>
      <c r="I219" s="10"/>
      <c r="J219" s="15">
        <v>1811</v>
      </c>
      <c r="K219" s="15">
        <v>1768</v>
      </c>
      <c r="L219" s="15">
        <v>2180</v>
      </c>
      <c r="M219" s="15">
        <v>933</v>
      </c>
      <c r="N219" s="15">
        <v>1358</v>
      </c>
      <c r="O219" s="16"/>
      <c r="P219" s="16"/>
      <c r="Q219" s="16"/>
      <c r="R219" s="6">
        <f t="shared" si="56"/>
        <v>1610</v>
      </c>
      <c r="S219" s="6">
        <f t="shared" si="61"/>
        <v>427.106075817238</v>
      </c>
      <c r="T219" s="6">
        <f t="shared" si="60"/>
        <v>0.265283276905117</v>
      </c>
      <c r="U219">
        <v>-2.56</v>
      </c>
      <c r="V219" t="e">
        <f>R219*Sheet1!#REF!</f>
        <v>#REF!</v>
      </c>
      <c r="W219" s="6" t="e">
        <f t="shared" si="63"/>
        <v>#REF!</v>
      </c>
    </row>
    <row r="220" spans="1:23">
      <c r="A220" s="7" t="s">
        <v>15419</v>
      </c>
      <c r="B220" s="10">
        <v>0.178571428571429</v>
      </c>
      <c r="C220" s="5">
        <v>0.178571428571429</v>
      </c>
      <c r="D220" s="10">
        <v>0.178571428571429</v>
      </c>
      <c r="E220" s="10">
        <v>0.178571428571429</v>
      </c>
      <c r="F220" s="10">
        <v>0.178571428571429</v>
      </c>
      <c r="G220" s="10">
        <v>0.107142857142857</v>
      </c>
      <c r="H220" s="10"/>
      <c r="I220" s="10"/>
      <c r="J220" s="15">
        <v>1811</v>
      </c>
      <c r="K220" s="15">
        <v>1768</v>
      </c>
      <c r="L220" s="15">
        <v>2180</v>
      </c>
      <c r="M220" s="15">
        <v>1728</v>
      </c>
      <c r="N220" s="15">
        <v>1941</v>
      </c>
      <c r="O220" s="15">
        <v>933</v>
      </c>
      <c r="P220" s="16"/>
      <c r="Q220" s="16"/>
      <c r="R220" s="6">
        <f t="shared" si="56"/>
        <v>1783.53571428571</v>
      </c>
      <c r="S220" s="6">
        <f t="shared" si="61"/>
        <v>332.765842398746</v>
      </c>
      <c r="T220" s="6">
        <f t="shared" si="60"/>
        <v>0.18657649506728</v>
      </c>
      <c r="U220">
        <v>-20.05102</v>
      </c>
      <c r="V220" t="e">
        <f>R220*Sheet1!#REF!</f>
        <v>#REF!</v>
      </c>
      <c r="W220" s="6" t="e">
        <f t="shared" si="63"/>
        <v>#REF!</v>
      </c>
    </row>
    <row r="221" s="2" customFormat="1" spans="1:23">
      <c r="A221" s="35" t="s">
        <v>15420</v>
      </c>
      <c r="B221" s="36">
        <v>0.238095238095238</v>
      </c>
      <c r="C221" s="22">
        <v>0.238095238095238</v>
      </c>
      <c r="D221" s="36">
        <v>0.238095238095238</v>
      </c>
      <c r="E221" s="36">
        <v>0.238095238095238</v>
      </c>
      <c r="F221" s="36">
        <v>0.0476190476190476</v>
      </c>
      <c r="G221" s="36"/>
      <c r="H221" s="36"/>
      <c r="I221" s="22"/>
      <c r="J221" s="27">
        <v>1811</v>
      </c>
      <c r="K221" s="27">
        <v>1768</v>
      </c>
      <c r="L221" s="27">
        <v>2180</v>
      </c>
      <c r="M221" s="27">
        <v>1728</v>
      </c>
      <c r="N221" s="27">
        <v>2896</v>
      </c>
      <c r="O221" s="37"/>
      <c r="P221" s="37"/>
      <c r="Q221" s="37"/>
      <c r="R221" s="30">
        <f t="shared" si="56"/>
        <v>1920.52380952381</v>
      </c>
      <c r="S221" s="30">
        <f t="shared" si="61"/>
        <v>280.29026095369</v>
      </c>
      <c r="T221" s="30">
        <f t="shared" si="60"/>
        <v>0.145944694652438</v>
      </c>
      <c r="U221" s="2">
        <v>-4.03628</v>
      </c>
      <c r="V221" s="2" t="e">
        <f>R221*Sheet1!#REF!</f>
        <v>#REF!</v>
      </c>
      <c r="W221" s="30" t="e">
        <f t="shared" si="63"/>
        <v>#REF!</v>
      </c>
    </row>
    <row r="222" spans="1:23">
      <c r="A222" s="4" t="s">
        <v>15421</v>
      </c>
      <c r="B222" s="5">
        <v>0.2</v>
      </c>
      <c r="C222" s="5">
        <v>0.2</v>
      </c>
      <c r="D222" s="5">
        <v>0.2</v>
      </c>
      <c r="E222" s="5">
        <v>0.2</v>
      </c>
      <c r="F222" s="5">
        <v>0.2</v>
      </c>
      <c r="J222">
        <v>1768</v>
      </c>
      <c r="K222">
        <v>2180</v>
      </c>
      <c r="L222">
        <v>1811</v>
      </c>
      <c r="M222">
        <v>1728</v>
      </c>
      <c r="N222">
        <v>1941</v>
      </c>
      <c r="R222" s="6">
        <f t="shared" si="56"/>
        <v>1885.6</v>
      </c>
      <c r="S222" s="6">
        <f t="shared" si="61"/>
        <v>163.690683913288</v>
      </c>
      <c r="T222" s="6">
        <f t="shared" si="60"/>
        <v>0.086810926979894</v>
      </c>
      <c r="U222">
        <v>-16.32</v>
      </c>
      <c r="V222" t="e">
        <f>R222*Sheet1!#REF!</f>
        <v>#REF!</v>
      </c>
      <c r="W222" s="6" t="e">
        <f t="shared" si="63"/>
        <v>#REF!</v>
      </c>
    </row>
    <row r="223" spans="1:23">
      <c r="A223" s="4" t="s">
        <v>15422</v>
      </c>
      <c r="B223" s="5">
        <v>0.166667</v>
      </c>
      <c r="C223" s="5">
        <v>0.166667</v>
      </c>
      <c r="D223" s="5">
        <v>0.166667</v>
      </c>
      <c r="E223" s="5">
        <v>0.166667</v>
      </c>
      <c r="F223" s="5">
        <v>0.166667</v>
      </c>
      <c r="G223" s="5">
        <v>0.166667</v>
      </c>
      <c r="J223">
        <v>2750</v>
      </c>
      <c r="K223">
        <v>2180</v>
      </c>
      <c r="L223">
        <v>1811</v>
      </c>
      <c r="M223">
        <v>1519</v>
      </c>
      <c r="N223">
        <v>1768</v>
      </c>
      <c r="O223">
        <v>1728</v>
      </c>
      <c r="R223" s="6">
        <f t="shared" si="56"/>
        <v>1959.337252</v>
      </c>
      <c r="S223" s="6">
        <f t="shared" si="61"/>
        <v>404.11823623789</v>
      </c>
      <c r="T223" s="6">
        <f t="shared" si="60"/>
        <v>0.206252515142753</v>
      </c>
      <c r="U223">
        <v>-12.00005</v>
      </c>
      <c r="V223" t="e">
        <f>R223*Sheet1!#REF!</f>
        <v>#REF!</v>
      </c>
      <c r="W223" s="6" t="e">
        <f t="shared" si="63"/>
        <v>#REF!</v>
      </c>
    </row>
    <row r="224" spans="1:23">
      <c r="A224" s="4" t="s">
        <v>15423</v>
      </c>
      <c r="B224" s="5">
        <v>0.166667</v>
      </c>
      <c r="C224" s="5">
        <v>0.166667</v>
      </c>
      <c r="D224" s="5">
        <v>0.166667</v>
      </c>
      <c r="E224" s="5">
        <v>0.166667</v>
      </c>
      <c r="F224" s="5">
        <v>0.166667</v>
      </c>
      <c r="G224" s="5">
        <v>0.166667</v>
      </c>
      <c r="J224">
        <v>1941</v>
      </c>
      <c r="K224">
        <v>2180</v>
      </c>
      <c r="L224">
        <v>1811</v>
      </c>
      <c r="M224">
        <v>1519</v>
      </c>
      <c r="N224">
        <v>1768</v>
      </c>
      <c r="O224">
        <v>1728</v>
      </c>
      <c r="R224" s="6">
        <f t="shared" si="56"/>
        <v>1824.503649</v>
      </c>
      <c r="S224" s="6">
        <f t="shared" si="61"/>
        <v>202.472217031906</v>
      </c>
      <c r="T224" s="6">
        <f t="shared" si="60"/>
        <v>0.110973862476449</v>
      </c>
      <c r="U224">
        <v>-13.4445</v>
      </c>
      <c r="V224" t="e">
        <f>R224*Sheet1!#REF!</f>
        <v>#REF!</v>
      </c>
      <c r="W224" s="6" t="e">
        <f t="shared" ref="W224:W233" si="64">V224/ABS(U224*1000)</f>
        <v>#REF!</v>
      </c>
    </row>
    <row r="225" spans="1:23">
      <c r="A225" s="4" t="s">
        <v>15424</v>
      </c>
      <c r="B225" s="5">
        <v>0.125</v>
      </c>
      <c r="C225" s="5">
        <v>0.125</v>
      </c>
      <c r="D225" s="5">
        <v>0.125</v>
      </c>
      <c r="E225" s="5">
        <v>0.125</v>
      </c>
      <c r="F225" s="5">
        <v>0.125</v>
      </c>
      <c r="G225" s="5">
        <v>0.125</v>
      </c>
      <c r="H225" s="5">
        <v>0.125</v>
      </c>
      <c r="I225" s="5">
        <v>0.125</v>
      </c>
      <c r="J225">
        <v>1941</v>
      </c>
      <c r="K225">
        <v>1.63</v>
      </c>
      <c r="L225">
        <v>2180</v>
      </c>
      <c r="M225">
        <v>1358</v>
      </c>
      <c r="N225">
        <v>1811</v>
      </c>
      <c r="O225">
        <v>1519</v>
      </c>
      <c r="P225">
        <v>1768</v>
      </c>
      <c r="Q225">
        <v>1728</v>
      </c>
      <c r="R225" s="6">
        <f t="shared" si="56"/>
        <v>1538.32875</v>
      </c>
      <c r="S225" s="6">
        <f t="shared" si="61"/>
        <v>625.629174540268</v>
      </c>
      <c r="T225" s="6">
        <f t="shared" ref="T225:T256" si="65">(B225*(1-J225/R225)^2+C225*(1-K225/R225)^2+D225*(1-L225/R225)^2+E225*(1-M225/R225)^2+F225*(1-N225/R225)^2+G225*(1-O225/R225)^2+H225*(1-P225/R225)^2+I225*(1-Q225/R225)^2)^0.5</f>
        <v>0.406694066232766</v>
      </c>
      <c r="U225">
        <v>-8.125</v>
      </c>
      <c r="V225" t="e">
        <f>R225*Sheet1!#REF!</f>
        <v>#REF!</v>
      </c>
      <c r="W225" s="6" t="e">
        <f t="shared" si="64"/>
        <v>#REF!</v>
      </c>
    </row>
    <row r="226" spans="1:23">
      <c r="A226" s="4" t="s">
        <v>15425</v>
      </c>
      <c r="B226" s="5">
        <v>0.285714</v>
      </c>
      <c r="C226" s="5">
        <v>0.142857</v>
      </c>
      <c r="D226" s="5">
        <v>0.142857</v>
      </c>
      <c r="E226" s="5">
        <v>0.142857</v>
      </c>
      <c r="F226" s="5">
        <v>0.142857</v>
      </c>
      <c r="G226" s="5">
        <v>0.142857</v>
      </c>
      <c r="J226">
        <v>1941</v>
      </c>
      <c r="K226">
        <v>2180</v>
      </c>
      <c r="L226">
        <v>1358</v>
      </c>
      <c r="M226">
        <v>1811</v>
      </c>
      <c r="N226">
        <v>1768</v>
      </c>
      <c r="O226">
        <v>1728</v>
      </c>
      <c r="R226" s="6">
        <f t="shared" si="56"/>
        <v>1818.141039</v>
      </c>
      <c r="S226" s="6">
        <f t="shared" si="61"/>
        <v>234.078885852959</v>
      </c>
      <c r="T226" s="6">
        <f t="shared" si="65"/>
        <v>0.12874627481139</v>
      </c>
      <c r="U226">
        <v>-14.04079</v>
      </c>
      <c r="V226" t="e">
        <f>R226*Sheet1!#REF!</f>
        <v>#REF!</v>
      </c>
      <c r="W226" s="6" t="e">
        <f t="shared" si="64"/>
        <v>#REF!</v>
      </c>
    </row>
    <row r="227" spans="1:23">
      <c r="A227" s="4" t="s">
        <v>15426</v>
      </c>
      <c r="B227" s="5">
        <v>0.2</v>
      </c>
      <c r="C227" s="5">
        <v>0.2</v>
      </c>
      <c r="D227" s="5">
        <v>0.2</v>
      </c>
      <c r="E227" s="5">
        <v>0.2</v>
      </c>
      <c r="F227" s="5">
        <v>0.2</v>
      </c>
      <c r="J227">
        <v>933</v>
      </c>
      <c r="K227">
        <v>1941</v>
      </c>
      <c r="L227">
        <v>2183</v>
      </c>
      <c r="M227">
        <v>1795</v>
      </c>
      <c r="N227">
        <v>2128</v>
      </c>
      <c r="R227" s="6">
        <f t="shared" ref="R227:R252" si="66">B227*J227+C227*K227+D227*L227+E227*M227+F227*N227+G227*O227+H227*P227+I227*Q227</f>
        <v>1796</v>
      </c>
      <c r="S227" s="6">
        <f t="shared" si="61"/>
        <v>452.943263555161</v>
      </c>
      <c r="T227" s="6">
        <f t="shared" si="65"/>
        <v>0.252195581044076</v>
      </c>
      <c r="U227">
        <v>-14.88</v>
      </c>
      <c r="V227" t="e">
        <f>R227*Sheet1!#REF!</f>
        <v>#REF!</v>
      </c>
      <c r="W227" s="6" t="e">
        <f t="shared" si="64"/>
        <v>#REF!</v>
      </c>
    </row>
    <row r="228" spans="1:23">
      <c r="A228" s="4" t="s">
        <v>15427</v>
      </c>
      <c r="B228" s="5">
        <v>0.166667</v>
      </c>
      <c r="C228" s="5">
        <v>0.166667</v>
      </c>
      <c r="D228" s="5">
        <v>0.166667</v>
      </c>
      <c r="E228" s="5">
        <v>0.166667</v>
      </c>
      <c r="F228" s="5">
        <v>0.166667</v>
      </c>
      <c r="G228" s="5">
        <v>0.166667</v>
      </c>
      <c r="J228">
        <v>2128</v>
      </c>
      <c r="K228">
        <v>1941</v>
      </c>
      <c r="L228">
        <v>2183</v>
      </c>
      <c r="M228">
        <v>1358</v>
      </c>
      <c r="N228">
        <v>1728</v>
      </c>
      <c r="O228">
        <v>1560</v>
      </c>
      <c r="R228" s="6">
        <f t="shared" si="66"/>
        <v>1816.336966</v>
      </c>
      <c r="S228" s="6">
        <f t="shared" si="61"/>
        <v>297.40611818835</v>
      </c>
      <c r="T228" s="6">
        <f t="shared" si="65"/>
        <v>0.163739506355645</v>
      </c>
      <c r="U228">
        <v>-24.88899</v>
      </c>
      <c r="V228" t="e">
        <f>R228*Sheet1!#REF!</f>
        <v>#REF!</v>
      </c>
      <c r="W228" s="6" t="e">
        <f t="shared" si="64"/>
        <v>#REF!</v>
      </c>
    </row>
    <row r="229" spans="1:23">
      <c r="A229" s="4" t="s">
        <v>15428</v>
      </c>
      <c r="B229" s="5">
        <v>0.172414</v>
      </c>
      <c r="C229" s="5">
        <v>0.172414</v>
      </c>
      <c r="D229" s="5">
        <v>0.172414</v>
      </c>
      <c r="E229" s="5">
        <v>0.172414</v>
      </c>
      <c r="F229" s="5">
        <v>0.172414</v>
      </c>
      <c r="G229" s="5">
        <v>0.137931</v>
      </c>
      <c r="J229">
        <v>1768</v>
      </c>
      <c r="K229">
        <v>2180</v>
      </c>
      <c r="L229">
        <v>1358</v>
      </c>
      <c r="M229">
        <v>1811</v>
      </c>
      <c r="N229">
        <v>1728</v>
      </c>
      <c r="O229">
        <v>1941</v>
      </c>
      <c r="R229" s="6">
        <f t="shared" si="66"/>
        <v>1792.725901</v>
      </c>
      <c r="S229" s="6">
        <f t="shared" si="61"/>
        <v>249.720936372773</v>
      </c>
      <c r="T229" s="6">
        <f t="shared" si="65"/>
        <v>0.139296774946731</v>
      </c>
      <c r="U229">
        <v>-6.75387</v>
      </c>
      <c r="V229" t="e">
        <f>R229*Sheet1!#REF!</f>
        <v>#REF!</v>
      </c>
      <c r="W229" s="6" t="e">
        <f t="shared" si="64"/>
        <v>#REF!</v>
      </c>
    </row>
    <row r="230" spans="1:23">
      <c r="A230" s="4" t="s">
        <v>15429</v>
      </c>
      <c r="B230" s="5">
        <v>0.166667</v>
      </c>
      <c r="C230" s="5">
        <v>0.166667</v>
      </c>
      <c r="D230" s="5">
        <v>0.166667</v>
      </c>
      <c r="E230" s="5">
        <v>0.166667</v>
      </c>
      <c r="F230" s="5">
        <v>0.166667</v>
      </c>
      <c r="G230" s="5">
        <v>0.166667</v>
      </c>
      <c r="J230">
        <v>1768</v>
      </c>
      <c r="K230">
        <v>2180</v>
      </c>
      <c r="L230">
        <v>1358</v>
      </c>
      <c r="M230">
        <v>1811</v>
      </c>
      <c r="N230">
        <v>1728</v>
      </c>
      <c r="O230">
        <v>1941</v>
      </c>
      <c r="R230" s="6">
        <f t="shared" si="66"/>
        <v>1797.670262</v>
      </c>
      <c r="S230" s="6">
        <f t="shared" si="61"/>
        <v>246.9622323668</v>
      </c>
      <c r="T230" s="6">
        <f t="shared" si="65"/>
        <v>0.137379049755232</v>
      </c>
      <c r="U230">
        <v>-8.44448</v>
      </c>
      <c r="V230" t="e">
        <f>R230*Sheet1!#REF!</f>
        <v>#REF!</v>
      </c>
      <c r="W230" s="6" t="e">
        <f t="shared" si="64"/>
        <v>#REF!</v>
      </c>
    </row>
    <row r="231" spans="1:23">
      <c r="A231" s="4" t="s">
        <v>15430</v>
      </c>
      <c r="B231" s="5">
        <v>0.079365</v>
      </c>
      <c r="C231" s="5">
        <v>0.15873</v>
      </c>
      <c r="D231" s="31">
        <v>0.15873</v>
      </c>
      <c r="E231" s="31">
        <v>0.15873</v>
      </c>
      <c r="F231" s="31">
        <v>0.15873</v>
      </c>
      <c r="G231" s="31">
        <v>0.15873</v>
      </c>
      <c r="H231" s="5">
        <v>0.126984</v>
      </c>
      <c r="J231">
        <v>933</v>
      </c>
      <c r="K231">
        <v>1768</v>
      </c>
      <c r="L231">
        <v>2180</v>
      </c>
      <c r="M231">
        <v>1358</v>
      </c>
      <c r="N231">
        <v>1811</v>
      </c>
      <c r="O231">
        <v>1728</v>
      </c>
      <c r="P231">
        <v>1941</v>
      </c>
      <c r="R231" s="6">
        <f t="shared" si="66"/>
        <v>1724.490339</v>
      </c>
      <c r="S231" s="6">
        <f t="shared" si="61"/>
        <v>333.790751081775</v>
      </c>
      <c r="T231" s="6">
        <f t="shared" si="65"/>
        <v>0.193559072807178</v>
      </c>
      <c r="U231">
        <v>-10.10832</v>
      </c>
      <c r="V231" t="e">
        <f>R231*Sheet1!#REF!</f>
        <v>#REF!</v>
      </c>
      <c r="W231" s="6" t="e">
        <f t="shared" si="64"/>
        <v>#REF!</v>
      </c>
    </row>
    <row r="232" spans="1:23">
      <c r="A232" s="4" t="s">
        <v>15431</v>
      </c>
      <c r="B232" s="5">
        <v>0.076923</v>
      </c>
      <c r="C232" s="5">
        <v>0.153846</v>
      </c>
      <c r="D232" s="5">
        <v>0.153846</v>
      </c>
      <c r="E232" s="5">
        <v>0.153846</v>
      </c>
      <c r="F232" s="5">
        <v>0.153846</v>
      </c>
      <c r="G232" s="5">
        <v>0.153846</v>
      </c>
      <c r="H232" s="5">
        <v>0.153846</v>
      </c>
      <c r="J232">
        <v>933</v>
      </c>
      <c r="K232">
        <v>1768</v>
      </c>
      <c r="L232">
        <v>2180</v>
      </c>
      <c r="M232">
        <v>1358</v>
      </c>
      <c r="N232">
        <v>1811</v>
      </c>
      <c r="O232">
        <v>1728</v>
      </c>
      <c r="P232">
        <v>1941</v>
      </c>
      <c r="R232" s="6">
        <f t="shared" si="66"/>
        <v>1731.152115</v>
      </c>
      <c r="S232" s="6">
        <f t="shared" si="61"/>
        <v>330.735575338338</v>
      </c>
      <c r="T232" s="6">
        <f t="shared" si="65"/>
        <v>0.191049401420359</v>
      </c>
      <c r="U232">
        <v>-11.59761</v>
      </c>
      <c r="V232" t="e">
        <f>R232*Sheet1!#REF!</f>
        <v>#REF!</v>
      </c>
      <c r="W232" s="6" t="e">
        <f t="shared" si="64"/>
        <v>#REF!</v>
      </c>
    </row>
    <row r="233" spans="1:23">
      <c r="A233" s="4" t="s">
        <v>15432</v>
      </c>
      <c r="B233" s="5">
        <v>0.074627</v>
      </c>
      <c r="C233" s="5">
        <v>0.149254</v>
      </c>
      <c r="D233" s="5">
        <v>0.149254</v>
      </c>
      <c r="E233" s="5">
        <v>0.149254</v>
      </c>
      <c r="F233" s="5">
        <v>0.149254</v>
      </c>
      <c r="G233" s="5">
        <v>0.149254</v>
      </c>
      <c r="H233" s="5">
        <v>0.179104</v>
      </c>
      <c r="J233">
        <v>933</v>
      </c>
      <c r="K233">
        <v>1768</v>
      </c>
      <c r="L233">
        <v>2180</v>
      </c>
      <c r="M233">
        <v>1358</v>
      </c>
      <c r="N233">
        <v>1811</v>
      </c>
      <c r="O233">
        <v>1728</v>
      </c>
      <c r="P233">
        <v>1941</v>
      </c>
      <c r="R233" s="6">
        <f t="shared" si="66"/>
        <v>1737.419485</v>
      </c>
      <c r="S233" s="6">
        <f t="shared" si="61"/>
        <v>327.713722657141</v>
      </c>
      <c r="T233" s="6">
        <f t="shared" si="65"/>
        <v>0.18862095509257</v>
      </c>
      <c r="U233">
        <v>-12.89373</v>
      </c>
      <c r="V233" t="e">
        <f>R233*Sheet1!#REF!</f>
        <v>#REF!</v>
      </c>
      <c r="W233" s="6" t="e">
        <f t="shared" si="64"/>
        <v>#REF!</v>
      </c>
    </row>
    <row r="234" spans="1:23">
      <c r="A234" s="4" t="s">
        <v>15433</v>
      </c>
      <c r="B234" s="5">
        <v>0.072464</v>
      </c>
      <c r="C234" s="5">
        <v>0.144928</v>
      </c>
      <c r="D234" s="5">
        <v>0.144928</v>
      </c>
      <c r="E234" s="5">
        <v>0.144928</v>
      </c>
      <c r="F234" s="5">
        <v>0.144928</v>
      </c>
      <c r="G234" s="5">
        <v>0.144928</v>
      </c>
      <c r="H234" s="5">
        <v>0.202899</v>
      </c>
      <c r="J234">
        <v>933</v>
      </c>
      <c r="K234">
        <v>1768</v>
      </c>
      <c r="L234">
        <v>2180</v>
      </c>
      <c r="M234">
        <v>1358</v>
      </c>
      <c r="N234">
        <v>1811</v>
      </c>
      <c r="O234">
        <v>1728</v>
      </c>
      <c r="P234">
        <v>1941</v>
      </c>
      <c r="R234" s="6">
        <f t="shared" si="66"/>
        <v>1743.324031</v>
      </c>
      <c r="S234" s="6">
        <f t="shared" si="61"/>
        <v>324.730696259134</v>
      </c>
      <c r="T234" s="6">
        <f t="shared" si="65"/>
        <v>0.186270991786228</v>
      </c>
      <c r="U234">
        <v>-14.02234</v>
      </c>
      <c r="V234" t="e">
        <f>R234*Sheet1!#REF!</f>
        <v>#REF!</v>
      </c>
      <c r="W234" s="6" t="e">
        <f t="shared" ref="W234:W241" si="67">V234/ABS(U234*1000)</f>
        <v>#REF!</v>
      </c>
    </row>
    <row r="235" spans="1:23">
      <c r="A235" s="4" t="s">
        <v>15434</v>
      </c>
      <c r="B235" s="5">
        <v>0.070423</v>
      </c>
      <c r="C235" s="5">
        <v>0.140845</v>
      </c>
      <c r="D235" s="5">
        <v>0.140845</v>
      </c>
      <c r="E235" s="5">
        <v>0.140845</v>
      </c>
      <c r="F235" s="5">
        <v>0.140845</v>
      </c>
      <c r="G235" s="5">
        <v>0.140845</v>
      </c>
      <c r="H235" s="5">
        <v>0.225352</v>
      </c>
      <c r="J235">
        <v>933</v>
      </c>
      <c r="K235">
        <v>1768</v>
      </c>
      <c r="L235">
        <v>2180</v>
      </c>
      <c r="M235">
        <v>1358</v>
      </c>
      <c r="N235">
        <v>1811</v>
      </c>
      <c r="O235">
        <v>1728</v>
      </c>
      <c r="P235">
        <v>1941</v>
      </c>
      <c r="R235" s="6">
        <f t="shared" si="66"/>
        <v>1748.886916</v>
      </c>
      <c r="S235" s="6">
        <f t="shared" si="61"/>
        <v>321.790830801639</v>
      </c>
      <c r="T235" s="6">
        <f t="shared" si="65"/>
        <v>0.183997505989483</v>
      </c>
      <c r="U235">
        <v>-15.00498</v>
      </c>
      <c r="V235" t="e">
        <f>R235*Sheet1!#REF!</f>
        <v>#REF!</v>
      </c>
      <c r="W235" s="6" t="e">
        <f t="shared" si="67"/>
        <v>#REF!</v>
      </c>
    </row>
    <row r="236" spans="1:23">
      <c r="A236" s="4" t="s">
        <v>15435</v>
      </c>
      <c r="B236" s="5">
        <v>0.068493</v>
      </c>
      <c r="C236" s="5">
        <v>0.136986</v>
      </c>
      <c r="D236" s="5">
        <v>0.136986</v>
      </c>
      <c r="E236" s="5">
        <v>0.136986</v>
      </c>
      <c r="F236" s="5">
        <v>0.136986</v>
      </c>
      <c r="G236" s="5">
        <v>0.136986</v>
      </c>
      <c r="H236" s="5">
        <v>0.246575</v>
      </c>
      <c r="J236">
        <v>933</v>
      </c>
      <c r="K236">
        <v>1768</v>
      </c>
      <c r="L236">
        <v>2180</v>
      </c>
      <c r="M236">
        <v>1358</v>
      </c>
      <c r="N236">
        <v>1811</v>
      </c>
      <c r="O236">
        <v>1728</v>
      </c>
      <c r="P236">
        <v>1941</v>
      </c>
      <c r="R236" s="6">
        <f t="shared" si="66"/>
        <v>1754.147214</v>
      </c>
      <c r="S236" s="6">
        <f t="shared" si="61"/>
        <v>318.897061606314</v>
      </c>
      <c r="T236" s="6">
        <f t="shared" si="65"/>
        <v>0.181796065382181</v>
      </c>
      <c r="U236">
        <v>-15.86033</v>
      </c>
      <c r="V236" t="e">
        <f>R236*Sheet1!#REF!</f>
        <v>#REF!</v>
      </c>
      <c r="W236" s="6" t="e">
        <f t="shared" si="67"/>
        <v>#REF!</v>
      </c>
    </row>
    <row r="237" spans="1:23">
      <c r="A237" s="4" t="s">
        <v>15436</v>
      </c>
      <c r="B237" s="5">
        <v>0.066667</v>
      </c>
      <c r="C237" s="5">
        <v>0.133333</v>
      </c>
      <c r="D237" s="5">
        <v>0.133333</v>
      </c>
      <c r="E237" s="5">
        <v>0.133333</v>
      </c>
      <c r="F237" s="5">
        <v>0.133333</v>
      </c>
      <c r="G237" s="5">
        <v>0.133333</v>
      </c>
      <c r="H237" s="5">
        <v>0.266667</v>
      </c>
      <c r="J237">
        <v>933</v>
      </c>
      <c r="K237">
        <v>1768</v>
      </c>
      <c r="L237">
        <v>2180</v>
      </c>
      <c r="M237">
        <v>1358</v>
      </c>
      <c r="N237">
        <v>1811</v>
      </c>
      <c r="O237">
        <v>1728</v>
      </c>
      <c r="P237">
        <v>1941</v>
      </c>
      <c r="R237" s="6">
        <f t="shared" si="66"/>
        <v>1759.131343</v>
      </c>
      <c r="S237" s="6">
        <f t="shared" si="61"/>
        <v>316.053750952167</v>
      </c>
      <c r="T237" s="6">
        <f t="shared" si="65"/>
        <v>0.179664669275446</v>
      </c>
      <c r="U237">
        <v>-16.60445</v>
      </c>
      <c r="V237" t="e">
        <f>R237*Sheet1!#REF!</f>
        <v>#REF!</v>
      </c>
      <c r="W237" s="6" t="e">
        <f t="shared" si="67"/>
        <v>#REF!</v>
      </c>
    </row>
    <row r="238" spans="1:23">
      <c r="A238" s="4" t="s">
        <v>15437</v>
      </c>
      <c r="B238" s="5">
        <v>0.081967</v>
      </c>
      <c r="C238" s="5">
        <v>0.163934</v>
      </c>
      <c r="D238" s="5">
        <v>0.163934</v>
      </c>
      <c r="E238" s="5">
        <v>0.163934</v>
      </c>
      <c r="F238" s="5">
        <v>0.163934</v>
      </c>
      <c r="G238" s="5">
        <v>0.163934</v>
      </c>
      <c r="H238" s="5">
        <v>0.098361</v>
      </c>
      <c r="J238">
        <v>933</v>
      </c>
      <c r="K238">
        <v>1768</v>
      </c>
      <c r="L238">
        <v>2180</v>
      </c>
      <c r="M238">
        <v>1358</v>
      </c>
      <c r="N238">
        <v>1811</v>
      </c>
      <c r="O238">
        <v>1728</v>
      </c>
      <c r="P238">
        <v>2183</v>
      </c>
      <c r="R238" s="6">
        <f t="shared" si="66"/>
        <v>1741.193504</v>
      </c>
      <c r="S238" s="6">
        <f t="shared" si="61"/>
        <v>359.612001152027</v>
      </c>
      <c r="T238" s="6">
        <f t="shared" si="65"/>
        <v>0.206531899140388</v>
      </c>
      <c r="U238">
        <v>-4.07417</v>
      </c>
      <c r="V238" t="e">
        <f>R238*Sheet1!#REF!</f>
        <v>#REF!</v>
      </c>
      <c r="W238" s="6" t="e">
        <f t="shared" si="67"/>
        <v>#REF!</v>
      </c>
    </row>
    <row r="239" spans="1:23">
      <c r="A239" s="4" t="s">
        <v>15438</v>
      </c>
      <c r="B239" s="5">
        <v>0.079365</v>
      </c>
      <c r="C239" s="5">
        <v>0.15873</v>
      </c>
      <c r="D239" s="31">
        <v>0.15873</v>
      </c>
      <c r="E239" s="31">
        <v>0.15873</v>
      </c>
      <c r="F239" s="31">
        <v>0.15873</v>
      </c>
      <c r="G239" s="31">
        <v>0.15873</v>
      </c>
      <c r="H239" s="5">
        <v>0.126984</v>
      </c>
      <c r="J239">
        <v>933</v>
      </c>
      <c r="K239">
        <v>1768</v>
      </c>
      <c r="L239">
        <v>2180</v>
      </c>
      <c r="M239">
        <v>1358</v>
      </c>
      <c r="N239">
        <v>1811</v>
      </c>
      <c r="O239">
        <v>1728</v>
      </c>
      <c r="P239">
        <v>2183</v>
      </c>
      <c r="R239" s="6">
        <f t="shared" si="66"/>
        <v>1755.220467</v>
      </c>
      <c r="S239" s="6">
        <f t="shared" si="61"/>
        <v>362.236453130292</v>
      </c>
      <c r="T239" s="6">
        <f t="shared" si="65"/>
        <v>0.206376611907575</v>
      </c>
      <c r="U239">
        <v>-4.70647</v>
      </c>
      <c r="V239" t="e">
        <f>R239*Sheet1!#REF!</f>
        <v>#REF!</v>
      </c>
      <c r="W239" s="6" t="e">
        <f t="shared" si="67"/>
        <v>#REF!</v>
      </c>
    </row>
    <row r="240" spans="1:23">
      <c r="A240" s="4" t="s">
        <v>15439</v>
      </c>
      <c r="B240" s="5">
        <v>0.076923</v>
      </c>
      <c r="C240" s="5">
        <v>0.153846</v>
      </c>
      <c r="D240" s="5">
        <v>0.153846</v>
      </c>
      <c r="E240" s="5">
        <v>0.153846</v>
      </c>
      <c r="F240" s="5">
        <v>0.153846</v>
      </c>
      <c r="G240" s="5">
        <v>0.153846</v>
      </c>
      <c r="H240" s="5">
        <v>0.153846</v>
      </c>
      <c r="J240">
        <v>933</v>
      </c>
      <c r="K240">
        <v>1768</v>
      </c>
      <c r="L240">
        <v>2180</v>
      </c>
      <c r="M240">
        <v>1358</v>
      </c>
      <c r="N240">
        <v>1811</v>
      </c>
      <c r="O240">
        <v>1728</v>
      </c>
      <c r="P240">
        <v>2183</v>
      </c>
      <c r="R240" s="6">
        <f t="shared" si="66"/>
        <v>1768.382847</v>
      </c>
      <c r="S240" s="6">
        <f t="shared" si="61"/>
        <v>364.191132480297</v>
      </c>
      <c r="T240" s="6">
        <f t="shared" si="65"/>
        <v>0.205945863531833</v>
      </c>
      <c r="U240">
        <v>-5.25443</v>
      </c>
      <c r="V240" t="e">
        <f>R240*Sheet1!#REF!</f>
        <v>#REF!</v>
      </c>
      <c r="W240" s="6" t="e">
        <f t="shared" si="67"/>
        <v>#REF!</v>
      </c>
    </row>
    <row r="241" spans="1:23">
      <c r="A241" s="4" t="s">
        <v>15440</v>
      </c>
      <c r="B241" s="5">
        <v>0.166667</v>
      </c>
      <c r="C241" s="5">
        <v>0.166667</v>
      </c>
      <c r="D241" s="5">
        <v>0.166667</v>
      </c>
      <c r="E241" s="5">
        <v>0.166667</v>
      </c>
      <c r="F241" s="5">
        <v>0.166667</v>
      </c>
      <c r="G241" s="5">
        <v>0.166667</v>
      </c>
      <c r="J241">
        <v>2128</v>
      </c>
      <c r="K241">
        <v>2506</v>
      </c>
      <c r="L241">
        <v>1941</v>
      </c>
      <c r="M241">
        <v>933</v>
      </c>
      <c r="N241">
        <v>1358</v>
      </c>
      <c r="O241">
        <v>1728</v>
      </c>
      <c r="R241" s="6">
        <f t="shared" si="66"/>
        <v>1765.670198</v>
      </c>
      <c r="S241" s="6">
        <f t="shared" si="61"/>
        <v>511.707676240192</v>
      </c>
      <c r="T241" s="6">
        <f t="shared" si="65"/>
        <v>0.289809318195329</v>
      </c>
      <c r="U241">
        <v>-34.11125</v>
      </c>
      <c r="V241" t="e">
        <f>R241*Sheet1!#REF!</f>
        <v>#REF!</v>
      </c>
      <c r="W241" s="6" t="e">
        <f t="shared" si="67"/>
        <v>#REF!</v>
      </c>
    </row>
    <row r="242" spans="1:23">
      <c r="A242" s="4" t="s">
        <v>15441</v>
      </c>
      <c r="B242" s="5">
        <v>0.153846</v>
      </c>
      <c r="C242" s="5">
        <v>0.153846</v>
      </c>
      <c r="D242" s="5">
        <v>0.153846</v>
      </c>
      <c r="E242" s="5">
        <v>0.153846</v>
      </c>
      <c r="F242" s="5">
        <v>0.153846</v>
      </c>
      <c r="G242" s="5">
        <v>0.230769</v>
      </c>
      <c r="J242">
        <v>933</v>
      </c>
      <c r="K242">
        <v>1768</v>
      </c>
      <c r="L242">
        <v>2180</v>
      </c>
      <c r="M242">
        <v>1811</v>
      </c>
      <c r="N242">
        <v>1728</v>
      </c>
      <c r="O242">
        <v>1941</v>
      </c>
      <c r="R242" s="6">
        <f t="shared" si="66"/>
        <v>1743.305949</v>
      </c>
      <c r="S242" s="6">
        <f t="shared" si="61"/>
        <v>374.442657268877</v>
      </c>
      <c r="T242" s="6">
        <f t="shared" si="65"/>
        <v>0.214788836970163</v>
      </c>
      <c r="U242">
        <v>-23.90528</v>
      </c>
      <c r="V242" t="e">
        <f>R242*Sheet1!#REF!</f>
        <v>#REF!</v>
      </c>
      <c r="W242" s="6" t="e">
        <f t="shared" ref="W242:W251" si="68">V242/ABS(U242*1000)</f>
        <v>#REF!</v>
      </c>
    </row>
    <row r="243" spans="1:23">
      <c r="A243" s="4" t="s">
        <v>29</v>
      </c>
      <c r="B243" s="5">
        <v>0.25</v>
      </c>
      <c r="C243" s="5">
        <v>0.25</v>
      </c>
      <c r="D243" s="5">
        <v>0.25</v>
      </c>
      <c r="E243" s="5">
        <v>0.25</v>
      </c>
      <c r="J243" s="38">
        <v>933</v>
      </c>
      <c r="K243" s="38">
        <v>2750</v>
      </c>
      <c r="L243" s="38">
        <v>1941</v>
      </c>
      <c r="M243" s="39">
        <v>2128</v>
      </c>
      <c r="N243" s="40"/>
      <c r="O243" s="40"/>
      <c r="P243" s="40"/>
      <c r="Q243" s="40"/>
      <c r="R243" s="6">
        <f t="shared" ref="R243:R274" si="69">B243*J243+C243*K243+D243*L243+E243*M243+F243*N243+G243*O243+H243*P243+I243*Q243</f>
        <v>1938</v>
      </c>
      <c r="S243" s="6">
        <f t="shared" ref="S243:S274" si="70">(B243*(J243-R243)^2+C243*(K243-R243)^2+D243*(L243-R243)^2+E243*(M243-R243)^2+F243*(N243-R243)^2+G243*(O243-R243)^2+H243*(P243-R243)^2+I243*(Q243-R243)^2)^0.5</f>
        <v>652.969754276567</v>
      </c>
      <c r="T243" s="6">
        <f t="shared" si="65"/>
        <v>0.336929697769126</v>
      </c>
      <c r="U243">
        <v>-21.5</v>
      </c>
      <c r="V243" t="e">
        <f>R243*Sheet1!#REF!</f>
        <v>#REF!</v>
      </c>
      <c r="W243" s="6" t="e">
        <f t="shared" si="68"/>
        <v>#REF!</v>
      </c>
    </row>
    <row r="244" spans="1:23">
      <c r="A244" s="4" t="s">
        <v>15442</v>
      </c>
      <c r="B244" s="5">
        <v>0.4</v>
      </c>
      <c r="C244" s="5">
        <v>0.4</v>
      </c>
      <c r="D244" s="5">
        <v>0.1</v>
      </c>
      <c r="E244" s="5">
        <v>0.1</v>
      </c>
      <c r="J244">
        <v>933</v>
      </c>
      <c r="K244" s="38">
        <v>923</v>
      </c>
      <c r="L244" s="38">
        <v>454</v>
      </c>
      <c r="M244" s="38">
        <v>693</v>
      </c>
      <c r="N244" s="40"/>
      <c r="O244" s="40"/>
      <c r="P244" s="40"/>
      <c r="Q244" s="40"/>
      <c r="R244" s="6">
        <f t="shared" si="69"/>
        <v>857.1</v>
      </c>
      <c r="S244" s="6">
        <f t="shared" si="70"/>
        <v>151.602407632597</v>
      </c>
      <c r="T244" s="6">
        <f t="shared" si="65"/>
        <v>0.176878319487337</v>
      </c>
      <c r="U244">
        <v>-2.68</v>
      </c>
      <c r="V244" t="e">
        <f>R244*Sheet1!#REF!</f>
        <v>#REF!</v>
      </c>
      <c r="W244" s="6" t="e">
        <f t="shared" si="68"/>
        <v>#REF!</v>
      </c>
    </row>
    <row r="245" spans="1:23">
      <c r="A245" s="4" t="s">
        <v>15443</v>
      </c>
      <c r="B245" s="5">
        <v>0.35</v>
      </c>
      <c r="C245" s="5">
        <v>0.35</v>
      </c>
      <c r="D245" s="5">
        <v>0.15</v>
      </c>
      <c r="E245" s="5">
        <v>0.15</v>
      </c>
      <c r="J245" s="38">
        <v>933</v>
      </c>
      <c r="K245" s="38">
        <v>923</v>
      </c>
      <c r="L245" s="38">
        <v>454</v>
      </c>
      <c r="M245" s="38">
        <v>693</v>
      </c>
      <c r="N245" s="40"/>
      <c r="O245" s="40"/>
      <c r="P245" s="40"/>
      <c r="Q245" s="40"/>
      <c r="R245" s="6">
        <f t="shared" si="69"/>
        <v>821.65</v>
      </c>
      <c r="S245" s="6">
        <f t="shared" si="70"/>
        <v>175.192258676004</v>
      </c>
      <c r="T245" s="6">
        <f t="shared" si="65"/>
        <v>0.213220055590585</v>
      </c>
      <c r="U245">
        <v>-3.08</v>
      </c>
      <c r="V245" t="e">
        <f>R245*Sheet1!#REF!</f>
        <v>#REF!</v>
      </c>
      <c r="W245" s="6" t="e">
        <f t="shared" si="68"/>
        <v>#REF!</v>
      </c>
    </row>
    <row r="246" spans="1:23">
      <c r="A246" s="4" t="s">
        <v>15444</v>
      </c>
      <c r="B246" s="5">
        <v>0.15</v>
      </c>
      <c r="C246" s="5">
        <v>0.35</v>
      </c>
      <c r="D246" s="5">
        <v>0.35</v>
      </c>
      <c r="E246" s="5">
        <v>0.1</v>
      </c>
      <c r="F246" s="5">
        <v>0.05</v>
      </c>
      <c r="J246">
        <v>933</v>
      </c>
      <c r="K246" s="38">
        <v>454</v>
      </c>
      <c r="L246" s="38">
        <v>923</v>
      </c>
      <c r="M246" s="38">
        <v>1115</v>
      </c>
      <c r="N246" s="38">
        <v>1687</v>
      </c>
      <c r="O246" s="40"/>
      <c r="P246" s="40"/>
      <c r="Q246" s="40"/>
      <c r="R246" s="6">
        <f t="shared" si="69"/>
        <v>817.75</v>
      </c>
      <c r="S246" s="6">
        <f t="shared" si="70"/>
        <v>314.316699365465</v>
      </c>
      <c r="T246" s="6">
        <f t="shared" si="65"/>
        <v>0.384367715518759</v>
      </c>
      <c r="U246">
        <v>-8.95</v>
      </c>
      <c r="V246" t="e">
        <f>R246*Sheet1!#REF!</f>
        <v>#REF!</v>
      </c>
      <c r="W246" s="6" t="e">
        <f t="shared" si="68"/>
        <v>#REF!</v>
      </c>
    </row>
    <row r="247" spans="1:23">
      <c r="A247" s="4" t="s">
        <v>15445</v>
      </c>
      <c r="B247" s="5">
        <v>0.15</v>
      </c>
      <c r="C247" s="5">
        <v>0.35</v>
      </c>
      <c r="D247" s="5">
        <v>0.48</v>
      </c>
      <c r="E247" s="5">
        <v>0.01</v>
      </c>
      <c r="F247" s="5">
        <v>0.01</v>
      </c>
      <c r="J247" s="38">
        <v>933</v>
      </c>
      <c r="K247" s="38">
        <v>454</v>
      </c>
      <c r="L247" s="38">
        <v>923</v>
      </c>
      <c r="M247" s="38">
        <v>1115</v>
      </c>
      <c r="N247" s="38">
        <v>1687</v>
      </c>
      <c r="O247" s="40"/>
      <c r="P247" s="40"/>
      <c r="Q247" s="40"/>
      <c r="R247" s="6">
        <f t="shared" si="69"/>
        <v>769.91</v>
      </c>
      <c r="S247" s="6">
        <f t="shared" si="70"/>
        <v>244.479859906701</v>
      </c>
      <c r="T247" s="6">
        <f t="shared" si="65"/>
        <v>0.317543427032641</v>
      </c>
      <c r="U247">
        <v>-2.7188</v>
      </c>
      <c r="V247" t="e">
        <f>R247*Sheet1!#REF!</f>
        <v>#REF!</v>
      </c>
      <c r="W247" s="6" t="e">
        <f t="shared" si="68"/>
        <v>#REF!</v>
      </c>
    </row>
    <row r="248" spans="1:23">
      <c r="A248" s="4" t="s">
        <v>15446</v>
      </c>
      <c r="B248" s="5">
        <v>0.15</v>
      </c>
      <c r="C248" s="5">
        <v>0.38</v>
      </c>
      <c r="D248" s="5">
        <v>0.45</v>
      </c>
      <c r="E248" s="5">
        <v>0.005</v>
      </c>
      <c r="F248" s="5">
        <v>0.015</v>
      </c>
      <c r="J248">
        <v>933</v>
      </c>
      <c r="K248" s="38">
        <v>454</v>
      </c>
      <c r="L248" s="38">
        <v>923</v>
      </c>
      <c r="M248" s="38">
        <v>1115</v>
      </c>
      <c r="N248" s="38">
        <v>1687</v>
      </c>
      <c r="O248" s="40"/>
      <c r="P248" s="40"/>
      <c r="Q248" s="40"/>
      <c r="R248" s="6">
        <f t="shared" si="69"/>
        <v>758.7</v>
      </c>
      <c r="S248" s="6">
        <f t="shared" si="70"/>
        <v>256.018456365942</v>
      </c>
      <c r="T248" s="6">
        <f t="shared" si="65"/>
        <v>0.337443596106422</v>
      </c>
      <c r="U248">
        <v>-3.1459</v>
      </c>
      <c r="V248" t="e">
        <f>R248*Sheet1!#REF!</f>
        <v>#REF!</v>
      </c>
      <c r="W248" s="6" t="e">
        <f t="shared" si="68"/>
        <v>#REF!</v>
      </c>
    </row>
    <row r="249" spans="1:23">
      <c r="A249" s="4" t="s">
        <v>15447</v>
      </c>
      <c r="B249" s="5">
        <v>0.15</v>
      </c>
      <c r="C249" s="5">
        <v>0.39</v>
      </c>
      <c r="D249" s="5">
        <v>0.45</v>
      </c>
      <c r="E249" s="5">
        <v>0.005</v>
      </c>
      <c r="F249" s="5">
        <v>0.005</v>
      </c>
      <c r="J249" s="38">
        <v>933</v>
      </c>
      <c r="K249" s="38">
        <v>454</v>
      </c>
      <c r="L249" s="38">
        <v>923</v>
      </c>
      <c r="M249" s="38">
        <v>1115</v>
      </c>
      <c r="N249" s="38">
        <v>1687</v>
      </c>
      <c r="O249" s="40"/>
      <c r="P249" s="40"/>
      <c r="Q249" s="40"/>
      <c r="R249" s="6">
        <f t="shared" si="69"/>
        <v>746.37</v>
      </c>
      <c r="S249" s="6">
        <f t="shared" si="70"/>
        <v>240.217470430441</v>
      </c>
      <c r="T249" s="6">
        <f t="shared" si="65"/>
        <v>0.321847703458662</v>
      </c>
      <c r="U249">
        <v>-2.1279</v>
      </c>
      <c r="V249" t="e">
        <f>R249*Sheet1!#REF!</f>
        <v>#REF!</v>
      </c>
      <c r="W249" s="6" t="e">
        <f t="shared" si="68"/>
        <v>#REF!</v>
      </c>
    </row>
    <row r="250" spans="1:23">
      <c r="A250" s="4" t="s">
        <v>15448</v>
      </c>
      <c r="B250" s="5">
        <v>0.585</v>
      </c>
      <c r="C250" s="5">
        <v>0.315</v>
      </c>
      <c r="D250" s="5">
        <v>0.045</v>
      </c>
      <c r="E250" s="5">
        <v>0.045</v>
      </c>
      <c r="F250" s="5">
        <v>0.01</v>
      </c>
      <c r="J250">
        <v>933</v>
      </c>
      <c r="K250" s="38">
        <v>923</v>
      </c>
      <c r="L250" s="38">
        <v>693</v>
      </c>
      <c r="M250" s="38">
        <v>1358</v>
      </c>
      <c r="N250" s="38">
        <v>1687</v>
      </c>
      <c r="O250" s="40"/>
      <c r="P250" s="40"/>
      <c r="Q250" s="40"/>
      <c r="R250" s="6">
        <f t="shared" si="69"/>
        <v>945.715</v>
      </c>
      <c r="S250" s="6">
        <f t="shared" si="70"/>
        <v>127.573954140334</v>
      </c>
      <c r="T250" s="6">
        <f t="shared" si="65"/>
        <v>0.134896828474047</v>
      </c>
      <c r="U250">
        <v>-2.7018</v>
      </c>
      <c r="V250" t="e">
        <f>R250*Sheet1!#REF!</f>
        <v>#REF!</v>
      </c>
      <c r="W250" s="6" t="e">
        <f t="shared" si="68"/>
        <v>#REF!</v>
      </c>
    </row>
    <row r="251" spans="1:23">
      <c r="A251" s="4" t="s">
        <v>15449</v>
      </c>
      <c r="B251" s="5">
        <v>0.63</v>
      </c>
      <c r="C251" s="5">
        <v>0.27</v>
      </c>
      <c r="D251" s="5">
        <v>0.045</v>
      </c>
      <c r="E251" s="5">
        <v>0.045</v>
      </c>
      <c r="F251" s="5">
        <v>0.01</v>
      </c>
      <c r="J251" s="38">
        <v>933</v>
      </c>
      <c r="K251" s="38">
        <v>923</v>
      </c>
      <c r="L251" s="38">
        <v>693</v>
      </c>
      <c r="M251" s="38">
        <v>1358</v>
      </c>
      <c r="N251" s="38">
        <v>1687</v>
      </c>
      <c r="O251" s="40"/>
      <c r="P251" s="40"/>
      <c r="Q251" s="40"/>
      <c r="R251" s="6">
        <f t="shared" si="69"/>
        <v>946.165</v>
      </c>
      <c r="S251" s="6">
        <f t="shared" si="70"/>
        <v>127.510657495756</v>
      </c>
      <c r="T251" s="6">
        <f t="shared" si="65"/>
        <v>0.13476577287868</v>
      </c>
      <c r="U251">
        <v>-2.5191</v>
      </c>
      <c r="V251" t="e">
        <f>R251*Sheet1!#REF!</f>
        <v>#REF!</v>
      </c>
      <c r="W251" s="6" t="e">
        <f t="shared" si="68"/>
        <v>#REF!</v>
      </c>
    </row>
    <row r="252" spans="1:23">
      <c r="A252" s="4" t="s">
        <v>15450</v>
      </c>
      <c r="B252" s="5">
        <v>0.667</v>
      </c>
      <c r="C252" s="5">
        <v>0.233</v>
      </c>
      <c r="D252" s="5">
        <v>0.045</v>
      </c>
      <c r="E252" s="5">
        <v>0.045</v>
      </c>
      <c r="F252" s="5">
        <v>0.01</v>
      </c>
      <c r="J252">
        <v>933</v>
      </c>
      <c r="K252" s="38">
        <v>923</v>
      </c>
      <c r="L252" s="38">
        <v>693</v>
      </c>
      <c r="M252" s="38">
        <v>1358</v>
      </c>
      <c r="N252" s="38">
        <v>1687</v>
      </c>
      <c r="O252" s="40"/>
      <c r="P252" s="40"/>
      <c r="Q252" s="40"/>
      <c r="R252" s="6">
        <f t="shared" si="69"/>
        <v>946.535</v>
      </c>
      <c r="S252" s="6">
        <f t="shared" si="70"/>
        <v>127.457399844026</v>
      </c>
      <c r="T252" s="6">
        <f t="shared" si="65"/>
        <v>0.134656827105206</v>
      </c>
      <c r="U252">
        <v>-2.34461</v>
      </c>
      <c r="V252" t="e">
        <f>R252*Sheet1!#REF!</f>
        <v>#REF!</v>
      </c>
      <c r="W252" s="6" t="e">
        <f t="shared" ref="W252:W267" si="71">V252/ABS(U252*1000)</f>
        <v>#REF!</v>
      </c>
    </row>
    <row r="253" spans="1:23">
      <c r="A253" s="4" t="s">
        <v>15451</v>
      </c>
      <c r="B253" s="5">
        <v>0.8</v>
      </c>
      <c r="C253" s="5">
        <v>0.14</v>
      </c>
      <c r="D253" s="5">
        <v>0.027</v>
      </c>
      <c r="E253" s="5">
        <v>0.027</v>
      </c>
      <c r="F253" s="5">
        <v>0.006</v>
      </c>
      <c r="J253" s="38">
        <v>933</v>
      </c>
      <c r="K253" s="38">
        <v>923</v>
      </c>
      <c r="L253" s="38">
        <v>693</v>
      </c>
      <c r="M253" s="38">
        <v>1358</v>
      </c>
      <c r="N253" s="38">
        <v>1687</v>
      </c>
      <c r="O253" s="40"/>
      <c r="P253" s="40"/>
      <c r="Q253" s="40"/>
      <c r="R253" s="6">
        <f t="shared" si="69"/>
        <v>941.119</v>
      </c>
      <c r="S253" s="6">
        <f t="shared" si="70"/>
        <v>98.9507596686352</v>
      </c>
      <c r="T253" s="6">
        <f t="shared" si="65"/>
        <v>0.105141602357019</v>
      </c>
      <c r="U253">
        <v>-1.47506</v>
      </c>
      <c r="V253" t="e">
        <f>R253*Sheet1!#REF!</f>
        <v>#REF!</v>
      </c>
      <c r="W253" s="6" t="e">
        <f t="shared" si="71"/>
        <v>#REF!</v>
      </c>
    </row>
    <row r="254" spans="1:23">
      <c r="A254" s="4" t="s">
        <v>15452</v>
      </c>
      <c r="B254" s="5">
        <v>0.192308</v>
      </c>
      <c r="C254" s="5">
        <v>0.192308</v>
      </c>
      <c r="D254" s="5">
        <v>0.192308</v>
      </c>
      <c r="E254" s="5">
        <v>0.192308</v>
      </c>
      <c r="F254" s="5">
        <v>0.192308</v>
      </c>
      <c r="G254" s="5">
        <v>0.038462</v>
      </c>
      <c r="J254" s="38">
        <v>1811</v>
      </c>
      <c r="K254" s="38">
        <v>1687</v>
      </c>
      <c r="L254" s="38">
        <v>2348</v>
      </c>
      <c r="M254" s="38">
        <v>933</v>
      </c>
      <c r="N254" s="38">
        <v>1728</v>
      </c>
      <c r="O254" s="38">
        <v>1768</v>
      </c>
      <c r="P254" s="40"/>
      <c r="Q254" s="40"/>
      <c r="R254" s="6">
        <f t="shared" si="69"/>
        <v>1703.964972</v>
      </c>
      <c r="S254" s="6">
        <f t="shared" si="70"/>
        <v>443.394215246761</v>
      </c>
      <c r="T254" s="6">
        <f t="shared" si="65"/>
        <v>0.260213221828342</v>
      </c>
      <c r="U254">
        <v>-30.97646</v>
      </c>
      <c r="V254" t="e">
        <f>R254*Sheet1!#REF!</f>
        <v>#REF!</v>
      </c>
      <c r="W254" s="6" t="e">
        <f t="shared" si="71"/>
        <v>#REF!</v>
      </c>
    </row>
    <row r="255" spans="1:23">
      <c r="A255" s="4" t="s">
        <v>15453</v>
      </c>
      <c r="B255" s="5">
        <v>0.172414</v>
      </c>
      <c r="C255" s="5">
        <v>0.172414</v>
      </c>
      <c r="D255" s="5">
        <v>0.172414</v>
      </c>
      <c r="E255" s="5">
        <v>0.172414</v>
      </c>
      <c r="F255" s="5">
        <v>0.172414</v>
      </c>
      <c r="G255" s="5">
        <v>0.137931</v>
      </c>
      <c r="J255" s="38">
        <v>1811</v>
      </c>
      <c r="K255" s="38">
        <v>1687</v>
      </c>
      <c r="L255" s="38">
        <v>2348</v>
      </c>
      <c r="M255" s="38">
        <v>933</v>
      </c>
      <c r="N255" s="38">
        <v>1728</v>
      </c>
      <c r="O255" s="38">
        <v>1768</v>
      </c>
      <c r="P255" s="40"/>
      <c r="Q255" s="40"/>
      <c r="R255" s="6">
        <f t="shared" si="69"/>
        <v>1710.587906</v>
      </c>
      <c r="S255" s="6">
        <f t="shared" si="70"/>
        <v>420.286731457846</v>
      </c>
      <c r="T255" s="6">
        <f t="shared" si="65"/>
        <v>0.245697242441422</v>
      </c>
      <c r="U255">
        <v>-30.74917</v>
      </c>
      <c r="V255" t="e">
        <f>R255*Sheet1!#REF!</f>
        <v>#REF!</v>
      </c>
      <c r="W255" s="6" t="e">
        <f t="shared" si="71"/>
        <v>#REF!</v>
      </c>
    </row>
    <row r="256" spans="1:23">
      <c r="A256" s="4" t="s">
        <v>15454</v>
      </c>
      <c r="B256" s="5">
        <v>0.243902</v>
      </c>
      <c r="C256" s="5">
        <v>0.243902</v>
      </c>
      <c r="D256" s="5">
        <v>0.243902</v>
      </c>
      <c r="E256" s="5">
        <v>0.243902</v>
      </c>
      <c r="F256" s="5">
        <v>0.02439</v>
      </c>
      <c r="J256" s="38">
        <v>933</v>
      </c>
      <c r="K256" s="38">
        <v>2750</v>
      </c>
      <c r="L256" s="38">
        <v>1941</v>
      </c>
      <c r="M256" s="38">
        <v>2183</v>
      </c>
      <c r="N256" s="39">
        <v>2128</v>
      </c>
      <c r="O256" s="40"/>
      <c r="P256" s="40"/>
      <c r="Q256" s="40"/>
      <c r="R256" s="6">
        <f t="shared" si="69"/>
        <v>1956.044834</v>
      </c>
      <c r="S256" s="6">
        <f t="shared" si="70"/>
        <v>649.891970205147</v>
      </c>
      <c r="T256" s="6">
        <f t="shared" si="65"/>
        <v>0.332247992944085</v>
      </c>
      <c r="U256">
        <v>-16.51391</v>
      </c>
      <c r="V256" t="e">
        <f>R256*Sheet1!#REF!</f>
        <v>#REF!</v>
      </c>
      <c r="W256" s="6" t="e">
        <f t="shared" si="71"/>
        <v>#REF!</v>
      </c>
    </row>
    <row r="257" spans="1:23">
      <c r="A257" s="4" t="s">
        <v>15455</v>
      </c>
      <c r="B257" s="5">
        <v>0.235294</v>
      </c>
      <c r="C257" s="5">
        <v>0.235294</v>
      </c>
      <c r="D257" s="5">
        <v>0.235294</v>
      </c>
      <c r="E257" s="5">
        <v>0.235294</v>
      </c>
      <c r="F257" s="5">
        <v>0.058853</v>
      </c>
      <c r="J257" s="38">
        <v>933</v>
      </c>
      <c r="K257" s="38">
        <v>2750</v>
      </c>
      <c r="L257" s="38">
        <v>1941</v>
      </c>
      <c r="M257" s="38">
        <v>2183</v>
      </c>
      <c r="N257" s="39">
        <v>2128</v>
      </c>
      <c r="O257" s="40"/>
      <c r="P257" s="40"/>
      <c r="Q257" s="40"/>
      <c r="R257" s="6">
        <f t="shared" si="69"/>
        <v>1962.179442</v>
      </c>
      <c r="S257" s="6">
        <f t="shared" si="70"/>
        <v>639.109405491176</v>
      </c>
      <c r="T257" s="6">
        <f t="shared" ref="T257:T297" si="72">(B257*(1-J257/R257)^2+C257*(1-K257/R257)^2+D257*(1-L257/R257)^2+E257*(1-M257/R257)^2+F257*(1-N257/R257)^2+G257*(1-O257/R257)^2+H257*(1-P257/R257)^2+I257*(1-Q257/R257)^2)^0.5</f>
        <v>0.325714046234094</v>
      </c>
      <c r="U257">
        <v>-16.83165</v>
      </c>
      <c r="V257" t="e">
        <f>R257*Sheet1!#REF!</f>
        <v>#REF!</v>
      </c>
      <c r="W257" s="6" t="e">
        <f t="shared" si="71"/>
        <v>#REF!</v>
      </c>
    </row>
    <row r="258" spans="1:23">
      <c r="A258" s="4" t="s">
        <v>15456</v>
      </c>
      <c r="B258" s="5">
        <v>0.222222</v>
      </c>
      <c r="C258" s="5">
        <v>0.222222</v>
      </c>
      <c r="D258" s="5">
        <v>0.222222</v>
      </c>
      <c r="E258" s="5">
        <v>0.222222</v>
      </c>
      <c r="F258" s="5">
        <v>0.111111</v>
      </c>
      <c r="J258" s="38">
        <v>933</v>
      </c>
      <c r="K258" s="38">
        <v>2750</v>
      </c>
      <c r="L258" s="38">
        <v>1941</v>
      </c>
      <c r="M258" s="38">
        <v>2183</v>
      </c>
      <c r="N258" s="39">
        <v>2128</v>
      </c>
      <c r="O258" s="40"/>
      <c r="P258" s="40"/>
      <c r="Q258" s="40"/>
      <c r="R258" s="6">
        <f t="shared" si="69"/>
        <v>1971.331362</v>
      </c>
      <c r="S258" s="6">
        <f t="shared" si="70"/>
        <v>622.263120046405</v>
      </c>
      <c r="T258" s="6">
        <f t="shared" si="72"/>
        <v>0.315656277803592</v>
      </c>
      <c r="U258">
        <v>-17.18515</v>
      </c>
      <c r="V258" t="e">
        <f>R258*Sheet1!#REF!</f>
        <v>#REF!</v>
      </c>
      <c r="W258" s="6" t="e">
        <f t="shared" si="71"/>
        <v>#REF!</v>
      </c>
    </row>
    <row r="259" spans="1:23">
      <c r="A259" s="4" t="s">
        <v>15457</v>
      </c>
      <c r="B259" s="5">
        <v>0.2</v>
      </c>
      <c r="C259" s="5">
        <v>0.2</v>
      </c>
      <c r="D259" s="5">
        <v>0.2</v>
      </c>
      <c r="E259" s="5">
        <v>0.2</v>
      </c>
      <c r="F259" s="5">
        <v>0.2</v>
      </c>
      <c r="J259" s="38">
        <v>933</v>
      </c>
      <c r="K259" s="38">
        <v>2750</v>
      </c>
      <c r="L259" s="38">
        <v>1941</v>
      </c>
      <c r="M259" s="38">
        <v>2183</v>
      </c>
      <c r="N259" s="39">
        <v>2128</v>
      </c>
      <c r="O259" s="40"/>
      <c r="P259" s="40"/>
      <c r="Q259" s="40"/>
      <c r="R259" s="6">
        <f t="shared" si="69"/>
        <v>1987</v>
      </c>
      <c r="S259" s="6">
        <f t="shared" si="70"/>
        <v>592.198953055474</v>
      </c>
      <c r="T259" s="6">
        <f t="shared" si="72"/>
        <v>0.298036715176384</v>
      </c>
      <c r="U259">
        <v>-17.44</v>
      </c>
      <c r="V259" t="e">
        <f>R259*Sheet1!#REF!</f>
        <v>#REF!</v>
      </c>
      <c r="W259" s="6" t="e">
        <f t="shared" si="71"/>
        <v>#REF!</v>
      </c>
    </row>
    <row r="260" spans="1:23">
      <c r="A260" s="4" t="s">
        <v>15458</v>
      </c>
      <c r="B260" s="5">
        <v>0.181818</v>
      </c>
      <c r="C260" s="5">
        <v>0.181818</v>
      </c>
      <c r="D260" s="5">
        <v>0.181818</v>
      </c>
      <c r="E260" s="5">
        <v>0.181818</v>
      </c>
      <c r="F260" s="5">
        <v>0.272727</v>
      </c>
      <c r="J260" s="38">
        <v>933</v>
      </c>
      <c r="K260" s="38">
        <v>2750</v>
      </c>
      <c r="L260" s="38">
        <v>1941</v>
      </c>
      <c r="M260" s="38">
        <v>2183</v>
      </c>
      <c r="N260" s="39">
        <v>2128</v>
      </c>
      <c r="O260" s="40"/>
      <c r="P260" s="40"/>
      <c r="Q260" s="40"/>
      <c r="R260" s="6">
        <f t="shared" si="69"/>
        <v>1999.816182</v>
      </c>
      <c r="S260" s="6">
        <f t="shared" si="70"/>
        <v>566.092356048182</v>
      </c>
      <c r="T260" s="6">
        <f t="shared" si="72"/>
        <v>0.283072194906452</v>
      </c>
      <c r="U260">
        <v>-17.32228</v>
      </c>
      <c r="V260" t="e">
        <f>R260*Sheet1!#REF!</f>
        <v>#REF!</v>
      </c>
      <c r="W260" s="6" t="e">
        <f t="shared" si="71"/>
        <v>#REF!</v>
      </c>
    </row>
    <row r="261" spans="1:23">
      <c r="A261" s="4" t="s">
        <v>15459</v>
      </c>
      <c r="B261" s="5">
        <v>0.28</v>
      </c>
      <c r="C261" s="5">
        <v>0.14</v>
      </c>
      <c r="D261" s="5">
        <v>0.348</v>
      </c>
      <c r="E261" s="5">
        <v>0.232</v>
      </c>
      <c r="J261" s="38">
        <v>1941</v>
      </c>
      <c r="K261" s="38">
        <v>1358</v>
      </c>
      <c r="L261" s="38">
        <v>1728</v>
      </c>
      <c r="M261" s="38">
        <v>2750</v>
      </c>
      <c r="N261" s="40"/>
      <c r="O261" s="40"/>
      <c r="P261" s="40"/>
      <c r="Q261" s="40"/>
      <c r="R261" s="6">
        <f t="shared" si="69"/>
        <v>1972.944</v>
      </c>
      <c r="S261" s="6">
        <f t="shared" si="70"/>
        <v>462.808864288488</v>
      </c>
      <c r="T261" s="6">
        <f t="shared" si="72"/>
        <v>0.234577800631183</v>
      </c>
      <c r="U261">
        <v>-23.05216</v>
      </c>
      <c r="V261" t="e">
        <f>R261*Sheet1!#REF!</f>
        <v>#REF!</v>
      </c>
      <c r="W261" s="6" t="e">
        <f t="shared" si="71"/>
        <v>#REF!</v>
      </c>
    </row>
    <row r="262" spans="1:23">
      <c r="A262" s="4" t="s">
        <v>15460</v>
      </c>
      <c r="B262" s="5">
        <v>0.3</v>
      </c>
      <c r="C262" s="5">
        <v>0.15</v>
      </c>
      <c r="D262" s="5">
        <v>0.33</v>
      </c>
      <c r="E262" s="5">
        <v>0.22</v>
      </c>
      <c r="J262" s="38">
        <v>1941</v>
      </c>
      <c r="K262" s="38">
        <v>1358</v>
      </c>
      <c r="L262" s="38">
        <v>1728</v>
      </c>
      <c r="M262" s="38">
        <v>2750</v>
      </c>
      <c r="N262" s="40"/>
      <c r="O262" s="40"/>
      <c r="P262" s="40"/>
      <c r="Q262" s="40"/>
      <c r="R262" s="6">
        <f t="shared" si="69"/>
        <v>1961.24</v>
      </c>
      <c r="S262" s="6">
        <f t="shared" si="70"/>
        <v>457.745870980831</v>
      </c>
      <c r="T262" s="6">
        <f t="shared" si="72"/>
        <v>0.233396152934282</v>
      </c>
      <c r="U262">
        <v>-22.476</v>
      </c>
      <c r="V262" t="e">
        <f>R262*Sheet1!#REF!</f>
        <v>#REF!</v>
      </c>
      <c r="W262" s="6" t="e">
        <f t="shared" si="71"/>
        <v>#REF!</v>
      </c>
    </row>
    <row r="263" spans="1:23">
      <c r="A263" s="4" t="s">
        <v>382</v>
      </c>
      <c r="B263" s="5">
        <v>0.32</v>
      </c>
      <c r="C263" s="5">
        <v>0.16</v>
      </c>
      <c r="D263" s="5">
        <v>0.312</v>
      </c>
      <c r="E263" s="5">
        <v>0.208</v>
      </c>
      <c r="J263" s="38">
        <v>1941</v>
      </c>
      <c r="K263" s="38">
        <v>1358</v>
      </c>
      <c r="L263" s="38">
        <v>1728</v>
      </c>
      <c r="M263" s="38">
        <v>2750</v>
      </c>
      <c r="N263" s="40"/>
      <c r="O263" s="40"/>
      <c r="P263" s="40"/>
      <c r="Q263" s="40"/>
      <c r="R263" s="6">
        <f t="shared" si="69"/>
        <v>1949.536</v>
      </c>
      <c r="S263" s="6">
        <f t="shared" si="70"/>
        <v>452.323504478819</v>
      </c>
      <c r="T263" s="6">
        <f t="shared" si="72"/>
        <v>0.232015979432449</v>
      </c>
      <c r="U263">
        <v>-21.87776</v>
      </c>
      <c r="V263" t="e">
        <f>R263*Sheet1!#REF!</f>
        <v>#REF!</v>
      </c>
      <c r="W263" s="6" t="e">
        <f t="shared" si="71"/>
        <v>#REF!</v>
      </c>
    </row>
    <row r="264" spans="1:23">
      <c r="A264" s="4" t="s">
        <v>15461</v>
      </c>
      <c r="B264" s="5">
        <v>0.121951</v>
      </c>
      <c r="C264" s="5">
        <v>0.121951</v>
      </c>
      <c r="D264" s="5">
        <v>0.243902</v>
      </c>
      <c r="E264" s="5">
        <v>0.243902</v>
      </c>
      <c r="F264" s="5">
        <v>0.243902</v>
      </c>
      <c r="G264" s="5">
        <v>0.02439</v>
      </c>
      <c r="J264" s="38">
        <v>2506</v>
      </c>
      <c r="K264" s="38">
        <v>2896</v>
      </c>
      <c r="L264" s="38">
        <v>2750</v>
      </c>
      <c r="M264" s="38">
        <v>1941</v>
      </c>
      <c r="N264" s="39">
        <v>2128</v>
      </c>
      <c r="O264" s="38">
        <v>2348</v>
      </c>
      <c r="P264" s="40"/>
      <c r="Q264" s="40"/>
      <c r="R264" s="6">
        <f t="shared" si="69"/>
        <v>2379.21476</v>
      </c>
      <c r="S264" s="6">
        <f t="shared" si="70"/>
        <v>360.991162654149</v>
      </c>
      <c r="T264" s="6">
        <f t="shared" si="72"/>
        <v>0.151727018814455</v>
      </c>
      <c r="U264">
        <v>-6.25811</v>
      </c>
      <c r="V264" t="e">
        <f>R264*Sheet1!#REF!</f>
        <v>#REF!</v>
      </c>
      <c r="W264" s="6" t="e">
        <f t="shared" si="71"/>
        <v>#REF!</v>
      </c>
    </row>
    <row r="265" spans="1:23">
      <c r="A265" s="4" t="s">
        <v>15462</v>
      </c>
      <c r="B265" s="5">
        <v>0.116279</v>
      </c>
      <c r="C265" s="5">
        <v>0.116279</v>
      </c>
      <c r="D265" s="5">
        <v>0.232558</v>
      </c>
      <c r="E265" s="5">
        <v>0.232558</v>
      </c>
      <c r="F265" s="5">
        <v>0.232558</v>
      </c>
      <c r="G265" s="5">
        <v>0.069767</v>
      </c>
      <c r="J265" s="38">
        <v>2506</v>
      </c>
      <c r="K265" s="38">
        <v>2896</v>
      </c>
      <c r="L265" s="38">
        <v>2750</v>
      </c>
      <c r="M265" s="38">
        <v>1941</v>
      </c>
      <c r="N265" s="39">
        <v>2128</v>
      </c>
      <c r="O265" s="38">
        <v>2348</v>
      </c>
      <c r="P265" s="40"/>
      <c r="Q265" s="40"/>
      <c r="R265" s="6">
        <f t="shared" si="69"/>
        <v>2377.765076</v>
      </c>
      <c r="S265" s="6">
        <f t="shared" si="70"/>
        <v>352.557580735343</v>
      </c>
      <c r="T265" s="6">
        <f t="shared" si="72"/>
        <v>0.148272671801721</v>
      </c>
      <c r="U265">
        <v>-15.77058</v>
      </c>
      <c r="V265" t="e">
        <f>R265*Sheet1!#REF!</f>
        <v>#REF!</v>
      </c>
      <c r="W265" s="6" t="e">
        <f t="shared" si="71"/>
        <v>#REF!</v>
      </c>
    </row>
    <row r="266" spans="1:23">
      <c r="A266" s="4" t="s">
        <v>15463</v>
      </c>
      <c r="B266" s="5">
        <v>0.106383</v>
      </c>
      <c r="C266" s="5">
        <v>0.106383</v>
      </c>
      <c r="D266" s="5">
        <v>0.212766</v>
      </c>
      <c r="E266" s="5">
        <v>0.212766</v>
      </c>
      <c r="F266" s="5">
        <v>0.212766</v>
      </c>
      <c r="G266" s="5">
        <v>0.148936</v>
      </c>
      <c r="J266" s="38">
        <v>2506</v>
      </c>
      <c r="K266" s="38">
        <v>2896</v>
      </c>
      <c r="L266" s="38">
        <v>2750</v>
      </c>
      <c r="M266" s="38">
        <v>1941</v>
      </c>
      <c r="N266" s="39">
        <v>2128</v>
      </c>
      <c r="O266" s="38">
        <v>2348</v>
      </c>
      <c r="P266" s="40"/>
      <c r="Q266" s="40"/>
      <c r="R266" s="6">
        <f t="shared" si="69"/>
        <v>2375.234048</v>
      </c>
      <c r="S266" s="6">
        <f t="shared" si="70"/>
        <v>337.323996287744</v>
      </c>
      <c r="T266" s="6">
        <f t="shared" si="72"/>
        <v>0.142017161033784</v>
      </c>
      <c r="U266">
        <v>-30.07693</v>
      </c>
      <c r="V266" t="e">
        <f>R266*Sheet1!#REF!</f>
        <v>#REF!</v>
      </c>
      <c r="W266" s="6" t="e">
        <f t="shared" si="71"/>
        <v>#REF!</v>
      </c>
    </row>
    <row r="267" spans="1:23">
      <c r="A267" s="4" t="s">
        <v>15464</v>
      </c>
      <c r="B267" s="5">
        <v>0.102041</v>
      </c>
      <c r="C267" s="5">
        <v>0.102041</v>
      </c>
      <c r="D267" s="5">
        <v>0.204082</v>
      </c>
      <c r="E267" s="5">
        <v>0.204082</v>
      </c>
      <c r="F267" s="5">
        <v>0.204082</v>
      </c>
      <c r="G267" s="5">
        <v>0.183673</v>
      </c>
      <c r="J267" s="38">
        <v>2506</v>
      </c>
      <c r="K267" s="38">
        <v>2896</v>
      </c>
      <c r="L267" s="38">
        <v>2750</v>
      </c>
      <c r="M267" s="38">
        <v>1941</v>
      </c>
      <c r="N267" s="39">
        <v>2128</v>
      </c>
      <c r="O267" s="38">
        <v>2348</v>
      </c>
      <c r="P267" s="40"/>
      <c r="Q267" s="40"/>
      <c r="R267" s="6">
        <f t="shared" si="69"/>
        <v>2374.124844</v>
      </c>
      <c r="S267" s="6">
        <f t="shared" si="70"/>
        <v>330.412323354851</v>
      </c>
      <c r="T267" s="6">
        <f t="shared" si="72"/>
        <v>0.139172261387132</v>
      </c>
      <c r="U267">
        <v>-35.43521</v>
      </c>
      <c r="V267" t="e">
        <f>R267*Sheet1!#REF!</f>
        <v>#REF!</v>
      </c>
      <c r="W267" s="6" t="e">
        <f t="shared" si="71"/>
        <v>#REF!</v>
      </c>
    </row>
    <row r="268" spans="1:23">
      <c r="A268" s="4" t="s">
        <v>15465</v>
      </c>
      <c r="B268" s="5">
        <v>0.2</v>
      </c>
      <c r="C268" s="5">
        <v>0.2</v>
      </c>
      <c r="D268" s="5">
        <v>0.2</v>
      </c>
      <c r="E268" s="5">
        <v>0.2</v>
      </c>
      <c r="F268" s="5">
        <v>0.2</v>
      </c>
      <c r="J268" s="38">
        <v>1768</v>
      </c>
      <c r="K268" s="38">
        <v>1728</v>
      </c>
      <c r="L268" s="38">
        <v>1811</v>
      </c>
      <c r="M268" s="38">
        <v>933</v>
      </c>
      <c r="N268" s="38">
        <v>1941</v>
      </c>
      <c r="O268" s="40"/>
      <c r="P268" s="40"/>
      <c r="Q268" s="40"/>
      <c r="R268" s="6">
        <f t="shared" si="69"/>
        <v>1636.2</v>
      </c>
      <c r="S268" s="6">
        <f t="shared" si="70"/>
        <v>358.816610540816</v>
      </c>
      <c r="T268" s="6">
        <f t="shared" si="72"/>
        <v>0.219298747427464</v>
      </c>
      <c r="U268">
        <v>-26.4</v>
      </c>
      <c r="V268" t="e">
        <f>R268*Sheet1!#REF!</f>
        <v>#REF!</v>
      </c>
      <c r="W268" s="6" t="e">
        <f t="shared" ref="W268:W276" si="73">V268/ABS(U268*1000)</f>
        <v>#REF!</v>
      </c>
    </row>
    <row r="269" spans="1:23">
      <c r="A269" s="4" t="s">
        <v>15466</v>
      </c>
      <c r="B269" s="5">
        <v>0.235294</v>
      </c>
      <c r="C269" s="5">
        <v>0.235294</v>
      </c>
      <c r="D269" s="5">
        <v>0.235294</v>
      </c>
      <c r="E269" s="5">
        <v>0.235294</v>
      </c>
      <c r="F269" s="5">
        <v>0.058853</v>
      </c>
      <c r="J269" s="38">
        <v>2180</v>
      </c>
      <c r="K269" s="38">
        <v>2750</v>
      </c>
      <c r="L269" s="38">
        <v>1941</v>
      </c>
      <c r="M269" s="39">
        <v>2128</v>
      </c>
      <c r="N269" s="38">
        <v>933</v>
      </c>
      <c r="O269" s="40"/>
      <c r="P269" s="40"/>
      <c r="Q269" s="40"/>
      <c r="R269" s="6">
        <f t="shared" si="69"/>
        <v>2172.320555</v>
      </c>
      <c r="S269" s="6">
        <f t="shared" si="70"/>
        <v>426.591708396575</v>
      </c>
      <c r="T269" s="6">
        <f t="shared" si="72"/>
        <v>0.196376040089799</v>
      </c>
      <c r="U269">
        <v>-10.07895</v>
      </c>
      <c r="V269" t="e">
        <f>R269*Sheet1!#REF!</f>
        <v>#REF!</v>
      </c>
      <c r="W269" s="6" t="e">
        <f t="shared" si="73"/>
        <v>#REF!</v>
      </c>
    </row>
    <row r="270" spans="1:23">
      <c r="A270" s="4" t="s">
        <v>15467</v>
      </c>
      <c r="B270" s="5">
        <v>0.2</v>
      </c>
      <c r="C270" s="5">
        <v>0.1</v>
      </c>
      <c r="D270" s="5">
        <v>0.15</v>
      </c>
      <c r="E270" s="5">
        <v>0.2</v>
      </c>
      <c r="F270" s="5">
        <v>0.25</v>
      </c>
      <c r="G270" s="5">
        <v>0.1</v>
      </c>
      <c r="J270" s="38">
        <v>933</v>
      </c>
      <c r="K270" s="38">
        <v>2180</v>
      </c>
      <c r="L270" s="38">
        <v>2750</v>
      </c>
      <c r="M270" s="38">
        <v>1941</v>
      </c>
      <c r="N270" s="38">
        <v>2183</v>
      </c>
      <c r="O270" s="39">
        <v>2128</v>
      </c>
      <c r="P270" s="40"/>
      <c r="Q270" s="40"/>
      <c r="R270" s="6">
        <f t="shared" si="69"/>
        <v>1963.85</v>
      </c>
      <c r="S270" s="6">
        <f t="shared" si="70"/>
        <v>569.835789943033</v>
      </c>
      <c r="T270" s="6">
        <f t="shared" si="72"/>
        <v>0.290162583671376</v>
      </c>
      <c r="U270">
        <v>-16.61</v>
      </c>
      <c r="V270" t="e">
        <f>R270*Sheet1!#REF!</f>
        <v>#REF!</v>
      </c>
      <c r="W270" s="6" t="e">
        <f t="shared" si="73"/>
        <v>#REF!</v>
      </c>
    </row>
    <row r="271" spans="1:23">
      <c r="A271" s="4" t="s">
        <v>15468</v>
      </c>
      <c r="B271" s="5">
        <v>0.069767</v>
      </c>
      <c r="C271" s="5">
        <v>0.116279</v>
      </c>
      <c r="D271" s="5">
        <v>0.116279</v>
      </c>
      <c r="E271" s="5">
        <v>0.232558</v>
      </c>
      <c r="F271" s="5">
        <v>0.232558</v>
      </c>
      <c r="G271" s="5">
        <v>0.232558</v>
      </c>
      <c r="J271" s="38">
        <v>2180</v>
      </c>
      <c r="K271" s="38">
        <v>2506</v>
      </c>
      <c r="L271" s="38">
        <v>2896</v>
      </c>
      <c r="M271" s="38">
        <v>2750</v>
      </c>
      <c r="N271" s="38">
        <v>1941</v>
      </c>
      <c r="O271" s="39">
        <v>2128</v>
      </c>
      <c r="P271" s="40"/>
      <c r="Q271" s="40"/>
      <c r="R271" s="6">
        <f t="shared" si="69"/>
        <v>2366.04422</v>
      </c>
      <c r="S271" s="6">
        <f t="shared" si="70"/>
        <v>356.126905775653</v>
      </c>
      <c r="T271" s="6">
        <f t="shared" si="72"/>
        <v>0.150515743858605</v>
      </c>
      <c r="U271">
        <v>-2.19577</v>
      </c>
      <c r="V271" t="e">
        <f>R271*Sheet1!#REF!</f>
        <v>#REF!</v>
      </c>
      <c r="W271" s="6" t="e">
        <f t="shared" si="73"/>
        <v>#REF!</v>
      </c>
    </row>
    <row r="272" spans="1:23">
      <c r="A272" s="4" t="s">
        <v>15469</v>
      </c>
      <c r="B272" s="5">
        <v>0.227273</v>
      </c>
      <c r="C272" s="5">
        <v>0.227273</v>
      </c>
      <c r="D272" s="5">
        <v>0.227273</v>
      </c>
      <c r="E272" s="5">
        <v>0.227273</v>
      </c>
      <c r="F272" s="5">
        <v>0.090909</v>
      </c>
      <c r="J272" s="38">
        <v>1768</v>
      </c>
      <c r="K272" s="38">
        <v>2180</v>
      </c>
      <c r="L272" s="38">
        <v>2896</v>
      </c>
      <c r="M272" s="38">
        <v>2750</v>
      </c>
      <c r="N272" s="38">
        <v>1941</v>
      </c>
      <c r="O272" s="40"/>
      <c r="P272" s="40"/>
      <c r="Q272" s="40"/>
      <c r="R272" s="6">
        <f t="shared" si="69"/>
        <v>2356.911531</v>
      </c>
      <c r="S272" s="6">
        <f t="shared" si="70"/>
        <v>450.364317769737</v>
      </c>
      <c r="T272" s="6">
        <f t="shared" si="72"/>
        <v>0.191082402477218</v>
      </c>
      <c r="U272">
        <v>-12.76862</v>
      </c>
      <c r="V272" t="e">
        <f>R272*Sheet1!#REF!</f>
        <v>#REF!</v>
      </c>
      <c r="W272" s="6" t="e">
        <f t="shared" si="73"/>
        <v>#REF!</v>
      </c>
    </row>
    <row r="273" spans="1:23">
      <c r="A273" s="4" t="s">
        <v>15470</v>
      </c>
      <c r="B273" s="5">
        <v>0.2</v>
      </c>
      <c r="C273" s="5">
        <v>0.2</v>
      </c>
      <c r="D273" s="5">
        <v>0.2</v>
      </c>
      <c r="E273" s="5">
        <v>0.2</v>
      </c>
      <c r="F273" s="5">
        <v>0.2</v>
      </c>
      <c r="J273" s="38">
        <v>933</v>
      </c>
      <c r="K273" s="38">
        <v>1811</v>
      </c>
      <c r="L273" s="38">
        <v>923</v>
      </c>
      <c r="M273" s="38">
        <v>1941</v>
      </c>
      <c r="N273" s="38">
        <v>693</v>
      </c>
      <c r="O273" s="40"/>
      <c r="P273" s="40"/>
      <c r="Q273" s="40"/>
      <c r="R273" s="6">
        <f t="shared" si="69"/>
        <v>1260.2</v>
      </c>
      <c r="S273" s="6">
        <f t="shared" si="70"/>
        <v>511.732117420824</v>
      </c>
      <c r="T273" s="6">
        <f t="shared" si="72"/>
        <v>0.40607214523157</v>
      </c>
      <c r="U273">
        <v>-13.6</v>
      </c>
      <c r="V273" t="e">
        <f>R273*Sheet1!#REF!</f>
        <v>#REF!</v>
      </c>
      <c r="W273" s="6" t="e">
        <f t="shared" si="73"/>
        <v>#REF!</v>
      </c>
    </row>
    <row r="274" spans="1:23">
      <c r="A274" s="4" t="s">
        <v>15471</v>
      </c>
      <c r="B274" s="5">
        <v>0.2</v>
      </c>
      <c r="C274" s="5">
        <v>0.2</v>
      </c>
      <c r="D274" s="5">
        <v>0.2</v>
      </c>
      <c r="E274" s="5">
        <v>0.2</v>
      </c>
      <c r="F274" s="5">
        <v>0.2</v>
      </c>
      <c r="J274" s="38">
        <v>933</v>
      </c>
      <c r="K274" s="38">
        <v>454</v>
      </c>
      <c r="L274" s="38">
        <v>923</v>
      </c>
      <c r="M274" s="38">
        <v>693</v>
      </c>
      <c r="N274" s="38">
        <v>505</v>
      </c>
      <c r="O274" s="40"/>
      <c r="P274" s="40"/>
      <c r="Q274" s="40"/>
      <c r="R274" s="6">
        <f t="shared" si="69"/>
        <v>701.6</v>
      </c>
      <c r="S274" s="6">
        <f t="shared" si="70"/>
        <v>201.293417676783</v>
      </c>
      <c r="T274" s="6">
        <f t="shared" si="72"/>
        <v>0.28690623956212</v>
      </c>
      <c r="U274">
        <v>-6.08</v>
      </c>
      <c r="V274" t="e">
        <f>R274*Sheet1!#REF!</f>
        <v>#REF!</v>
      </c>
      <c r="W274" s="6" t="e">
        <f t="shared" si="73"/>
        <v>#REF!</v>
      </c>
    </row>
    <row r="275" spans="1:23">
      <c r="A275" s="4" t="s">
        <v>15472</v>
      </c>
      <c r="B275" s="5">
        <v>0.285714</v>
      </c>
      <c r="C275" s="5">
        <v>0.142857</v>
      </c>
      <c r="D275" s="5">
        <v>0.285714</v>
      </c>
      <c r="E275" s="5">
        <v>0.142857</v>
      </c>
      <c r="F275" s="5">
        <v>0.142857</v>
      </c>
      <c r="J275" s="38">
        <v>933</v>
      </c>
      <c r="K275" s="38">
        <v>454</v>
      </c>
      <c r="L275" s="38">
        <v>923</v>
      </c>
      <c r="M275" s="38">
        <v>693</v>
      </c>
      <c r="N275" s="38">
        <v>1358</v>
      </c>
      <c r="O275" s="40"/>
      <c r="P275" s="40"/>
      <c r="Q275" s="40"/>
      <c r="R275" s="6">
        <f t="shared" ref="R275:R306" si="74">B275*J275+C275*K275+D275*L275+E275*M275+F275*N275+G275*O275+H275*P275+I275*Q275</f>
        <v>888.141969</v>
      </c>
      <c r="S275" s="6">
        <f t="shared" ref="S275:S306" si="75">(B275*(J275-R275)^2+C275*(K275-R275)^2+D275*(L275-R275)^2+E275*(M275-R275)^2+F275*(N275-R275)^2+G275*(O275-R275)^2+H275*(P275-R275)^2+I275*(Q275-R275)^2)^0.5</f>
        <v>254.609057006317</v>
      </c>
      <c r="T275" s="6">
        <f t="shared" si="72"/>
        <v>0.286676078705067</v>
      </c>
      <c r="U275">
        <v>-3.34693</v>
      </c>
      <c r="V275" t="e">
        <f>R275*Sheet1!#REF!</f>
        <v>#REF!</v>
      </c>
      <c r="W275" s="6" t="e">
        <f t="shared" si="73"/>
        <v>#REF!</v>
      </c>
    </row>
    <row r="276" spans="1:23">
      <c r="A276" s="4" t="s">
        <v>15473</v>
      </c>
      <c r="B276" s="5">
        <v>0.824742</v>
      </c>
      <c r="C276" s="5">
        <v>0.051546</v>
      </c>
      <c r="D276" s="5">
        <v>0.020619</v>
      </c>
      <c r="E276" s="5">
        <v>0.051546</v>
      </c>
      <c r="F276" s="5">
        <v>0.051546</v>
      </c>
      <c r="J276" s="38">
        <v>933</v>
      </c>
      <c r="K276" s="38">
        <v>454</v>
      </c>
      <c r="L276" s="38">
        <v>923</v>
      </c>
      <c r="M276" s="38">
        <v>693</v>
      </c>
      <c r="N276" s="38">
        <v>1358</v>
      </c>
      <c r="O276" s="40"/>
      <c r="P276" s="40"/>
      <c r="Q276" s="40"/>
      <c r="R276" s="6">
        <f t="shared" si="74"/>
        <v>917.638353</v>
      </c>
      <c r="S276" s="6">
        <f t="shared" si="75"/>
        <v>154.507028210048</v>
      </c>
      <c r="T276" s="6">
        <f t="shared" si="72"/>
        <v>0.168374640951878</v>
      </c>
      <c r="U276">
        <v>-0.9629</v>
      </c>
      <c r="V276" t="e">
        <f>R276*Sheet1!#REF!</f>
        <v>#REF!</v>
      </c>
      <c r="W276" s="6" t="e">
        <f t="shared" si="73"/>
        <v>#REF!</v>
      </c>
    </row>
    <row r="277" spans="1:23">
      <c r="A277" s="4" t="s">
        <v>15474</v>
      </c>
      <c r="B277" s="5">
        <v>0.824742</v>
      </c>
      <c r="C277" s="5">
        <v>0.051546</v>
      </c>
      <c r="D277" s="5">
        <v>0.020619</v>
      </c>
      <c r="E277" s="5">
        <v>0.051546</v>
      </c>
      <c r="F277" s="5">
        <v>0.051546</v>
      </c>
      <c r="J277" s="38">
        <v>933</v>
      </c>
      <c r="K277" s="38">
        <v>454</v>
      </c>
      <c r="L277" s="38">
        <v>923</v>
      </c>
      <c r="M277" s="38">
        <v>693</v>
      </c>
      <c r="N277" s="38">
        <v>505</v>
      </c>
      <c r="O277" s="40"/>
      <c r="P277" s="40"/>
      <c r="Q277" s="40"/>
      <c r="R277" s="6">
        <f t="shared" si="74"/>
        <v>873.669615</v>
      </c>
      <c r="S277" s="6">
        <f t="shared" si="75"/>
        <v>143.945449237395</v>
      </c>
      <c r="T277" s="6">
        <f t="shared" si="72"/>
        <v>0.164759591916671</v>
      </c>
      <c r="U277">
        <v>-0.27633</v>
      </c>
      <c r="V277" t="e">
        <f>R277*Sheet1!#REF!</f>
        <v>#REF!</v>
      </c>
      <c r="W277" s="6" t="e">
        <f t="shared" ref="W277:W285" si="76">V277/ABS(U277*1000)</f>
        <v>#REF!</v>
      </c>
    </row>
    <row r="278" spans="1:23">
      <c r="A278" s="4" t="s">
        <v>15475</v>
      </c>
      <c r="B278" s="5">
        <v>0.235294</v>
      </c>
      <c r="C278" s="5">
        <v>0.235294</v>
      </c>
      <c r="D278" s="5">
        <v>0.235294</v>
      </c>
      <c r="E278" s="5">
        <v>0.235294</v>
      </c>
      <c r="F278" s="5">
        <v>0.058853</v>
      </c>
      <c r="J278" s="38">
        <v>933</v>
      </c>
      <c r="K278" s="38">
        <v>2180</v>
      </c>
      <c r="L278" s="38">
        <v>1811</v>
      </c>
      <c r="M278" s="38">
        <v>1519</v>
      </c>
      <c r="N278" s="38">
        <v>1941</v>
      </c>
      <c r="O278" s="40"/>
      <c r="P278" s="40"/>
      <c r="Q278" s="40"/>
      <c r="R278" s="6">
        <f t="shared" si="74"/>
        <v>1630.232915</v>
      </c>
      <c r="S278" s="6">
        <f t="shared" si="75"/>
        <v>449.203952274421</v>
      </c>
      <c r="T278" s="6">
        <f t="shared" si="72"/>
        <v>0.275545873317385</v>
      </c>
      <c r="U278">
        <v>-13.84254</v>
      </c>
      <c r="V278" t="e">
        <f>R278*Sheet1!#REF!</f>
        <v>#REF!</v>
      </c>
      <c r="W278" s="6" t="e">
        <f t="shared" si="76"/>
        <v>#REF!</v>
      </c>
    </row>
    <row r="279" spans="1:23">
      <c r="A279" s="4" t="s">
        <v>15476</v>
      </c>
      <c r="B279" s="5">
        <v>0.380952</v>
      </c>
      <c r="C279" s="5">
        <v>0.190476</v>
      </c>
      <c r="D279" s="5">
        <v>0.190476</v>
      </c>
      <c r="E279" s="5">
        <v>0.190476</v>
      </c>
      <c r="F279" s="5">
        <v>0.047619</v>
      </c>
      <c r="J279" s="38">
        <v>933</v>
      </c>
      <c r="K279" s="38">
        <v>2180</v>
      </c>
      <c r="L279" s="38">
        <v>1811</v>
      </c>
      <c r="M279" s="38">
        <v>1519</v>
      </c>
      <c r="N279" s="38">
        <v>1941</v>
      </c>
      <c r="O279" s="40"/>
      <c r="P279" s="40"/>
      <c r="Q279" s="40"/>
      <c r="R279" s="6">
        <f t="shared" si="74"/>
        <v>1497.379455</v>
      </c>
      <c r="S279" s="6">
        <f t="shared" si="75"/>
        <v>488.153564257878</v>
      </c>
      <c r="T279" s="6">
        <f t="shared" si="72"/>
        <v>0.32600525045796</v>
      </c>
      <c r="U279">
        <v>-17.12468</v>
      </c>
      <c r="V279" t="e">
        <f>R279*Sheet1!#REF!</f>
        <v>#REF!</v>
      </c>
      <c r="W279" s="6" t="e">
        <f t="shared" si="76"/>
        <v>#REF!</v>
      </c>
    </row>
    <row r="280" spans="1:23">
      <c r="A280" s="4" t="s">
        <v>15477</v>
      </c>
      <c r="B280" s="5">
        <v>0.272727</v>
      </c>
      <c r="C280" s="5">
        <v>0.181818</v>
      </c>
      <c r="D280" s="5">
        <v>0.181818</v>
      </c>
      <c r="E280" s="5">
        <v>0.181818</v>
      </c>
      <c r="F280" s="5">
        <v>0.181818</v>
      </c>
      <c r="J280" s="38">
        <v>933</v>
      </c>
      <c r="K280" s="38">
        <v>2180</v>
      </c>
      <c r="L280" s="38">
        <v>1811</v>
      </c>
      <c r="M280" s="38">
        <v>1519</v>
      </c>
      <c r="N280" s="38">
        <v>1941</v>
      </c>
      <c r="O280" s="40"/>
      <c r="P280" s="40"/>
      <c r="Q280" s="40"/>
      <c r="R280" s="6">
        <f t="shared" si="74"/>
        <v>1609.180209</v>
      </c>
      <c r="S280" s="6">
        <f t="shared" si="75"/>
        <v>461.348152417208</v>
      </c>
      <c r="T280" s="6">
        <f t="shared" si="72"/>
        <v>0.286697630157846</v>
      </c>
      <c r="U280">
        <v>-19.57021</v>
      </c>
      <c r="V280" t="e">
        <f>R280*Sheet1!#REF!</f>
        <v>#REF!</v>
      </c>
      <c r="W280" s="6" t="e">
        <f t="shared" si="76"/>
        <v>#REF!</v>
      </c>
    </row>
    <row r="281" spans="1:23">
      <c r="A281" s="4" t="s">
        <v>15478</v>
      </c>
      <c r="B281" s="5">
        <v>0.333333</v>
      </c>
      <c r="C281" s="5">
        <v>0.166667</v>
      </c>
      <c r="D281" s="5">
        <v>0.166667</v>
      </c>
      <c r="E281" s="5">
        <v>0.166667</v>
      </c>
      <c r="F281" s="5">
        <v>0.166667</v>
      </c>
      <c r="J281" s="38">
        <v>933</v>
      </c>
      <c r="K281" s="38">
        <v>2180</v>
      </c>
      <c r="L281" s="38">
        <v>1811</v>
      </c>
      <c r="M281" s="38">
        <v>1519</v>
      </c>
      <c r="N281" s="38">
        <v>1941</v>
      </c>
      <c r="O281" s="40"/>
      <c r="P281" s="40"/>
      <c r="Q281" s="40"/>
      <c r="R281" s="6">
        <f t="shared" si="74"/>
        <v>1552.835506</v>
      </c>
      <c r="S281" s="6">
        <f t="shared" si="75"/>
        <v>479.616737366236</v>
      </c>
      <c r="T281" s="6">
        <f t="shared" si="72"/>
        <v>0.308865128027434</v>
      </c>
      <c r="U281">
        <v>-17.33335</v>
      </c>
      <c r="V281" t="e">
        <f>R281*Sheet1!#REF!</f>
        <v>#REF!</v>
      </c>
      <c r="W281" s="6" t="e">
        <f t="shared" si="76"/>
        <v>#REF!</v>
      </c>
    </row>
    <row r="282" s="1" customFormat="1" spans="1:17">
      <c r="A282" s="4" t="s">
        <v>15479</v>
      </c>
      <c r="B282" s="5">
        <v>0.8</v>
      </c>
      <c r="C282" s="5">
        <v>0.2</v>
      </c>
      <c r="D282" s="9"/>
      <c r="E282" s="9"/>
      <c r="F282" s="9"/>
      <c r="G282" s="9"/>
      <c r="H282" s="9"/>
      <c r="I282" s="9"/>
      <c r="J282" s="41"/>
      <c r="K282" s="41"/>
      <c r="L282" s="41"/>
      <c r="M282" s="42"/>
      <c r="N282" s="42"/>
      <c r="O282" s="42"/>
      <c r="P282" s="42"/>
      <c r="Q282" s="42"/>
    </row>
    <row r="283" spans="1:23">
      <c r="A283" s="4" t="s">
        <v>15480</v>
      </c>
      <c r="B283" s="5">
        <v>0.322581</v>
      </c>
      <c r="C283" s="5">
        <v>0.322581</v>
      </c>
      <c r="D283" s="5">
        <v>0.322581</v>
      </c>
      <c r="E283" s="5">
        <v>0.032258</v>
      </c>
      <c r="J283" s="38">
        <v>933</v>
      </c>
      <c r="K283" s="38">
        <v>2750</v>
      </c>
      <c r="L283" s="38">
        <v>1941</v>
      </c>
      <c r="M283" s="39">
        <v>2128</v>
      </c>
      <c r="N283" s="40"/>
      <c r="O283" s="40"/>
      <c r="P283" s="40"/>
      <c r="Q283" s="40"/>
      <c r="R283" s="6">
        <f t="shared" si="74"/>
        <v>1882.840568</v>
      </c>
      <c r="S283" s="6">
        <f t="shared" si="75"/>
        <v>732.551271054827</v>
      </c>
      <c r="T283" s="6">
        <f t="shared" si="72"/>
        <v>0.389067074241427</v>
      </c>
      <c r="U283">
        <v>-20.8117</v>
      </c>
      <c r="V283" t="e">
        <f>R283*Sheet1!#REF!</f>
        <v>#REF!</v>
      </c>
      <c r="W283" s="6" t="e">
        <f t="shared" si="76"/>
        <v>#REF!</v>
      </c>
    </row>
    <row r="284" spans="1:23">
      <c r="A284" s="4" t="s">
        <v>15481</v>
      </c>
      <c r="B284" s="5">
        <v>0.307692</v>
      </c>
      <c r="C284" s="5">
        <v>0.307692</v>
      </c>
      <c r="D284" s="5">
        <v>0.307692</v>
      </c>
      <c r="E284" s="5">
        <v>0.076923</v>
      </c>
      <c r="J284" s="38">
        <v>933</v>
      </c>
      <c r="K284" s="38">
        <v>2750</v>
      </c>
      <c r="L284" s="38">
        <v>1941</v>
      </c>
      <c r="M284" s="39">
        <v>2128</v>
      </c>
      <c r="N284" s="40"/>
      <c r="O284" s="40"/>
      <c r="P284" s="40"/>
      <c r="Q284" s="40"/>
      <c r="R284" s="6">
        <f t="shared" si="74"/>
        <v>1894.151952</v>
      </c>
      <c r="S284" s="6">
        <f t="shared" si="75"/>
        <v>717.292612951627</v>
      </c>
      <c r="T284" s="6">
        <f t="shared" si="72"/>
        <v>0.378687999235885</v>
      </c>
      <c r="U284">
        <v>-21.20706</v>
      </c>
      <c r="V284" t="e">
        <f>R284*Sheet1!#REF!</f>
        <v>#REF!</v>
      </c>
      <c r="W284" s="6" t="e">
        <f t="shared" si="76"/>
        <v>#REF!</v>
      </c>
    </row>
    <row r="285" spans="1:23">
      <c r="A285" s="4" t="s">
        <v>15482</v>
      </c>
      <c r="B285" s="5">
        <v>0.285714</v>
      </c>
      <c r="C285" s="5">
        <v>0.285714</v>
      </c>
      <c r="D285" s="5">
        <v>0.285714</v>
      </c>
      <c r="E285" s="5">
        <v>0.142857</v>
      </c>
      <c r="J285" s="38">
        <v>933</v>
      </c>
      <c r="K285" s="38">
        <v>2750</v>
      </c>
      <c r="L285" s="38">
        <v>1941</v>
      </c>
      <c r="M285" s="39">
        <v>2128</v>
      </c>
      <c r="N285" s="40"/>
      <c r="O285" s="40"/>
      <c r="P285" s="40"/>
      <c r="Q285" s="40"/>
      <c r="R285" s="6">
        <f t="shared" si="74"/>
        <v>1910.855232</v>
      </c>
      <c r="S285" s="6">
        <f t="shared" si="75"/>
        <v>693.819190883697</v>
      </c>
      <c r="T285" s="6">
        <f t="shared" si="72"/>
        <v>0.36309354014093</v>
      </c>
      <c r="U285">
        <v>-21.55098</v>
      </c>
      <c r="V285" t="e">
        <f>R285*Sheet1!#REF!</f>
        <v>#REF!</v>
      </c>
      <c r="W285" s="6" t="e">
        <f t="shared" si="76"/>
        <v>#REF!</v>
      </c>
    </row>
    <row r="286" spans="1:23">
      <c r="A286" s="4" t="s">
        <v>15483</v>
      </c>
      <c r="B286" s="5">
        <v>0.222222</v>
      </c>
      <c r="C286" s="5">
        <v>0.222222</v>
      </c>
      <c r="D286" s="5">
        <v>0.222222</v>
      </c>
      <c r="E286" s="5">
        <v>0.333333</v>
      </c>
      <c r="J286" s="38">
        <v>933</v>
      </c>
      <c r="K286" s="38">
        <v>2750</v>
      </c>
      <c r="L286" s="38">
        <v>1941</v>
      </c>
      <c r="M286" s="39">
        <v>2128</v>
      </c>
      <c r="N286" s="40"/>
      <c r="O286" s="40"/>
      <c r="P286" s="40"/>
      <c r="Q286" s="40"/>
      <c r="R286" s="6">
        <f t="shared" si="74"/>
        <v>1959.109152</v>
      </c>
      <c r="S286" s="6">
        <f t="shared" si="75"/>
        <v>618.514478935757</v>
      </c>
      <c r="T286" s="6">
        <f t="shared" si="72"/>
        <v>0.315712107364887</v>
      </c>
      <c r="U286">
        <v>-20.93823</v>
      </c>
      <c r="V286" t="e">
        <f>R286*Sheet1!#REF!</f>
        <v>#REF!</v>
      </c>
      <c r="W286" s="6" t="e">
        <f t="shared" ref="W286:W294" si="77">V286/ABS(U286*1000)</f>
        <v>#REF!</v>
      </c>
    </row>
    <row r="287" spans="1:23">
      <c r="A287" s="4" t="s">
        <v>15484</v>
      </c>
      <c r="B287" s="5">
        <v>0.25</v>
      </c>
      <c r="C287" s="5">
        <v>0.25</v>
      </c>
      <c r="D287" s="5">
        <v>0.25</v>
      </c>
      <c r="E287" s="5">
        <v>0.25</v>
      </c>
      <c r="J287" s="38">
        <v>933</v>
      </c>
      <c r="K287" s="38">
        <v>2750</v>
      </c>
      <c r="L287" s="38">
        <v>1941</v>
      </c>
      <c r="M287" s="38">
        <v>2180</v>
      </c>
      <c r="N287" s="40"/>
      <c r="O287" s="40"/>
      <c r="P287" s="40"/>
      <c r="Q287" s="40"/>
      <c r="R287" s="6">
        <f t="shared" si="74"/>
        <v>1951</v>
      </c>
      <c r="S287" s="6">
        <f t="shared" si="75"/>
        <v>657.127460999767</v>
      </c>
      <c r="T287" s="6">
        <f t="shared" si="72"/>
        <v>0.336815715530378</v>
      </c>
      <c r="U287">
        <v>-17.5</v>
      </c>
      <c r="V287" t="e">
        <f>R287*Sheet1!#REF!</f>
        <v>#REF!</v>
      </c>
      <c r="W287" s="6" t="e">
        <f t="shared" si="77"/>
        <v>#REF!</v>
      </c>
    </row>
    <row r="288" spans="1:23">
      <c r="A288" s="4" t="s">
        <v>15485</v>
      </c>
      <c r="B288" s="5">
        <v>0.235294</v>
      </c>
      <c r="C288" s="5">
        <v>0.235294</v>
      </c>
      <c r="D288" s="5">
        <v>0.235294</v>
      </c>
      <c r="E288" s="5">
        <v>0.235294</v>
      </c>
      <c r="F288" s="5">
        <v>0.058853</v>
      </c>
      <c r="J288" s="38">
        <v>933</v>
      </c>
      <c r="K288" s="38">
        <v>2750</v>
      </c>
      <c r="L288" s="38">
        <v>1941</v>
      </c>
      <c r="M288" s="38">
        <v>2183</v>
      </c>
      <c r="N288" s="38">
        <v>2180</v>
      </c>
      <c r="O288" s="40"/>
      <c r="P288" s="40"/>
      <c r="Q288" s="40"/>
      <c r="R288" s="6">
        <f t="shared" si="74"/>
        <v>1965.239798</v>
      </c>
      <c r="S288" s="6">
        <f t="shared" si="75"/>
        <v>640.020228867311</v>
      </c>
      <c r="T288" s="6">
        <f t="shared" si="72"/>
        <v>0.325670297089776</v>
      </c>
      <c r="U288">
        <v>-15.83462</v>
      </c>
      <c r="V288" t="e">
        <f>R288*Sheet1!#REF!</f>
        <v>#REF!</v>
      </c>
      <c r="W288" s="6" t="e">
        <f t="shared" si="77"/>
        <v>#REF!</v>
      </c>
    </row>
    <row r="289" spans="1:23">
      <c r="A289" s="4" t="s">
        <v>15486</v>
      </c>
      <c r="B289" s="5">
        <v>0.25</v>
      </c>
      <c r="C289" s="5">
        <v>0.25</v>
      </c>
      <c r="D289" s="5">
        <v>0.25</v>
      </c>
      <c r="E289" s="5">
        <v>0.25</v>
      </c>
      <c r="J289" s="38">
        <v>1768</v>
      </c>
      <c r="K289" s="38">
        <v>2180</v>
      </c>
      <c r="L289" s="38">
        <v>2896</v>
      </c>
      <c r="M289" s="38">
        <v>2750</v>
      </c>
      <c r="N289" s="40"/>
      <c r="O289" s="40"/>
      <c r="P289" s="40"/>
      <c r="Q289" s="40"/>
      <c r="R289" s="6">
        <f t="shared" si="74"/>
        <v>2398.5</v>
      </c>
      <c r="S289" s="6">
        <f t="shared" si="75"/>
        <v>451.755188127375</v>
      </c>
      <c r="T289" s="6">
        <f t="shared" si="72"/>
        <v>0.188349046540494</v>
      </c>
      <c r="U289">
        <v>-11.75</v>
      </c>
      <c r="V289" t="e">
        <f>R289*Sheet1!#REF!</f>
        <v>#REF!</v>
      </c>
      <c r="W289" s="6" t="e">
        <f t="shared" si="77"/>
        <v>#REF!</v>
      </c>
    </row>
    <row r="290" spans="1:23">
      <c r="A290" s="4" t="s">
        <v>15487</v>
      </c>
      <c r="B290" s="5">
        <v>0.2</v>
      </c>
      <c r="C290" s="5">
        <v>0.2</v>
      </c>
      <c r="D290" s="5">
        <v>0.2</v>
      </c>
      <c r="E290" s="5">
        <v>0.2</v>
      </c>
      <c r="F290" s="5">
        <v>0.2</v>
      </c>
      <c r="J290" s="38">
        <v>1768</v>
      </c>
      <c r="K290" s="38">
        <v>2180</v>
      </c>
      <c r="L290" s="38">
        <v>2896</v>
      </c>
      <c r="M290" s="38">
        <v>2750</v>
      </c>
      <c r="N290" s="38">
        <v>1941</v>
      </c>
      <c r="O290" s="40"/>
      <c r="P290" s="40"/>
      <c r="Q290" s="40"/>
      <c r="R290" s="6">
        <f t="shared" si="74"/>
        <v>2307</v>
      </c>
      <c r="S290" s="6">
        <f t="shared" si="75"/>
        <v>443.570963882894</v>
      </c>
      <c r="T290" s="6">
        <f t="shared" si="72"/>
        <v>0.192271765879018</v>
      </c>
      <c r="U290">
        <v>-13.44</v>
      </c>
      <c r="V290" t="e">
        <f>R290*Sheet1!#REF!</f>
        <v>#REF!</v>
      </c>
      <c r="W290" s="6" t="e">
        <f t="shared" si="77"/>
        <v>#REF!</v>
      </c>
    </row>
    <row r="291" spans="1:23">
      <c r="A291" s="4" t="s">
        <v>15488</v>
      </c>
      <c r="B291" s="5">
        <v>0.238095</v>
      </c>
      <c r="C291" s="5">
        <v>0.238095</v>
      </c>
      <c r="D291" s="5">
        <v>0.238095</v>
      </c>
      <c r="E291" s="5">
        <v>0.238095</v>
      </c>
      <c r="F291" s="5">
        <v>0.047619</v>
      </c>
      <c r="J291" s="38">
        <v>1768</v>
      </c>
      <c r="K291" s="38">
        <v>2180</v>
      </c>
      <c r="L291" s="38">
        <v>2896</v>
      </c>
      <c r="M291" s="38">
        <v>2750</v>
      </c>
      <c r="N291" s="38">
        <v>1941</v>
      </c>
      <c r="O291" s="40"/>
      <c r="P291" s="40"/>
      <c r="Q291" s="40"/>
      <c r="R291" s="6">
        <f t="shared" si="74"/>
        <v>2376.711909</v>
      </c>
      <c r="S291" s="6">
        <f t="shared" si="75"/>
        <v>451.504891332394</v>
      </c>
      <c r="T291" s="6">
        <f t="shared" si="72"/>
        <v>0.189970391288343</v>
      </c>
      <c r="U291">
        <v>-12.33558</v>
      </c>
      <c r="V291" t="e">
        <f>R291*Sheet1!#REF!</f>
        <v>#REF!</v>
      </c>
      <c r="W291" s="6" t="e">
        <f t="shared" si="77"/>
        <v>#REF!</v>
      </c>
    </row>
    <row r="292" spans="1:23">
      <c r="A292" s="4" t="s">
        <v>15489</v>
      </c>
      <c r="B292" s="5">
        <v>0.222222</v>
      </c>
      <c r="C292" s="5">
        <v>0.222222</v>
      </c>
      <c r="D292" s="5">
        <v>0.222222</v>
      </c>
      <c r="E292" s="5">
        <v>0.222222</v>
      </c>
      <c r="F292" s="5">
        <v>0.111111</v>
      </c>
      <c r="J292" s="38">
        <v>1768</v>
      </c>
      <c r="K292" s="38">
        <v>2180</v>
      </c>
      <c r="L292" s="38">
        <v>2896</v>
      </c>
      <c r="M292" s="38">
        <v>2750</v>
      </c>
      <c r="N292" s="38">
        <v>1941</v>
      </c>
      <c r="O292" s="40"/>
      <c r="P292" s="40"/>
      <c r="Q292" s="40"/>
      <c r="R292" s="6">
        <f t="shared" si="74"/>
        <v>2347.664319</v>
      </c>
      <c r="S292" s="6">
        <f t="shared" si="75"/>
        <v>449.531877665546</v>
      </c>
      <c r="T292" s="6">
        <f t="shared" si="72"/>
        <v>0.191480474456002</v>
      </c>
      <c r="U292">
        <v>-12.93825</v>
      </c>
      <c r="V292" t="e">
        <f>R292*Sheet1!#REF!</f>
        <v>#REF!</v>
      </c>
      <c r="W292" s="6" t="e">
        <f t="shared" si="77"/>
        <v>#REF!</v>
      </c>
    </row>
    <row r="293" spans="1:23">
      <c r="A293" s="4" t="s">
        <v>182</v>
      </c>
      <c r="B293" s="5">
        <v>0.2</v>
      </c>
      <c r="C293" s="5">
        <v>0.2</v>
      </c>
      <c r="D293" s="5">
        <v>0.2</v>
      </c>
      <c r="E293" s="5">
        <v>0.2</v>
      </c>
      <c r="F293" s="5">
        <v>0.2</v>
      </c>
      <c r="J293" s="38">
        <v>2180</v>
      </c>
      <c r="K293" s="38">
        <v>2506</v>
      </c>
      <c r="L293" s="38">
        <v>2750</v>
      </c>
      <c r="M293" s="38">
        <v>1941</v>
      </c>
      <c r="N293" s="39">
        <v>2128</v>
      </c>
      <c r="O293" s="40"/>
      <c r="P293" s="40"/>
      <c r="Q293" s="40"/>
      <c r="R293" s="6">
        <f t="shared" si="74"/>
        <v>2301</v>
      </c>
      <c r="S293" s="6">
        <f t="shared" si="75"/>
        <v>289.066082410234</v>
      </c>
      <c r="T293" s="6">
        <f t="shared" si="72"/>
        <v>0.125626285271723</v>
      </c>
      <c r="U293">
        <v>-4</v>
      </c>
      <c r="V293" t="e">
        <f>R293*Sheet1!#REF!</f>
        <v>#REF!</v>
      </c>
      <c r="W293" s="6" t="e">
        <f t="shared" si="77"/>
        <v>#REF!</v>
      </c>
    </row>
    <row r="294" spans="1:23">
      <c r="A294" s="4" t="s">
        <v>15490</v>
      </c>
      <c r="B294" s="5">
        <v>0.2</v>
      </c>
      <c r="C294" s="5">
        <v>0.2</v>
      </c>
      <c r="D294" s="5">
        <v>0.2</v>
      </c>
      <c r="E294" s="5">
        <v>0.2</v>
      </c>
      <c r="F294" s="5">
        <v>0.2</v>
      </c>
      <c r="J294" s="38">
        <v>2180</v>
      </c>
      <c r="K294" s="38">
        <v>2750</v>
      </c>
      <c r="L294" s="38">
        <v>1941</v>
      </c>
      <c r="M294" s="38">
        <v>2183</v>
      </c>
      <c r="N294" s="39">
        <v>2128</v>
      </c>
      <c r="O294" s="40"/>
      <c r="P294" s="40"/>
      <c r="Q294" s="40"/>
      <c r="R294" s="6">
        <f t="shared" si="74"/>
        <v>2236.4</v>
      </c>
      <c r="S294" s="6">
        <f t="shared" si="75"/>
        <v>271.598674518121</v>
      </c>
      <c r="T294" s="6">
        <f t="shared" si="72"/>
        <v>0.121444587067663</v>
      </c>
      <c r="U294">
        <v>-4.64</v>
      </c>
      <c r="V294" t="e">
        <f>R294*Sheet1!#REF!</f>
        <v>#REF!</v>
      </c>
      <c r="W294" s="6" t="e">
        <f t="shared" si="77"/>
        <v>#REF!</v>
      </c>
    </row>
    <row r="295" spans="1:23">
      <c r="A295" s="4" t="s">
        <v>15491</v>
      </c>
      <c r="B295" s="5">
        <v>0.239808</v>
      </c>
      <c r="C295" s="5">
        <v>0.239808</v>
      </c>
      <c r="D295" s="5">
        <v>0.040767</v>
      </c>
      <c r="E295" s="5">
        <v>0.239808</v>
      </c>
      <c r="F295" s="5">
        <v>0.239808</v>
      </c>
      <c r="J295" s="38">
        <v>2180</v>
      </c>
      <c r="K295" s="38">
        <v>3290</v>
      </c>
      <c r="L295" s="38">
        <v>1941</v>
      </c>
      <c r="M295" s="38">
        <v>2183</v>
      </c>
      <c r="N295" s="38">
        <v>3695</v>
      </c>
      <c r="O295" s="40"/>
      <c r="P295" s="40"/>
      <c r="Q295" s="40"/>
      <c r="R295" s="6">
        <f t="shared" si="74"/>
        <v>2800.469931</v>
      </c>
      <c r="S295" s="6">
        <f t="shared" si="75"/>
        <v>680.606742673051</v>
      </c>
      <c r="T295" s="6">
        <f t="shared" si="72"/>
        <v>0.243033047824948</v>
      </c>
      <c r="U295">
        <v>-4.45801</v>
      </c>
      <c r="V295" t="e">
        <f>R295*Sheet1!#REF!</f>
        <v>#REF!</v>
      </c>
      <c r="W295" s="6" t="e">
        <f t="shared" ref="W295:W303" si="78">V295/ABS(U295*1000)</f>
        <v>#REF!</v>
      </c>
    </row>
    <row r="296" spans="1:23">
      <c r="A296" s="4" t="s">
        <v>15492</v>
      </c>
      <c r="B296" s="5">
        <v>0.232558</v>
      </c>
      <c r="C296" s="5">
        <v>0.232558</v>
      </c>
      <c r="D296" s="5">
        <v>0.069767</v>
      </c>
      <c r="E296" s="5">
        <v>0.232558</v>
      </c>
      <c r="F296" s="5">
        <v>0.232558</v>
      </c>
      <c r="J296" s="38">
        <v>2180</v>
      </c>
      <c r="K296" s="38">
        <v>3290</v>
      </c>
      <c r="L296" s="38">
        <v>1941</v>
      </c>
      <c r="M296" s="38">
        <v>2183</v>
      </c>
      <c r="N296" s="38">
        <v>3695</v>
      </c>
      <c r="O296" s="40"/>
      <c r="P296" s="40"/>
      <c r="Q296" s="40"/>
      <c r="R296" s="6">
        <f t="shared" si="74"/>
        <v>2774.485931</v>
      </c>
      <c r="S296" s="6">
        <f t="shared" si="75"/>
        <v>686.205824552577</v>
      </c>
      <c r="T296" s="6">
        <f t="shared" si="72"/>
        <v>0.247327195602412</v>
      </c>
      <c r="U296">
        <v>-4.58625</v>
      </c>
      <c r="V296" t="e">
        <f>R296*Sheet1!#REF!</f>
        <v>#REF!</v>
      </c>
      <c r="W296" s="6" t="e">
        <f t="shared" si="78"/>
        <v>#REF!</v>
      </c>
    </row>
    <row r="297" spans="1:23">
      <c r="A297" s="4" t="s">
        <v>15493</v>
      </c>
      <c r="B297" s="5">
        <v>0.25</v>
      </c>
      <c r="C297" s="5">
        <v>0.25</v>
      </c>
      <c r="D297" s="5">
        <v>0.25</v>
      </c>
      <c r="E297" s="5">
        <v>0.25</v>
      </c>
      <c r="J297" s="38">
        <v>2180</v>
      </c>
      <c r="K297" s="38">
        <v>3290</v>
      </c>
      <c r="L297" s="38">
        <v>2183</v>
      </c>
      <c r="M297" s="38">
        <v>3695</v>
      </c>
      <c r="N297" s="40"/>
      <c r="O297" s="40"/>
      <c r="P297" s="40"/>
      <c r="Q297" s="40"/>
      <c r="R297" s="6">
        <f t="shared" si="74"/>
        <v>2837</v>
      </c>
      <c r="S297" s="6">
        <f t="shared" si="75"/>
        <v>670.957897337829</v>
      </c>
      <c r="T297" s="6">
        <f t="shared" si="72"/>
        <v>0.236502607450768</v>
      </c>
      <c r="U297">
        <v>-4.25</v>
      </c>
      <c r="V297" t="e">
        <f>R297*Sheet1!#REF!</f>
        <v>#REF!</v>
      </c>
      <c r="W297" s="6" t="e">
        <f t="shared" si="78"/>
        <v>#REF!</v>
      </c>
    </row>
    <row r="298" s="1" customFormat="1" spans="1:17">
      <c r="A298" s="32" t="s">
        <v>15494</v>
      </c>
      <c r="B298" s="5">
        <v>0.25</v>
      </c>
      <c r="C298" s="5">
        <v>0.75</v>
      </c>
      <c r="D298" s="9"/>
      <c r="E298" s="9"/>
      <c r="F298" s="9"/>
      <c r="G298" s="9"/>
      <c r="H298" s="9"/>
      <c r="I298" s="9"/>
      <c r="J298" s="41"/>
      <c r="K298" s="41"/>
      <c r="L298" s="41"/>
      <c r="M298" s="41"/>
      <c r="N298" s="42"/>
      <c r="O298" s="42"/>
      <c r="P298" s="42"/>
      <c r="Q298" s="42"/>
    </row>
    <row r="299" spans="1:23">
      <c r="A299" s="4" t="s">
        <v>15495</v>
      </c>
      <c r="B299" s="5">
        <v>0.25</v>
      </c>
      <c r="C299" s="5">
        <v>0.25</v>
      </c>
      <c r="D299" s="5">
        <v>0.25</v>
      </c>
      <c r="E299" s="5">
        <v>0.25</v>
      </c>
      <c r="J299" s="38">
        <v>2750</v>
      </c>
      <c r="K299" s="38">
        <v>2180</v>
      </c>
      <c r="L299" s="39">
        <v>2128</v>
      </c>
      <c r="M299" s="38">
        <v>1941</v>
      </c>
      <c r="N299" s="40"/>
      <c r="O299" s="40"/>
      <c r="P299" s="40"/>
      <c r="Q299" s="40"/>
      <c r="R299" s="6">
        <f t="shared" si="74"/>
        <v>2249.75</v>
      </c>
      <c r="S299" s="6">
        <f t="shared" si="75"/>
        <v>302.185683810468</v>
      </c>
      <c r="T299" s="6">
        <f t="shared" ref="T298:T315" si="79">(B299*(1-J299/R299)^2+C299*(1-K299/R299)^2+D299*(1-L299/R299)^2+E299*(1-M299/R299)^2+F299*(1-N299/R299)^2+G299*(1-O299/R299)^2+H299*(1-P299/R299)^2+I299*(1-Q299/R299)^2)^0.5</f>
        <v>0.134319672768293</v>
      </c>
      <c r="U299">
        <v>-5</v>
      </c>
      <c r="V299" t="e">
        <f>R299*Sheet1!#REF!</f>
        <v>#REF!</v>
      </c>
      <c r="W299" s="6" t="e">
        <f t="shared" si="78"/>
        <v>#REF!</v>
      </c>
    </row>
    <row r="300" spans="1:23">
      <c r="A300" s="4" t="s">
        <v>15496</v>
      </c>
      <c r="B300" s="5">
        <v>0.2</v>
      </c>
      <c r="C300" s="5">
        <v>0.2</v>
      </c>
      <c r="D300" s="5">
        <v>0.2</v>
      </c>
      <c r="E300" s="5">
        <v>0.2</v>
      </c>
      <c r="F300" s="5">
        <v>0.2</v>
      </c>
      <c r="J300" s="38">
        <v>2750</v>
      </c>
      <c r="K300" s="38">
        <v>2180</v>
      </c>
      <c r="L300" s="38">
        <v>2183</v>
      </c>
      <c r="M300" s="39">
        <v>2128</v>
      </c>
      <c r="N300" s="38">
        <v>1941</v>
      </c>
      <c r="O300" s="40"/>
      <c r="P300" s="40"/>
      <c r="Q300" s="40"/>
      <c r="R300" s="6">
        <f t="shared" si="74"/>
        <v>2236.4</v>
      </c>
      <c r="S300" s="6">
        <f t="shared" si="75"/>
        <v>271.598674518121</v>
      </c>
      <c r="T300" s="6">
        <f t="shared" si="79"/>
        <v>0.121444587067663</v>
      </c>
      <c r="U300">
        <v>-4.64</v>
      </c>
      <c r="V300" t="e">
        <f>R300*Sheet1!#REF!</f>
        <v>#REF!</v>
      </c>
      <c r="W300" s="6" t="e">
        <f t="shared" si="78"/>
        <v>#REF!</v>
      </c>
    </row>
    <row r="301" spans="1:23">
      <c r="A301" s="4" t="s">
        <v>15497</v>
      </c>
      <c r="B301" s="5">
        <v>0.25</v>
      </c>
      <c r="C301" s="5">
        <v>0.25</v>
      </c>
      <c r="D301" s="5">
        <v>0.25</v>
      </c>
      <c r="E301" s="5">
        <v>0.25</v>
      </c>
      <c r="J301" s="38">
        <v>2896</v>
      </c>
      <c r="K301" s="38">
        <v>2750</v>
      </c>
      <c r="L301" s="38">
        <v>2180</v>
      </c>
      <c r="M301" s="38">
        <v>1768</v>
      </c>
      <c r="N301" s="40"/>
      <c r="O301" s="40"/>
      <c r="P301" s="40"/>
      <c r="Q301" s="40"/>
      <c r="R301" s="6">
        <f t="shared" si="74"/>
        <v>2398.5</v>
      </c>
      <c r="S301" s="6">
        <f t="shared" si="75"/>
        <v>451.755188127375</v>
      </c>
      <c r="T301" s="6">
        <f t="shared" si="79"/>
        <v>0.188349046540494</v>
      </c>
      <c r="U301">
        <v>-11.75</v>
      </c>
      <c r="V301" t="e">
        <f>R301*Sheet1!#REF!</f>
        <v>#REF!</v>
      </c>
      <c r="W301" s="6" t="e">
        <f t="shared" si="78"/>
        <v>#REF!</v>
      </c>
    </row>
    <row r="302" spans="1:23">
      <c r="A302" s="4" t="s">
        <v>15498</v>
      </c>
      <c r="B302" s="5">
        <v>0.2</v>
      </c>
      <c r="C302" s="5">
        <v>0.2</v>
      </c>
      <c r="D302" s="5">
        <v>0.2</v>
      </c>
      <c r="E302" s="5">
        <v>0.2</v>
      </c>
      <c r="F302" s="5">
        <v>0.2</v>
      </c>
      <c r="J302" s="38">
        <v>2896</v>
      </c>
      <c r="K302" s="38">
        <v>2750</v>
      </c>
      <c r="L302" s="38">
        <v>2180</v>
      </c>
      <c r="M302" s="38">
        <v>1941</v>
      </c>
      <c r="N302" s="38">
        <v>1768</v>
      </c>
      <c r="O302" s="40"/>
      <c r="P302" s="40"/>
      <c r="Q302" s="40"/>
      <c r="R302" s="6">
        <f t="shared" si="74"/>
        <v>2307</v>
      </c>
      <c r="S302" s="6">
        <f t="shared" si="75"/>
        <v>443.570963882894</v>
      </c>
      <c r="T302" s="6">
        <f t="shared" si="79"/>
        <v>0.192271765879018</v>
      </c>
      <c r="U302">
        <v>-13.44</v>
      </c>
      <c r="V302" t="e">
        <f>R302*Sheet1!#REF!</f>
        <v>#REF!</v>
      </c>
      <c r="W302" s="6" t="e">
        <f t="shared" si="78"/>
        <v>#REF!</v>
      </c>
    </row>
    <row r="303" spans="1:23">
      <c r="A303" s="4" t="s">
        <v>15499</v>
      </c>
      <c r="B303" s="5">
        <v>0.238095</v>
      </c>
      <c r="C303" s="5">
        <v>0.238095</v>
      </c>
      <c r="D303" s="5">
        <v>0.238095</v>
      </c>
      <c r="E303" s="5">
        <v>0.047619</v>
      </c>
      <c r="F303" s="5">
        <v>0.238095</v>
      </c>
      <c r="J303" s="38">
        <v>2896</v>
      </c>
      <c r="K303" s="38">
        <v>2750</v>
      </c>
      <c r="L303" s="38">
        <v>2180</v>
      </c>
      <c r="M303" s="38">
        <v>1941</v>
      </c>
      <c r="N303" s="38">
        <v>1768</v>
      </c>
      <c r="O303" s="40"/>
      <c r="P303" s="40"/>
      <c r="Q303" s="40"/>
      <c r="R303" s="6">
        <f t="shared" si="74"/>
        <v>2376.711909</v>
      </c>
      <c r="S303" s="6">
        <f t="shared" si="75"/>
        <v>451.504891332394</v>
      </c>
      <c r="T303" s="6">
        <f t="shared" si="79"/>
        <v>0.189970391288343</v>
      </c>
      <c r="U303">
        <v>-12.33558</v>
      </c>
      <c r="V303" t="e">
        <f>R303*Sheet1!#REF!</f>
        <v>#REF!</v>
      </c>
      <c r="W303" s="6" t="e">
        <f t="shared" si="78"/>
        <v>#REF!</v>
      </c>
    </row>
    <row r="304" spans="1:23">
      <c r="A304" s="4" t="s">
        <v>15500</v>
      </c>
      <c r="B304" s="5">
        <v>0.227273</v>
      </c>
      <c r="C304" s="5">
        <v>0.227273</v>
      </c>
      <c r="D304" s="5">
        <v>0.227273</v>
      </c>
      <c r="E304" s="5">
        <v>0.090909</v>
      </c>
      <c r="F304" s="5">
        <v>0.227273</v>
      </c>
      <c r="J304" s="38">
        <v>2896</v>
      </c>
      <c r="K304" s="38">
        <v>2750</v>
      </c>
      <c r="L304" s="38">
        <v>2180</v>
      </c>
      <c r="M304" s="38">
        <v>1941</v>
      </c>
      <c r="N304" s="38">
        <v>1768</v>
      </c>
      <c r="O304" s="40"/>
      <c r="P304" s="40"/>
      <c r="Q304" s="40"/>
      <c r="R304" s="6">
        <f t="shared" si="74"/>
        <v>2356.911531</v>
      </c>
      <c r="S304" s="6">
        <f t="shared" si="75"/>
        <v>450.364317769737</v>
      </c>
      <c r="T304" s="6">
        <f t="shared" si="79"/>
        <v>0.191082402477218</v>
      </c>
      <c r="U304">
        <v>-12.76862</v>
      </c>
      <c r="V304" t="e">
        <f>R304*Sheet1!#REF!</f>
        <v>#REF!</v>
      </c>
      <c r="W304" s="6" t="e">
        <f t="shared" ref="W304:W312" si="80">V304/ABS(U304*1000)</f>
        <v>#REF!</v>
      </c>
    </row>
    <row r="305" spans="1:23">
      <c r="A305" s="4" t="s">
        <v>15501</v>
      </c>
      <c r="B305" s="5">
        <v>0.222222</v>
      </c>
      <c r="C305" s="5">
        <v>0.222222</v>
      </c>
      <c r="D305" s="5">
        <v>0.222222</v>
      </c>
      <c r="E305" s="5">
        <v>0.111111</v>
      </c>
      <c r="F305" s="5">
        <v>0.222222</v>
      </c>
      <c r="J305" s="38">
        <v>2896</v>
      </c>
      <c r="K305" s="38">
        <v>2750</v>
      </c>
      <c r="L305" s="38">
        <v>2180</v>
      </c>
      <c r="M305" s="38">
        <v>1941</v>
      </c>
      <c r="N305" s="38">
        <v>1768</v>
      </c>
      <c r="O305" s="40"/>
      <c r="P305" s="40"/>
      <c r="Q305" s="40"/>
      <c r="R305" s="6">
        <f t="shared" si="74"/>
        <v>2347.664319</v>
      </c>
      <c r="S305" s="6">
        <f t="shared" si="75"/>
        <v>449.531877665546</v>
      </c>
      <c r="T305" s="6">
        <f t="shared" si="79"/>
        <v>0.191480474456002</v>
      </c>
      <c r="U305">
        <v>-12.93825</v>
      </c>
      <c r="V305" t="e">
        <f>R305*Sheet1!#REF!</f>
        <v>#REF!</v>
      </c>
      <c r="W305" s="6" t="e">
        <f t="shared" si="80"/>
        <v>#REF!</v>
      </c>
    </row>
    <row r="306" spans="1:23">
      <c r="A306" s="4" t="s">
        <v>15502</v>
      </c>
      <c r="B306" s="5">
        <v>0.111111</v>
      </c>
      <c r="C306" s="5">
        <v>0.222222</v>
      </c>
      <c r="D306" s="5">
        <v>0.222222</v>
      </c>
      <c r="E306" s="5">
        <v>0.222222</v>
      </c>
      <c r="F306" s="5">
        <v>0.222222</v>
      </c>
      <c r="J306" s="38">
        <v>2896</v>
      </c>
      <c r="K306" s="38">
        <v>2750</v>
      </c>
      <c r="L306" s="38">
        <v>2183</v>
      </c>
      <c r="M306" s="38">
        <v>2180</v>
      </c>
      <c r="N306" s="38">
        <v>1941</v>
      </c>
      <c r="O306" s="40"/>
      <c r="P306" s="40"/>
      <c r="Q306" s="40"/>
      <c r="R306" s="6">
        <f t="shared" si="74"/>
        <v>2333.775444</v>
      </c>
      <c r="S306" s="6">
        <f t="shared" si="75"/>
        <v>343.816244803499</v>
      </c>
      <c r="T306" s="6">
        <f t="shared" si="79"/>
        <v>0.147321905236183</v>
      </c>
      <c r="U306">
        <v>-4.34567</v>
      </c>
      <c r="V306" t="e">
        <f>R306*Sheet1!#REF!</f>
        <v>#REF!</v>
      </c>
      <c r="W306" s="6" t="e">
        <f t="shared" si="80"/>
        <v>#REF!</v>
      </c>
    </row>
    <row r="307" spans="1:23">
      <c r="A307" s="4" t="s">
        <v>15503</v>
      </c>
      <c r="B307" s="5">
        <v>0.1</v>
      </c>
      <c r="C307" s="5">
        <v>0.2</v>
      </c>
      <c r="D307" s="5">
        <v>0.2</v>
      </c>
      <c r="E307" s="5">
        <v>0.3</v>
      </c>
      <c r="F307" s="5">
        <v>0.2</v>
      </c>
      <c r="J307" s="38">
        <v>2896</v>
      </c>
      <c r="K307" s="38">
        <v>2750</v>
      </c>
      <c r="L307" s="38">
        <v>2183</v>
      </c>
      <c r="M307" s="38">
        <v>2180</v>
      </c>
      <c r="N307" s="38">
        <v>1941</v>
      </c>
      <c r="O307" s="40"/>
      <c r="P307" s="40"/>
      <c r="Q307" s="40"/>
      <c r="R307" s="6">
        <f t="shared" ref="R307:R331" si="81">B307*J307+C307*K307+D307*L307+E307*M307+F307*N307+G307*O307+H307*P307+I307*Q307</f>
        <v>2318.4</v>
      </c>
      <c r="S307" s="6">
        <f t="shared" ref="S307:S331" si="82">(B307*(J307-R307)^2+C307*(K307-R307)^2+D307*(L307-R307)^2+E307*(M307-R307)^2+F307*(N307-R307)^2+G307*(O307-R307)^2+H307*(P307-R307)^2+I307*(Q307-R307)^2)^0.5</f>
        <v>329.419246553689</v>
      </c>
      <c r="T307" s="6">
        <f t="shared" si="79"/>
        <v>0.142089046995207</v>
      </c>
      <c r="U307">
        <v>-4.8</v>
      </c>
      <c r="V307" t="e">
        <f>R307*Sheet1!#REF!</f>
        <v>#REF!</v>
      </c>
      <c r="W307" s="6" t="e">
        <f t="shared" si="80"/>
        <v>#REF!</v>
      </c>
    </row>
    <row r="308" spans="1:23">
      <c r="A308" s="4" t="s">
        <v>15504</v>
      </c>
      <c r="B308" s="5">
        <v>0.090909</v>
      </c>
      <c r="C308" s="5">
        <v>0.181818</v>
      </c>
      <c r="D308" s="5">
        <v>0.181818</v>
      </c>
      <c r="E308" s="5">
        <v>0.363636</v>
      </c>
      <c r="F308" s="5">
        <v>0.181818</v>
      </c>
      <c r="J308" s="38">
        <v>2896</v>
      </c>
      <c r="K308" s="38">
        <v>2750</v>
      </c>
      <c r="L308" s="38">
        <v>2183</v>
      </c>
      <c r="M308" s="38">
        <v>2180</v>
      </c>
      <c r="N308" s="38">
        <v>1941</v>
      </c>
      <c r="O308" s="40"/>
      <c r="P308" s="40"/>
      <c r="Q308" s="40"/>
      <c r="R308" s="6">
        <f t="shared" si="81"/>
        <v>2305.815876</v>
      </c>
      <c r="S308" s="6">
        <f t="shared" si="82"/>
        <v>316.598761531846</v>
      </c>
      <c r="T308" s="6">
        <f t="shared" si="79"/>
        <v>0.137304441706362</v>
      </c>
      <c r="U308">
        <v>-5.02478</v>
      </c>
      <c r="V308" t="e">
        <f>R308*Sheet1!#REF!</f>
        <v>#REF!</v>
      </c>
      <c r="W308" s="6" t="e">
        <f t="shared" si="80"/>
        <v>#REF!</v>
      </c>
    </row>
    <row r="309" spans="1:23">
      <c r="A309" s="4" t="s">
        <v>15505</v>
      </c>
      <c r="B309" s="5">
        <v>0.166667</v>
      </c>
      <c r="C309" s="5">
        <v>0.166667</v>
      </c>
      <c r="D309" s="5">
        <v>0.166667</v>
      </c>
      <c r="E309" s="5">
        <v>0.166667</v>
      </c>
      <c r="F309" s="5">
        <v>0.166667</v>
      </c>
      <c r="G309" s="5">
        <v>0.166667</v>
      </c>
      <c r="J309" s="38">
        <v>3695</v>
      </c>
      <c r="K309" s="38">
        <v>3290</v>
      </c>
      <c r="L309" s="38">
        <v>2896</v>
      </c>
      <c r="M309" s="38">
        <v>2750</v>
      </c>
      <c r="N309" s="38">
        <v>2183</v>
      </c>
      <c r="O309" s="38">
        <v>2180</v>
      </c>
      <c r="P309" s="40"/>
      <c r="Q309" s="40"/>
      <c r="R309" s="6">
        <f t="shared" si="81"/>
        <v>2832.338998</v>
      </c>
      <c r="S309" s="6">
        <f t="shared" si="82"/>
        <v>549.493851473113</v>
      </c>
      <c r="T309" s="6">
        <f t="shared" si="79"/>
        <v>0.194007091616197</v>
      </c>
      <c r="U309">
        <v>-4.88891</v>
      </c>
      <c r="V309" t="e">
        <f>R309*Sheet1!#REF!</f>
        <v>#REF!</v>
      </c>
      <c r="W309" s="6" t="e">
        <f t="shared" si="80"/>
        <v>#REF!</v>
      </c>
    </row>
    <row r="310" spans="1:23">
      <c r="A310" s="4" t="s">
        <v>15506</v>
      </c>
      <c r="B310" s="5">
        <v>0.294118</v>
      </c>
      <c r="C310" s="5">
        <v>0.294118</v>
      </c>
      <c r="D310" s="5">
        <v>0.294118</v>
      </c>
      <c r="E310" s="5">
        <v>0.117647</v>
      </c>
      <c r="J310" s="38">
        <v>2896</v>
      </c>
      <c r="K310" s="38">
        <v>2750</v>
      </c>
      <c r="L310" s="38">
        <v>2180</v>
      </c>
      <c r="M310" s="38">
        <v>1941</v>
      </c>
      <c r="N310" s="40"/>
      <c r="O310" s="40"/>
      <c r="P310" s="40"/>
      <c r="Q310" s="40"/>
      <c r="R310" s="6">
        <f t="shared" si="81"/>
        <v>2530.120295</v>
      </c>
      <c r="S310" s="6">
        <f t="shared" si="82"/>
        <v>361.21716187471</v>
      </c>
      <c r="T310" s="6">
        <f t="shared" si="79"/>
        <v>0.142766793574418</v>
      </c>
      <c r="U310">
        <v>-5.74396</v>
      </c>
      <c r="V310" t="e">
        <f>R310*Sheet1!#REF!</f>
        <v>#REF!</v>
      </c>
      <c r="W310" s="6" t="e">
        <f t="shared" si="80"/>
        <v>#REF!</v>
      </c>
    </row>
    <row r="311" spans="1:23">
      <c r="A311" s="4" t="s">
        <v>15507</v>
      </c>
      <c r="B311" s="5">
        <v>0.2</v>
      </c>
      <c r="C311" s="5">
        <v>0.2</v>
      </c>
      <c r="D311" s="5">
        <v>0.2</v>
      </c>
      <c r="E311" s="5">
        <v>0.2</v>
      </c>
      <c r="F311" s="5">
        <v>0.2</v>
      </c>
      <c r="J311" s="38">
        <v>2750</v>
      </c>
      <c r="K311" s="38">
        <v>2506</v>
      </c>
      <c r="L311" s="38">
        <v>2180</v>
      </c>
      <c r="M311" s="39">
        <v>2128</v>
      </c>
      <c r="N311" s="38">
        <v>1941</v>
      </c>
      <c r="O311" s="40"/>
      <c r="P311" s="40"/>
      <c r="Q311" s="40"/>
      <c r="R311" s="6">
        <f t="shared" si="81"/>
        <v>2301</v>
      </c>
      <c r="S311" s="6">
        <f t="shared" si="82"/>
        <v>289.066082410234</v>
      </c>
      <c r="T311" s="6">
        <f t="shared" si="79"/>
        <v>0.125626285271723</v>
      </c>
      <c r="U311">
        <v>-4</v>
      </c>
      <c r="V311" t="e">
        <f>R311*Sheet1!#REF!</f>
        <v>#REF!</v>
      </c>
      <c r="W311" s="6" t="e">
        <f t="shared" si="80"/>
        <v>#REF!</v>
      </c>
    </row>
    <row r="312" spans="1:23">
      <c r="A312" s="4" t="s">
        <v>15508</v>
      </c>
      <c r="B312" s="5">
        <v>0.2</v>
      </c>
      <c r="C312" s="5">
        <v>0.2</v>
      </c>
      <c r="D312" s="5">
        <v>0.2</v>
      </c>
      <c r="E312" s="5">
        <v>0.2</v>
      </c>
      <c r="F312" s="5">
        <v>0.2</v>
      </c>
      <c r="J312" s="38">
        <v>2750</v>
      </c>
      <c r="K312" s="38">
        <v>1941</v>
      </c>
      <c r="L312" s="39">
        <v>2128</v>
      </c>
      <c r="M312" s="38">
        <v>2183</v>
      </c>
      <c r="N312" s="38">
        <v>2896</v>
      </c>
      <c r="O312" s="40"/>
      <c r="P312" s="40"/>
      <c r="Q312" s="40"/>
      <c r="R312" s="6">
        <f t="shared" si="81"/>
        <v>2379.6</v>
      </c>
      <c r="S312" s="6">
        <f t="shared" si="82"/>
        <v>373.68146863338</v>
      </c>
      <c r="T312" s="6">
        <f t="shared" si="79"/>
        <v>0.15703541294057</v>
      </c>
      <c r="U312">
        <v>-2.72</v>
      </c>
      <c r="V312" t="e">
        <f>R312*Sheet1!#REF!</f>
        <v>#REF!</v>
      </c>
      <c r="W312" s="6" t="e">
        <f t="shared" si="80"/>
        <v>#REF!</v>
      </c>
    </row>
    <row r="313" spans="1:23">
      <c r="A313" s="4" t="s">
        <v>15509</v>
      </c>
      <c r="B313" s="5">
        <v>0.2</v>
      </c>
      <c r="C313" s="5">
        <v>0.2</v>
      </c>
      <c r="D313" s="5">
        <v>0.2</v>
      </c>
      <c r="E313" s="5">
        <v>0.2</v>
      </c>
      <c r="F313" s="5">
        <v>0.2</v>
      </c>
      <c r="J313" s="38">
        <v>2750</v>
      </c>
      <c r="K313" s="38">
        <v>1941</v>
      </c>
      <c r="L313" s="39">
        <v>2128</v>
      </c>
      <c r="M313" s="38">
        <v>2183</v>
      </c>
      <c r="N313" s="38">
        <v>2180</v>
      </c>
      <c r="O313" s="40"/>
      <c r="P313" s="40"/>
      <c r="Q313" s="40"/>
      <c r="R313" s="6">
        <f t="shared" si="81"/>
        <v>2236.4</v>
      </c>
      <c r="S313" s="6">
        <f t="shared" si="82"/>
        <v>271.598674518121</v>
      </c>
      <c r="T313" s="6">
        <f t="shared" si="79"/>
        <v>0.121444587067663</v>
      </c>
      <c r="U313">
        <v>-4.64</v>
      </c>
      <c r="V313" t="e">
        <f>R313*Sheet1!#REF!</f>
        <v>#REF!</v>
      </c>
      <c r="W313" s="6" t="e">
        <f t="shared" ref="W313:W323" si="83">V313/ABS(U313*1000)</f>
        <v>#REF!</v>
      </c>
    </row>
    <row r="314" spans="1:23">
      <c r="A314" s="4" t="s">
        <v>15510</v>
      </c>
      <c r="B314" s="5">
        <v>0.235849</v>
      </c>
      <c r="C314" s="5">
        <v>0.235849</v>
      </c>
      <c r="D314" s="5">
        <v>0.235849</v>
      </c>
      <c r="E314" s="5">
        <v>0.235849</v>
      </c>
      <c r="F314" s="5">
        <v>0.056604</v>
      </c>
      <c r="J314" s="38">
        <v>2750</v>
      </c>
      <c r="K314" s="38">
        <v>1941</v>
      </c>
      <c r="L314" s="39">
        <v>2128</v>
      </c>
      <c r="M314" s="38">
        <v>2183</v>
      </c>
      <c r="N314" s="38">
        <v>933</v>
      </c>
      <c r="O314" s="40"/>
      <c r="P314" s="40"/>
      <c r="Q314" s="40"/>
      <c r="R314" s="6">
        <f t="shared" si="81"/>
        <v>2175.92423</v>
      </c>
      <c r="S314" s="6">
        <f t="shared" si="82"/>
        <v>422.779193789036</v>
      </c>
      <c r="T314" s="6">
        <f t="shared" si="79"/>
        <v>0.19429867454026</v>
      </c>
      <c r="U314">
        <v>-5.9897</v>
      </c>
      <c r="V314" t="e">
        <f>R314*Sheet1!#REF!</f>
        <v>#REF!</v>
      </c>
      <c r="W314" s="6" t="e">
        <f t="shared" si="83"/>
        <v>#REF!</v>
      </c>
    </row>
    <row r="315" spans="1:23">
      <c r="A315" s="4" t="s">
        <v>15511</v>
      </c>
      <c r="B315" s="5">
        <v>0.551724</v>
      </c>
      <c r="C315" s="5">
        <v>0.137931</v>
      </c>
      <c r="D315" s="5">
        <v>0.137931</v>
      </c>
      <c r="E315" s="5">
        <v>0.137931</v>
      </c>
      <c r="F315" s="5">
        <v>0.034483</v>
      </c>
      <c r="J315" s="38">
        <v>933</v>
      </c>
      <c r="K315" s="38">
        <v>2180</v>
      </c>
      <c r="L315" s="38">
        <v>1811</v>
      </c>
      <c r="M315" s="38">
        <v>1519</v>
      </c>
      <c r="N315" s="38">
        <v>1941</v>
      </c>
      <c r="O315" s="40"/>
      <c r="P315" s="40"/>
      <c r="Q315" s="40"/>
      <c r="R315" s="6">
        <f t="shared" si="81"/>
        <v>1341.689805</v>
      </c>
      <c r="S315" s="6">
        <f t="shared" si="82"/>
        <v>485.991027962515</v>
      </c>
      <c r="T315" s="6">
        <f t="shared" si="79"/>
        <v>0.362223090725889</v>
      </c>
      <c r="U315">
        <v>-17.42689</v>
      </c>
      <c r="V315" t="e">
        <f>R315*Sheet1!#REF!</f>
        <v>#REF!</v>
      </c>
      <c r="W315" s="6" t="e">
        <f t="shared" si="83"/>
        <v>#REF!</v>
      </c>
    </row>
    <row r="316" spans="1:23">
      <c r="A316" s="4" t="s">
        <v>15512</v>
      </c>
      <c r="B316" s="5">
        <v>0.48</v>
      </c>
      <c r="C316" s="5">
        <v>0.16</v>
      </c>
      <c r="D316" s="5">
        <v>0.16</v>
      </c>
      <c r="E316" s="5">
        <v>0.16</v>
      </c>
      <c r="F316" s="5">
        <v>0.04</v>
      </c>
      <c r="J316" s="38">
        <v>933</v>
      </c>
      <c r="K316" s="38">
        <v>2180</v>
      </c>
      <c r="L316" s="38">
        <v>1811</v>
      </c>
      <c r="M316" s="38">
        <v>1519</v>
      </c>
      <c r="N316" s="38">
        <v>1941</v>
      </c>
      <c r="O316" s="40"/>
      <c r="P316" s="40"/>
      <c r="Q316" s="40"/>
      <c r="R316" s="6">
        <f t="shared" si="81"/>
        <v>1407.08</v>
      </c>
      <c r="S316" s="6">
        <f t="shared" si="82"/>
        <v>492.926925213058</v>
      </c>
      <c r="T316" s="6">
        <f t="shared" ref="T316:T331" si="84">(B316*(1-J316/R316)^2+C316*(1-K316/R316)^2+D316*(1-L316/R316)^2+E316*(1-M316/R316)^2+F316*(1-N316/R316)^2+G316*(1-O316/R316)^2+H316*(1-P316/R316)^2+I316*(1-Q316/R316)^2)^0.5</f>
        <v>0.350319047398199</v>
      </c>
      <c r="U316">
        <v>-17.7664</v>
      </c>
      <c r="V316" t="e">
        <f>R316*Sheet1!#REF!</f>
        <v>#REF!</v>
      </c>
      <c r="W316" s="6" t="e">
        <f t="shared" si="83"/>
        <v>#REF!</v>
      </c>
    </row>
    <row r="317" spans="1:23">
      <c r="A317" s="4" t="s">
        <v>15513</v>
      </c>
      <c r="B317" s="5">
        <v>0.166667</v>
      </c>
      <c r="C317" s="5">
        <v>0.166667</v>
      </c>
      <c r="D317" s="5">
        <v>0.166667</v>
      </c>
      <c r="E317" s="5">
        <v>0.166667</v>
      </c>
      <c r="F317" s="5">
        <v>0.166667</v>
      </c>
      <c r="G317" s="5">
        <v>0.166667</v>
      </c>
      <c r="J317" s="38">
        <v>2750</v>
      </c>
      <c r="K317" s="38">
        <v>2896</v>
      </c>
      <c r="L317" s="38">
        <v>3290</v>
      </c>
      <c r="M317" s="38">
        <v>3695</v>
      </c>
      <c r="N317" s="38">
        <v>2183</v>
      </c>
      <c r="O317" s="38">
        <v>2180</v>
      </c>
      <c r="P317" s="40"/>
      <c r="Q317" s="40"/>
      <c r="R317" s="6">
        <f t="shared" si="81"/>
        <v>2832.338998</v>
      </c>
      <c r="S317" s="6">
        <f t="shared" si="82"/>
        <v>549.493851473113</v>
      </c>
      <c r="T317" s="6">
        <f t="shared" si="84"/>
        <v>0.194007091616197</v>
      </c>
      <c r="U317">
        <v>-4.88891</v>
      </c>
      <c r="V317" t="e">
        <f>R317*Sheet1!#REF!</f>
        <v>#REF!</v>
      </c>
      <c r="W317" s="6" t="e">
        <f t="shared" si="83"/>
        <v>#REF!</v>
      </c>
    </row>
    <row r="318" spans="1:23">
      <c r="A318" s="4" t="s">
        <v>15514</v>
      </c>
      <c r="B318" s="5">
        <v>0.272727</v>
      </c>
      <c r="C318" s="5">
        <v>0.181818</v>
      </c>
      <c r="D318" s="5">
        <v>0.181818</v>
      </c>
      <c r="E318" s="5">
        <v>0.181818</v>
      </c>
      <c r="F318" s="5">
        <v>0.181818</v>
      </c>
      <c r="J318" s="38">
        <v>933</v>
      </c>
      <c r="K318" s="38">
        <v>2750</v>
      </c>
      <c r="L318" s="38">
        <v>1941</v>
      </c>
      <c r="M318" s="38">
        <v>2183</v>
      </c>
      <c r="N318" s="39">
        <v>2128</v>
      </c>
      <c r="O318" s="40"/>
      <c r="P318" s="40"/>
      <c r="Q318" s="40"/>
      <c r="R318" s="6">
        <f t="shared" si="81"/>
        <v>1891.179927</v>
      </c>
      <c r="S318" s="6">
        <f t="shared" si="82"/>
        <v>640.803126729075</v>
      </c>
      <c r="T318" s="6">
        <f t="shared" si="84"/>
        <v>0.338837737002416</v>
      </c>
      <c r="U318">
        <v>-21.55368</v>
      </c>
      <c r="V318" t="e">
        <f>R318*Sheet1!#REF!</f>
        <v>#REF!</v>
      </c>
      <c r="W318" s="6" t="e">
        <f t="shared" si="83"/>
        <v>#REF!</v>
      </c>
    </row>
    <row r="319" s="1" customFormat="1" spans="1:17">
      <c r="A319" s="5" t="s">
        <v>15515</v>
      </c>
      <c r="B319" s="5">
        <v>0.5</v>
      </c>
      <c r="C319" s="5">
        <v>0.5</v>
      </c>
      <c r="D319" s="9"/>
      <c r="E319" s="9"/>
      <c r="F319" s="9"/>
      <c r="G319" s="9"/>
      <c r="H319" s="9"/>
      <c r="I319" s="9"/>
      <c r="J319" s="41"/>
      <c r="K319" s="41"/>
      <c r="L319" s="41"/>
      <c r="M319" s="41"/>
      <c r="N319" s="42"/>
      <c r="O319" s="42"/>
      <c r="P319" s="42"/>
      <c r="Q319" s="42"/>
    </row>
    <row r="320" spans="1:23">
      <c r="A320" s="4" t="s">
        <v>15516</v>
      </c>
      <c r="B320" s="5">
        <v>0.181818</v>
      </c>
      <c r="C320" s="5">
        <v>0.272727</v>
      </c>
      <c r="D320" s="5">
        <v>0.181818</v>
      </c>
      <c r="E320" s="5">
        <v>0.181818</v>
      </c>
      <c r="F320" s="5">
        <v>0.181818</v>
      </c>
      <c r="J320" s="38">
        <v>933</v>
      </c>
      <c r="K320" s="38">
        <v>2180</v>
      </c>
      <c r="L320" s="38">
        <v>2750</v>
      </c>
      <c r="M320" s="38">
        <v>1941</v>
      </c>
      <c r="N320" s="38">
        <v>2183</v>
      </c>
      <c r="O320" s="40"/>
      <c r="P320" s="40"/>
      <c r="Q320" s="40"/>
      <c r="R320" s="6">
        <f t="shared" si="81"/>
        <v>2013.997986</v>
      </c>
      <c r="S320" s="6">
        <f t="shared" si="82"/>
        <v>569.765376678906</v>
      </c>
      <c r="T320" s="6">
        <f t="shared" si="84"/>
        <v>0.282902654639947</v>
      </c>
      <c r="U320">
        <v>-13.75204</v>
      </c>
      <c r="V320" t="e">
        <f>R320*Sheet1!#REF!</f>
        <v>#REF!</v>
      </c>
      <c r="W320" s="6" t="e">
        <f t="shared" si="83"/>
        <v>#REF!</v>
      </c>
    </row>
    <row r="321" spans="1:23">
      <c r="A321" s="4" t="s">
        <v>15517</v>
      </c>
      <c r="B321" s="5">
        <v>0.2</v>
      </c>
      <c r="C321" s="5">
        <v>0.2</v>
      </c>
      <c r="D321" s="5">
        <v>0.2</v>
      </c>
      <c r="E321" s="5">
        <v>0.2</v>
      </c>
      <c r="F321" s="5">
        <v>0.2</v>
      </c>
      <c r="J321" s="38">
        <v>933</v>
      </c>
      <c r="K321" s="38">
        <v>2180</v>
      </c>
      <c r="L321" s="38">
        <v>2750</v>
      </c>
      <c r="M321" s="38">
        <v>1941</v>
      </c>
      <c r="N321" s="38">
        <v>2183</v>
      </c>
      <c r="O321" s="40"/>
      <c r="P321" s="40"/>
      <c r="Q321" s="40"/>
      <c r="R321" s="6">
        <f t="shared" si="81"/>
        <v>1997.4</v>
      </c>
      <c r="S321" s="6">
        <f t="shared" si="82"/>
        <v>595.033646107512</v>
      </c>
      <c r="T321" s="6">
        <f t="shared" si="84"/>
        <v>0.297904098381652</v>
      </c>
      <c r="U321">
        <v>-14.56</v>
      </c>
      <c r="V321" t="e">
        <f>R321*Sheet1!#REF!</f>
        <v>#REF!</v>
      </c>
      <c r="W321" s="6" t="e">
        <f t="shared" si="83"/>
        <v>#REF!</v>
      </c>
    </row>
    <row r="322" spans="1:23">
      <c r="A322" s="4" t="s">
        <v>15518</v>
      </c>
      <c r="B322" s="5">
        <v>0.25</v>
      </c>
      <c r="C322" s="5">
        <v>0.25</v>
      </c>
      <c r="D322" s="5">
        <v>0.25</v>
      </c>
      <c r="E322" s="5">
        <v>0.25</v>
      </c>
      <c r="J322" s="38">
        <v>2896</v>
      </c>
      <c r="K322" s="38">
        <v>2750</v>
      </c>
      <c r="L322" s="38">
        <v>2180</v>
      </c>
      <c r="M322" s="38">
        <v>1941</v>
      </c>
      <c r="N322" s="40"/>
      <c r="O322" s="40"/>
      <c r="P322" s="40"/>
      <c r="Q322" s="40"/>
      <c r="R322" s="6">
        <f t="shared" si="81"/>
        <v>2441.75</v>
      </c>
      <c r="S322" s="6">
        <f t="shared" si="82"/>
        <v>393.898702079608</v>
      </c>
      <c r="T322" s="6">
        <f t="shared" si="84"/>
        <v>0.161318194769984</v>
      </c>
      <c r="U322">
        <v>-5.5</v>
      </c>
      <c r="V322" t="e">
        <f>R322*Sheet1!#REF!</f>
        <v>#REF!</v>
      </c>
      <c r="W322" s="6" t="e">
        <f t="shared" si="83"/>
        <v>#REF!</v>
      </c>
    </row>
    <row r="323" spans="1:23">
      <c r="A323" s="4" t="s">
        <v>15519</v>
      </c>
      <c r="B323" s="5">
        <v>0.142857</v>
      </c>
      <c r="C323" s="5">
        <v>0.142857</v>
      </c>
      <c r="D323" s="5">
        <v>0.142857</v>
      </c>
      <c r="E323" s="5">
        <v>0.142857</v>
      </c>
      <c r="F323" s="5">
        <v>0.142857</v>
      </c>
      <c r="G323" s="5">
        <v>0.142857</v>
      </c>
      <c r="H323" s="5">
        <v>0.142857</v>
      </c>
      <c r="J323" s="38">
        <v>2180</v>
      </c>
      <c r="K323" s="38">
        <v>2896</v>
      </c>
      <c r="L323" s="38">
        <v>2750</v>
      </c>
      <c r="M323" s="38">
        <v>1941</v>
      </c>
      <c r="N323" s="38">
        <v>2183</v>
      </c>
      <c r="O323" s="38">
        <v>3695</v>
      </c>
      <c r="P323" s="39">
        <v>2128</v>
      </c>
      <c r="Q323" s="40"/>
      <c r="R323" s="6">
        <f t="shared" si="81"/>
        <v>2538.997461</v>
      </c>
      <c r="S323" s="6">
        <f t="shared" si="82"/>
        <v>572.019693666614</v>
      </c>
      <c r="T323" s="6">
        <f t="shared" si="84"/>
        <v>0.225293527249657</v>
      </c>
      <c r="U323">
        <v>-5.55101</v>
      </c>
      <c r="V323" t="e">
        <f>R323*Sheet1!#REF!</f>
        <v>#REF!</v>
      </c>
      <c r="W323" s="6" t="e">
        <f t="shared" si="83"/>
        <v>#REF!</v>
      </c>
    </row>
    <row r="324" spans="1:23">
      <c r="A324" s="4" t="s">
        <v>15520</v>
      </c>
      <c r="B324" s="5">
        <v>0.083333</v>
      </c>
      <c r="C324" s="5">
        <v>0.277778</v>
      </c>
      <c r="D324" s="5">
        <v>0.277778</v>
      </c>
      <c r="E324" s="5">
        <v>0.277778</v>
      </c>
      <c r="F324" s="5">
        <v>0.083333</v>
      </c>
      <c r="J324" s="38">
        <v>2180</v>
      </c>
      <c r="K324" s="38">
        <v>2896</v>
      </c>
      <c r="L324" s="38">
        <v>2750</v>
      </c>
      <c r="M324" s="38">
        <v>1941</v>
      </c>
      <c r="N324" s="39">
        <v>2128</v>
      </c>
      <c r="O324" s="40"/>
      <c r="P324" s="40"/>
      <c r="Q324" s="40"/>
      <c r="R324" s="6">
        <f t="shared" si="81"/>
        <v>2466.50025</v>
      </c>
      <c r="S324" s="6">
        <f t="shared" si="82"/>
        <v>408.245669772427</v>
      </c>
      <c r="T324" s="6">
        <f t="shared" si="84"/>
        <v>0.16551616800867</v>
      </c>
      <c r="U324">
        <v>-4.28395</v>
      </c>
      <c r="V324" t="e">
        <f>R324*Sheet1!#REF!</f>
        <v>#REF!</v>
      </c>
      <c r="W324" s="6" t="e">
        <f t="shared" ref="W324:W331" si="85">V324/ABS(U324*1000)</f>
        <v>#REF!</v>
      </c>
    </row>
    <row r="325" spans="1:23">
      <c r="A325" s="4" t="s">
        <v>15521</v>
      </c>
      <c r="B325" s="5">
        <v>0.071429</v>
      </c>
      <c r="C325" s="5">
        <v>0.238095</v>
      </c>
      <c r="D325" s="5">
        <v>0.238095</v>
      </c>
      <c r="E325" s="5">
        <v>0.238095</v>
      </c>
      <c r="F325" s="5">
        <v>0.142857</v>
      </c>
      <c r="G325" s="5">
        <v>0.071429</v>
      </c>
      <c r="J325" s="38">
        <v>2180</v>
      </c>
      <c r="K325" s="38">
        <v>2896</v>
      </c>
      <c r="L325" s="38">
        <v>2750</v>
      </c>
      <c r="M325" s="38">
        <v>1941</v>
      </c>
      <c r="N325" s="38">
        <v>2183</v>
      </c>
      <c r="O325" s="39">
        <v>2128</v>
      </c>
      <c r="P325" s="40"/>
      <c r="Q325" s="40"/>
      <c r="R325" s="6">
        <f t="shared" si="81"/>
        <v>2425.999728</v>
      </c>
      <c r="S325" s="6">
        <f t="shared" si="82"/>
        <v>390.764230537963</v>
      </c>
      <c r="T325" s="6">
        <f t="shared" si="84"/>
        <v>0.161073484892807</v>
      </c>
      <c r="U325">
        <v>-3.80046</v>
      </c>
      <c r="V325" t="e">
        <f>R325*Sheet1!#REF!</f>
        <v>#REF!</v>
      </c>
      <c r="W325" s="6" t="e">
        <f t="shared" si="85"/>
        <v>#REF!</v>
      </c>
    </row>
    <row r="326" spans="1:23">
      <c r="A326" s="4" t="s">
        <v>15522</v>
      </c>
      <c r="B326" s="5">
        <v>0.125</v>
      </c>
      <c r="C326" s="5">
        <v>0.25</v>
      </c>
      <c r="D326" s="5">
        <v>0.25</v>
      </c>
      <c r="E326" s="5">
        <v>0.25</v>
      </c>
      <c r="F326" s="5">
        <v>0.125</v>
      </c>
      <c r="J326" s="38">
        <v>933</v>
      </c>
      <c r="K326" s="38">
        <v>2180</v>
      </c>
      <c r="L326" s="38">
        <v>2750</v>
      </c>
      <c r="M326" s="38">
        <v>1941</v>
      </c>
      <c r="N326" s="39">
        <v>2128</v>
      </c>
      <c r="O326" s="40"/>
      <c r="P326" s="40"/>
      <c r="Q326" s="40"/>
      <c r="R326" s="6">
        <f t="shared" si="81"/>
        <v>2100.375</v>
      </c>
      <c r="S326" s="6">
        <f t="shared" si="82"/>
        <v>532.803185402452</v>
      </c>
      <c r="T326" s="6">
        <f t="shared" si="84"/>
        <v>0.253670504268263</v>
      </c>
      <c r="U326">
        <v>-14</v>
      </c>
      <c r="V326" t="e">
        <f>R326*Sheet1!#REF!</f>
        <v>#REF!</v>
      </c>
      <c r="W326" s="6" t="e">
        <f t="shared" si="85"/>
        <v>#REF!</v>
      </c>
    </row>
    <row r="327" spans="1:23">
      <c r="A327" s="4" t="s">
        <v>15523</v>
      </c>
      <c r="B327" s="5">
        <v>0.12</v>
      </c>
      <c r="C327" s="5">
        <v>0.24</v>
      </c>
      <c r="D327" s="5">
        <v>0.04</v>
      </c>
      <c r="E327" s="5">
        <v>0.24</v>
      </c>
      <c r="F327" s="5">
        <v>0.24</v>
      </c>
      <c r="G327" s="5">
        <v>0.12</v>
      </c>
      <c r="J327" s="38">
        <v>933</v>
      </c>
      <c r="K327" s="38">
        <v>2180</v>
      </c>
      <c r="L327" s="38">
        <v>2896</v>
      </c>
      <c r="M327" s="38">
        <v>2750</v>
      </c>
      <c r="N327" s="38">
        <v>1941</v>
      </c>
      <c r="O327" s="39">
        <v>2128</v>
      </c>
      <c r="P327" s="40"/>
      <c r="Q327" s="40"/>
      <c r="R327" s="6">
        <f t="shared" si="81"/>
        <v>2132.2</v>
      </c>
      <c r="S327" s="6">
        <f t="shared" si="82"/>
        <v>544.822907007405</v>
      </c>
      <c r="T327" s="6">
        <f t="shared" si="84"/>
        <v>0.255521483447803</v>
      </c>
      <c r="U327">
        <v>-13.4976</v>
      </c>
      <c r="V327" t="e">
        <f>R327*Sheet1!#REF!</f>
        <v>#REF!</v>
      </c>
      <c r="W327" s="6" t="e">
        <f t="shared" si="85"/>
        <v>#REF!</v>
      </c>
    </row>
    <row r="328" s="3" customFormat="1" spans="1:23">
      <c r="A328" s="4" t="s">
        <v>15524</v>
      </c>
      <c r="B328" s="43">
        <v>0.115</v>
      </c>
      <c r="C328" s="43">
        <v>0.23</v>
      </c>
      <c r="D328" s="43">
        <v>0.08</v>
      </c>
      <c r="E328" s="43">
        <v>0.23</v>
      </c>
      <c r="F328" s="43">
        <v>0.23</v>
      </c>
      <c r="G328" s="43">
        <v>0.115</v>
      </c>
      <c r="H328" s="43"/>
      <c r="I328" s="43"/>
      <c r="J328" s="15">
        <v>933</v>
      </c>
      <c r="K328" s="15">
        <v>2180</v>
      </c>
      <c r="L328" s="15">
        <v>2896</v>
      </c>
      <c r="M328" s="15">
        <v>2750</v>
      </c>
      <c r="N328" s="15">
        <v>1941</v>
      </c>
      <c r="O328" s="26">
        <v>2128</v>
      </c>
      <c r="P328" s="44"/>
      <c r="Q328" s="44"/>
      <c r="R328" s="45">
        <f t="shared" si="81"/>
        <v>2164.025</v>
      </c>
      <c r="S328" s="45">
        <f t="shared" si="82"/>
        <v>554.760402673983</v>
      </c>
      <c r="T328" s="45">
        <f t="shared" si="84"/>
        <v>0.256355819675828</v>
      </c>
      <c r="U328" s="3">
        <v>-12.9904</v>
      </c>
      <c r="V328" s="3" t="e">
        <f>R328*Sheet1!#REF!</f>
        <v>#REF!</v>
      </c>
      <c r="W328" s="45" t="e">
        <f t="shared" si="85"/>
        <v>#REF!</v>
      </c>
    </row>
    <row r="329" spans="1:23">
      <c r="A329" s="4" t="s">
        <v>15525</v>
      </c>
      <c r="B329" s="5">
        <v>0.25</v>
      </c>
      <c r="C329" s="5">
        <v>0.25</v>
      </c>
      <c r="D329" s="5">
        <v>0.25</v>
      </c>
      <c r="E329" s="5">
        <v>0.25</v>
      </c>
      <c r="J329" s="38">
        <v>2180</v>
      </c>
      <c r="K329" s="38">
        <v>2750</v>
      </c>
      <c r="L329" s="38">
        <v>1941</v>
      </c>
      <c r="M329" s="38">
        <v>2128</v>
      </c>
      <c r="N329" s="38"/>
      <c r="O329" s="38"/>
      <c r="R329" s="6">
        <f t="shared" si="81"/>
        <v>2249.75</v>
      </c>
      <c r="S329" s="6">
        <f t="shared" si="82"/>
        <v>302.185683810468</v>
      </c>
      <c r="T329" s="6">
        <f t="shared" si="84"/>
        <v>0.134319672768293</v>
      </c>
      <c r="U329">
        <v>-5</v>
      </c>
      <c r="V329" t="e">
        <f>R329*Sheet1!#REF!</f>
        <v>#REF!</v>
      </c>
      <c r="W329" s="6" t="e">
        <f t="shared" si="85"/>
        <v>#REF!</v>
      </c>
    </row>
    <row r="330" spans="1:23">
      <c r="A330" s="4" t="s">
        <v>15526</v>
      </c>
      <c r="B330" s="5">
        <v>0.2</v>
      </c>
      <c r="C330" s="5">
        <v>0.1</v>
      </c>
      <c r="D330" s="5">
        <v>0.2</v>
      </c>
      <c r="E330" s="5">
        <v>0.1</v>
      </c>
      <c r="F330" s="5">
        <v>0.2</v>
      </c>
      <c r="G330" s="5">
        <v>0.2</v>
      </c>
      <c r="J330" s="38">
        <v>2180</v>
      </c>
      <c r="K330" s="38">
        <v>2896</v>
      </c>
      <c r="L330" s="38">
        <v>2750</v>
      </c>
      <c r="M330" s="38">
        <v>3290</v>
      </c>
      <c r="N330" s="38">
        <v>1941</v>
      </c>
      <c r="O330" s="38">
        <v>2128</v>
      </c>
      <c r="R330" s="6">
        <f t="shared" si="81"/>
        <v>2418.4</v>
      </c>
      <c r="S330" s="6">
        <f t="shared" si="82"/>
        <v>441.11907689421</v>
      </c>
      <c r="T330" s="6">
        <f t="shared" si="84"/>
        <v>0.182401206125624</v>
      </c>
      <c r="U330">
        <v>-4.92</v>
      </c>
      <c r="V330" t="e">
        <f>R330*Sheet1!#REF!</f>
        <v>#REF!</v>
      </c>
      <c r="W330" s="6" t="e">
        <f t="shared" si="85"/>
        <v>#REF!</v>
      </c>
    </row>
    <row r="331" spans="1:23">
      <c r="A331" s="4" t="s">
        <v>15527</v>
      </c>
      <c r="B331" s="5">
        <v>0.2</v>
      </c>
      <c r="C331" s="5">
        <v>0.2</v>
      </c>
      <c r="D331" s="5">
        <v>0.2</v>
      </c>
      <c r="E331" s="5">
        <v>0.2</v>
      </c>
      <c r="F331" s="5">
        <v>0.2</v>
      </c>
      <c r="J331" s="38">
        <v>1941</v>
      </c>
      <c r="K331" s="38">
        <v>2128</v>
      </c>
      <c r="L331" s="38">
        <v>2506</v>
      </c>
      <c r="M331" s="38">
        <v>2750</v>
      </c>
      <c r="N331" s="38">
        <v>2180</v>
      </c>
      <c r="O331" s="38"/>
      <c r="R331" s="6">
        <f t="shared" si="81"/>
        <v>2301</v>
      </c>
      <c r="S331" s="6">
        <f t="shared" si="82"/>
        <v>289.066082410234</v>
      </c>
      <c r="T331" s="6">
        <f t="shared" si="84"/>
        <v>0.125626285271723</v>
      </c>
      <c r="U331">
        <v>-4</v>
      </c>
      <c r="V331" t="e">
        <f>R331*Sheet1!#REF!</f>
        <v>#REF!</v>
      </c>
      <c r="W331" s="6" t="e">
        <f t="shared" si="85"/>
        <v>#REF!</v>
      </c>
    </row>
  </sheetData>
  <autoFilter ref="A1:W331">
    <extLst>
      <etc:autoFilterAnalysis etc:version="v1" etc:showPane="0">
        <etc:analysisCharts>
          <etc:chart etc:type="pie">
            <etc:category etc:colId="0"/>
            <etc:seriesCollections etc:count="1">
              <etc:series etc:colId="0" etc:subtotal="count"/>
            </etc:seriesCollections>
          </etc:chart>
        </etc:analysisCharts>
      </etc:autoFilterAnalysis>
    </extLst>
  </autoFilter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张*薇</cp:lastModifiedBy>
  <dcterms:created xsi:type="dcterms:W3CDTF">2016-12-02T08:54:00Z</dcterms:created>
  <dcterms:modified xsi:type="dcterms:W3CDTF">2023-04-07T06:03:15Z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041880929AAF4B26A14F987F47DFC48E</vt:lpwstr>
  </property>
</Properties>
</file>