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F3D9AA0B-DEC8-41DE-9C39-2ECEBD0F23FF}" xr6:coauthVersionLast="36" xr6:coauthVersionMax="47" xr10:uidLastSave="{00000000-0000-0000-0000-000000000000}"/>
  <bookViews>
    <workbookView xWindow="-105" yWindow="-105" windowWidth="19425" windowHeight="10425" activeTab="2" xr2:uid="{00000000-000D-0000-FFFF-FFFF00000000}"/>
  </bookViews>
  <sheets>
    <sheet name="座位表(講師)" sheetId="1" r:id="rId1"/>
    <sheet name="座位表(學員)" sheetId="4" r:id="rId2"/>
    <sheet name="學員名單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4" l="1"/>
  <c r="T13" i="4" s="1"/>
  <c r="S11" i="4"/>
  <c r="T11" i="4" s="1"/>
  <c r="S9" i="4"/>
  <c r="T9" i="4" s="1"/>
  <c r="S7" i="4"/>
  <c r="T7" i="4" s="1"/>
  <c r="S5" i="4"/>
  <c r="T5" i="4" s="1"/>
  <c r="Q5" i="4"/>
  <c r="Q7" i="4"/>
  <c r="Q9" i="4"/>
  <c r="R9" i="4" s="1"/>
  <c r="Q11" i="4"/>
  <c r="Q13" i="4"/>
  <c r="N13" i="4"/>
  <c r="O13" i="4" s="1"/>
  <c r="N11" i="4"/>
  <c r="N9" i="4"/>
  <c r="O9" i="4" s="1"/>
  <c r="N7" i="4"/>
  <c r="O7" i="4" s="1"/>
  <c r="N5" i="4"/>
  <c r="O5" i="4" s="1"/>
  <c r="L13" i="4"/>
  <c r="M13" i="4" s="1"/>
  <c r="L11" i="4"/>
  <c r="M11" i="4"/>
  <c r="L9" i="4"/>
  <c r="M9" i="4" s="1"/>
  <c r="L7" i="4"/>
  <c r="M7" i="4" s="1"/>
  <c r="L5" i="4"/>
  <c r="I13" i="4"/>
  <c r="J13" i="4" s="1"/>
  <c r="I11" i="4"/>
  <c r="J11" i="4" s="1"/>
  <c r="I9" i="4"/>
  <c r="J9" i="4" s="1"/>
  <c r="I7" i="4"/>
  <c r="I5" i="4"/>
  <c r="G13" i="4"/>
  <c r="H13" i="4" s="1"/>
  <c r="G11" i="4"/>
  <c r="H11" i="4" s="1"/>
  <c r="G9" i="4"/>
  <c r="H9" i="4" s="1"/>
  <c r="G7" i="4"/>
  <c r="G5" i="4"/>
  <c r="H5" i="4" s="1"/>
  <c r="D13" i="4"/>
  <c r="E13" i="4" s="1"/>
  <c r="D11" i="4"/>
  <c r="E11" i="4" s="1"/>
  <c r="D9" i="4"/>
  <c r="E9" i="4" s="1"/>
  <c r="D7" i="4"/>
  <c r="E7" i="4" s="1"/>
  <c r="D5" i="4"/>
  <c r="E5" i="4" s="1"/>
  <c r="B13" i="4"/>
  <c r="C13" i="4" s="1"/>
  <c r="B11" i="4"/>
  <c r="C11" i="4" s="1"/>
  <c r="B9" i="4"/>
  <c r="C9" i="4" s="1"/>
  <c r="B7" i="4"/>
  <c r="C7" i="4" s="1"/>
  <c r="R11" i="1"/>
  <c r="R9" i="1"/>
  <c r="R7" i="1"/>
  <c r="R5" i="1"/>
  <c r="R3" i="1"/>
  <c r="O11" i="1"/>
  <c r="O9" i="1"/>
  <c r="O7" i="1"/>
  <c r="O5" i="1"/>
  <c r="O3" i="1"/>
  <c r="J11" i="1"/>
  <c r="J9" i="1"/>
  <c r="J7" i="1"/>
  <c r="J5" i="1"/>
  <c r="J3" i="1"/>
  <c r="M11" i="1"/>
  <c r="M9" i="1"/>
  <c r="M7" i="1"/>
  <c r="M5" i="1"/>
  <c r="M3" i="1"/>
  <c r="H11" i="1"/>
  <c r="H9" i="1"/>
  <c r="H7" i="1"/>
  <c r="H5" i="1"/>
  <c r="H3" i="1"/>
  <c r="E11" i="1"/>
  <c r="E9" i="1"/>
  <c r="E7" i="1"/>
  <c r="E5" i="1"/>
  <c r="B5" i="4"/>
  <c r="C5" i="4" s="1"/>
  <c r="R13" i="4"/>
  <c r="R11" i="4"/>
  <c r="O11" i="4"/>
  <c r="R7" i="4"/>
  <c r="J7" i="4"/>
  <c r="H7" i="4"/>
  <c r="R5" i="4"/>
  <c r="M5" i="4"/>
  <c r="J5" i="4"/>
  <c r="T9" i="1"/>
  <c r="E3" i="1"/>
  <c r="T11" i="1"/>
  <c r="T7" i="1"/>
  <c r="T5" i="1"/>
  <c r="T3" i="1"/>
  <c r="C11" i="1"/>
  <c r="C9" i="1"/>
  <c r="C7" i="1"/>
  <c r="C5" i="1"/>
  <c r="C3" i="1"/>
</calcChain>
</file>

<file path=xl/sharedStrings.xml><?xml version="1.0" encoding="utf-8"?>
<sst xmlns="http://schemas.openxmlformats.org/spreadsheetml/2006/main" count="206" uniqueCount="47">
  <si>
    <r>
      <rPr>
        <sz val="13"/>
        <color theme="1"/>
        <rFont val="微軟正黑體"/>
        <family val="2"/>
        <charset val="136"/>
      </rPr>
      <t>學號</t>
    </r>
  </si>
  <si>
    <r>
      <rPr>
        <sz val="13"/>
        <color theme="1"/>
        <rFont val="微軟正黑體"/>
        <family val="2"/>
        <charset val="136"/>
      </rPr>
      <t>姓名</t>
    </r>
    <phoneticPr fontId="1" type="noConversion"/>
  </si>
  <si>
    <r>
      <rPr>
        <sz val="13"/>
        <color theme="1"/>
        <rFont val="微軟正黑體"/>
        <family val="2"/>
        <charset val="136"/>
      </rPr>
      <t>入口</t>
    </r>
    <phoneticPr fontId="1" type="noConversion"/>
  </si>
  <si>
    <r>
      <rPr>
        <sz val="13"/>
        <color theme="1"/>
        <rFont val="微軟正黑體"/>
        <family val="2"/>
        <charset val="136"/>
      </rPr>
      <t>講師座位</t>
    </r>
    <phoneticPr fontId="1" type="noConversion"/>
  </si>
  <si>
    <r>
      <rPr>
        <sz val="11"/>
        <color theme="1"/>
        <rFont val="微軟正黑體"/>
        <family val="2"/>
        <charset val="136"/>
      </rPr>
      <t>學號</t>
    </r>
    <phoneticPr fontId="1" type="noConversion"/>
  </si>
  <si>
    <r>
      <rPr>
        <sz val="11"/>
        <color theme="1"/>
        <rFont val="微軟正黑體"/>
        <family val="2"/>
        <charset val="136"/>
      </rPr>
      <t>姓名</t>
    </r>
    <phoneticPr fontId="1" type="noConversion"/>
  </si>
  <si>
    <t>學號</t>
  </si>
  <si>
    <t>陳昱君</t>
  </si>
  <si>
    <t>郭少澤</t>
  </si>
  <si>
    <t>鄧毓瑄</t>
  </si>
  <si>
    <t>陳煦茗</t>
  </si>
  <si>
    <t>李冠群</t>
  </si>
  <si>
    <t>李國誠</t>
  </si>
  <si>
    <t>楊孟婕</t>
  </si>
  <si>
    <t>童韋翔</t>
  </si>
  <si>
    <t>張勝凱</t>
  </si>
  <si>
    <t>方麥弗</t>
  </si>
  <si>
    <t>陳映霖</t>
  </si>
  <si>
    <t>成孝軒</t>
  </si>
  <si>
    <t>楊艾芯</t>
  </si>
  <si>
    <t>王威翔</t>
  </si>
  <si>
    <t>戴曉騏</t>
  </si>
  <si>
    <t>魏銘</t>
  </si>
  <si>
    <t>黃清平</t>
  </si>
  <si>
    <t>劉彥彤</t>
  </si>
  <si>
    <t>黃張翰</t>
  </si>
  <si>
    <t>洪梓洋</t>
  </si>
  <si>
    <t>周蔚儒</t>
  </si>
  <si>
    <t>陳崴群</t>
  </si>
  <si>
    <t>張烜赫</t>
  </si>
  <si>
    <t>鄭力豪</t>
  </si>
  <si>
    <t>李承樸</t>
  </si>
  <si>
    <t>董彥</t>
  </si>
  <si>
    <t>夏梓喻</t>
  </si>
  <si>
    <t>芶慶棠</t>
  </si>
  <si>
    <t>蔡文瑀</t>
  </si>
  <si>
    <t>鄭守為</t>
  </si>
  <si>
    <t>劉子良</t>
  </si>
  <si>
    <t>蕭暐翰</t>
  </si>
  <si>
    <t>方思宇</t>
  </si>
  <si>
    <t>馮冠瑜</t>
  </si>
  <si>
    <t>藺鼎傑</t>
  </si>
  <si>
    <t>黃玟萱</t>
  </si>
  <si>
    <t>郭俊良</t>
  </si>
  <si>
    <t>陳紀維</t>
  </si>
  <si>
    <t>趙衛雷</t>
  </si>
  <si>
    <t>林譽倫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</si>
</sst>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3"/>
      <color theme="1"/>
      <name val="微軟正黑體"/>
      <family val="2"/>
      <charset val="136"/>
    </font>
    <font>
      <sz val="13"/>
      <color theme="1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3"/>
  <sheetViews>
    <sheetView zoomScale="79" zoomScaleNormal="85" workbookViewId="0">
      <selection activeCell="I11" sqref="I11"/>
    </sheetView>
  </sheetViews>
  <sheetFormatPr defaultColWidth="10.7109375" defaultRowHeight="24.95" customHeight="1" x14ac:dyDescent="0.25"/>
  <cols>
    <col min="1" max="1" width="2.42578125" style="4" customWidth="1"/>
    <col min="2" max="5" width="10.7109375" style="4"/>
    <col min="6" max="6" width="3.7109375" style="9" customWidth="1"/>
    <col min="7" max="10" width="10.7109375" style="4"/>
    <col min="11" max="11" width="3.7109375" style="9" customWidth="1"/>
    <col min="12" max="15" width="10.7109375" style="4"/>
    <col min="16" max="16" width="3.7109375" style="9" customWidth="1"/>
    <col min="17" max="16384" width="10.7109375" style="4"/>
  </cols>
  <sheetData>
    <row r="1" spans="2:20" ht="8.1" customHeight="1" thickBot="1" x14ac:dyDescent="0.3"/>
    <row r="2" spans="2:20" ht="24.95" customHeight="1" x14ac:dyDescent="0.25">
      <c r="B2" s="5" t="s">
        <v>0</v>
      </c>
      <c r="C2" s="6" t="s">
        <v>1</v>
      </c>
      <c r="D2" s="5" t="s">
        <v>6</v>
      </c>
      <c r="E2" s="6" t="s">
        <v>1</v>
      </c>
      <c r="G2" s="5" t="s">
        <v>6</v>
      </c>
      <c r="H2" s="6" t="s">
        <v>1</v>
      </c>
      <c r="I2" s="5" t="s">
        <v>6</v>
      </c>
      <c r="J2" s="6" t="s">
        <v>1</v>
      </c>
      <c r="L2" s="5" t="s">
        <v>6</v>
      </c>
      <c r="M2" s="6" t="s">
        <v>1</v>
      </c>
      <c r="N2" s="5" t="s">
        <v>6</v>
      </c>
      <c r="O2" s="6" t="s">
        <v>1</v>
      </c>
      <c r="Q2" s="5" t="s">
        <v>6</v>
      </c>
      <c r="R2" s="6" t="s">
        <v>1</v>
      </c>
      <c r="S2" s="5" t="s">
        <v>0</v>
      </c>
      <c r="T2" s="6" t="s">
        <v>1</v>
      </c>
    </row>
    <row r="3" spans="2:20" ht="24.95" customHeight="1" thickBot="1" x14ac:dyDescent="0.3">
      <c r="B3" s="7">
        <v>39</v>
      </c>
      <c r="C3" s="8" t="str">
        <f>VLOOKUP(B3,學員名單!$A$1:$B$41,2,FALSE)</f>
        <v>趙衛雷</v>
      </c>
      <c r="D3" s="7">
        <v>30</v>
      </c>
      <c r="E3" s="8" t="str">
        <f>VLOOKUP(D3,學員名單!$A$1:$B$41,2,FALSE)</f>
        <v>鄭守為</v>
      </c>
      <c r="G3" s="7">
        <v>18</v>
      </c>
      <c r="H3" s="8" t="str">
        <f>VLOOKUP(G3,學員名單!$A$1:$B$41,2,FALSE)</f>
        <v>劉彥彤</v>
      </c>
      <c r="I3" s="7">
        <v>20</v>
      </c>
      <c r="J3" s="8" t="str">
        <f>VLOOKUP(I3,學員名單!$A$1:$B$41,2,FALSE)</f>
        <v>洪梓洋</v>
      </c>
      <c r="L3" s="7">
        <v>5</v>
      </c>
      <c r="M3" s="8" t="str">
        <f>VLOOKUP(L3,學員名單!$A$1:$B$41,2,FALSE)</f>
        <v>李冠群</v>
      </c>
      <c r="N3" s="7">
        <v>31</v>
      </c>
      <c r="O3" s="8" t="str">
        <f>VLOOKUP(N3,學員名單!$A$1:$B$41,2,FALSE)</f>
        <v>劉子良</v>
      </c>
      <c r="Q3" s="7">
        <v>27</v>
      </c>
      <c r="R3" s="8" t="str">
        <f>VLOOKUP(Q3,學員名單!$A$1:$B$41,2,FALSE)</f>
        <v>夏梓喻</v>
      </c>
      <c r="S3" s="7">
        <v>3</v>
      </c>
      <c r="T3" s="8" t="str">
        <f>VLOOKUP(S3,學員名單!$A$1:$B$41,2,FALSE)</f>
        <v>鄧毓瑄</v>
      </c>
    </row>
    <row r="4" spans="2:20" ht="24.95" customHeight="1" x14ac:dyDescent="0.25">
      <c r="B4" s="5" t="s">
        <v>0</v>
      </c>
      <c r="C4" s="6" t="s">
        <v>1</v>
      </c>
      <c r="D4" s="5" t="s">
        <v>6</v>
      </c>
      <c r="E4" s="6" t="s">
        <v>1</v>
      </c>
      <c r="G4" s="5" t="s">
        <v>6</v>
      </c>
      <c r="H4" s="6" t="s">
        <v>1</v>
      </c>
      <c r="I4" s="5" t="s">
        <v>6</v>
      </c>
      <c r="J4" s="6" t="s">
        <v>1</v>
      </c>
      <c r="L4" s="5" t="s">
        <v>6</v>
      </c>
      <c r="M4" s="6" t="s">
        <v>1</v>
      </c>
      <c r="N4" s="5" t="s">
        <v>6</v>
      </c>
      <c r="O4" s="6" t="s">
        <v>1</v>
      </c>
      <c r="Q4" s="5" t="s">
        <v>6</v>
      </c>
      <c r="R4" s="6" t="s">
        <v>1</v>
      </c>
      <c r="S4" s="5" t="s">
        <v>0</v>
      </c>
      <c r="T4" s="6" t="s">
        <v>1</v>
      </c>
    </row>
    <row r="5" spans="2:20" ht="24.95" customHeight="1" thickBot="1" x14ac:dyDescent="0.3">
      <c r="B5" s="7">
        <v>25</v>
      </c>
      <c r="C5" s="8" t="str">
        <f>VLOOKUP(B5,學員名單!$A$1:$B$41,2,FALSE)</f>
        <v>李承樸</v>
      </c>
      <c r="D5" s="7">
        <v>35</v>
      </c>
      <c r="E5" s="8" t="str">
        <f>VLOOKUP(D5,學員名單!$A$1:$B$41,2,FALSE)</f>
        <v>藺鼎傑</v>
      </c>
      <c r="G5" s="7">
        <v>4</v>
      </c>
      <c r="H5" s="8" t="str">
        <f>VLOOKUP(G5,學員名單!$A$1:$B$41,2,FALSE)</f>
        <v>陳煦茗</v>
      </c>
      <c r="I5" s="7">
        <v>9</v>
      </c>
      <c r="J5" s="8" t="str">
        <f>VLOOKUP(I5,學員名單!$A$1:$B$41,2,FALSE)</f>
        <v>張勝凱</v>
      </c>
      <c r="L5" s="7">
        <v>12</v>
      </c>
      <c r="M5" s="8" t="str">
        <f>VLOOKUP(L5,學員名單!$A$1:$B$41,2,FALSE)</f>
        <v>成孝軒</v>
      </c>
      <c r="N5" s="7">
        <v>26</v>
      </c>
      <c r="O5" s="8" t="str">
        <f>VLOOKUP(N5,學員名單!$A$1:$B$41,2,FALSE)</f>
        <v>董彥</v>
      </c>
      <c r="Q5" s="7">
        <v>15</v>
      </c>
      <c r="R5" s="8" t="str">
        <f>VLOOKUP(Q5,學員名單!$A$1:$B$41,2,FALSE)</f>
        <v>戴曉騏</v>
      </c>
      <c r="S5" s="7">
        <v>2</v>
      </c>
      <c r="T5" s="8" t="str">
        <f>VLOOKUP(S5,學員名單!$A$1:$B$41,2,FALSE)</f>
        <v>郭少澤</v>
      </c>
    </row>
    <row r="6" spans="2:20" ht="24.95" customHeight="1" x14ac:dyDescent="0.25">
      <c r="B6" s="5" t="s">
        <v>0</v>
      </c>
      <c r="C6" s="6" t="s">
        <v>1</v>
      </c>
      <c r="D6" s="5" t="s">
        <v>6</v>
      </c>
      <c r="E6" s="6" t="s">
        <v>1</v>
      </c>
      <c r="G6" s="5" t="s">
        <v>6</v>
      </c>
      <c r="H6" s="6" t="s">
        <v>1</v>
      </c>
      <c r="I6" s="5" t="s">
        <v>6</v>
      </c>
      <c r="J6" s="6" t="s">
        <v>1</v>
      </c>
      <c r="L6" s="5" t="s">
        <v>6</v>
      </c>
      <c r="M6" s="6" t="s">
        <v>1</v>
      </c>
      <c r="N6" s="5" t="s">
        <v>6</v>
      </c>
      <c r="O6" s="6" t="s">
        <v>1</v>
      </c>
      <c r="Q6" s="5" t="s">
        <v>6</v>
      </c>
      <c r="R6" s="6" t="s">
        <v>1</v>
      </c>
      <c r="S6" s="5" t="s">
        <v>0</v>
      </c>
      <c r="T6" s="6" t="s">
        <v>1</v>
      </c>
    </row>
    <row r="7" spans="2:20" ht="24.95" customHeight="1" thickBot="1" x14ac:dyDescent="0.3">
      <c r="B7" s="7">
        <v>37</v>
      </c>
      <c r="C7" s="8" t="str">
        <f>VLOOKUP(B7,學員名單!$A$1:$B$41,2,FALSE)</f>
        <v>郭俊良</v>
      </c>
      <c r="D7" s="7">
        <v>16</v>
      </c>
      <c r="E7" s="8" t="str">
        <f>VLOOKUP(D7,學員名單!$A$1:$B$41,2,FALSE)</f>
        <v>魏銘</v>
      </c>
      <c r="G7" s="7">
        <v>33</v>
      </c>
      <c r="H7" s="8" t="str">
        <f>VLOOKUP(G7,學員名單!$A$1:$B$41,2,FALSE)</f>
        <v>方思宇</v>
      </c>
      <c r="I7" s="7">
        <v>11</v>
      </c>
      <c r="J7" s="8" t="str">
        <f>VLOOKUP(I7,學員名單!$A$1:$B$41,2,FALSE)</f>
        <v>陳映霖</v>
      </c>
      <c r="L7" s="7">
        <v>29</v>
      </c>
      <c r="M7" s="8" t="str">
        <f>VLOOKUP(L7,學員名單!$A$1:$B$41,2,FALSE)</f>
        <v>蔡文瑀</v>
      </c>
      <c r="N7" s="7">
        <v>34</v>
      </c>
      <c r="O7" s="8" t="str">
        <f>VLOOKUP(N7,學員名單!$A$1:$B$41,2,FALSE)</f>
        <v>馮冠瑜</v>
      </c>
      <c r="Q7" s="7">
        <v>21</v>
      </c>
      <c r="R7" s="8" t="str">
        <f>VLOOKUP(Q7,學員名單!$A$1:$B$41,2,FALSE)</f>
        <v>周蔚儒</v>
      </c>
      <c r="S7" s="7">
        <v>6</v>
      </c>
      <c r="T7" s="8" t="str">
        <f>VLOOKUP(S7,學員名單!$A$1:$B$41,2,FALSE)</f>
        <v>李國誠</v>
      </c>
    </row>
    <row r="8" spans="2:20" ht="24.95" customHeight="1" x14ac:dyDescent="0.25">
      <c r="B8" s="5" t="s">
        <v>0</v>
      </c>
      <c r="C8" s="6" t="s">
        <v>1</v>
      </c>
      <c r="D8" s="5" t="s">
        <v>6</v>
      </c>
      <c r="E8" s="6" t="s">
        <v>1</v>
      </c>
      <c r="G8" s="5" t="s">
        <v>6</v>
      </c>
      <c r="H8" s="6" t="s">
        <v>1</v>
      </c>
      <c r="I8" s="5" t="s">
        <v>6</v>
      </c>
      <c r="J8" s="6" t="s">
        <v>1</v>
      </c>
      <c r="L8" s="5" t="s">
        <v>6</v>
      </c>
      <c r="M8" s="6" t="s">
        <v>1</v>
      </c>
      <c r="N8" s="5" t="s">
        <v>6</v>
      </c>
      <c r="O8" s="6" t="s">
        <v>1</v>
      </c>
      <c r="Q8" s="5" t="s">
        <v>6</v>
      </c>
      <c r="R8" s="6" t="s">
        <v>1</v>
      </c>
      <c r="S8" s="5" t="s">
        <v>6</v>
      </c>
      <c r="T8" s="6" t="s">
        <v>1</v>
      </c>
    </row>
    <row r="9" spans="2:20" ht="24.95" customHeight="1" thickBot="1" x14ac:dyDescent="0.3">
      <c r="B9" s="7">
        <v>23</v>
      </c>
      <c r="C9" s="8" t="str">
        <f>VLOOKUP(B9,學員名單!$A$1:$B$41,2,FALSE)</f>
        <v>張烜赫</v>
      </c>
      <c r="D9" s="7">
        <v>19</v>
      </c>
      <c r="E9" s="8" t="str">
        <f>VLOOKUP(D9,學員名單!$A$1:$B$41,2,FALSE)</f>
        <v>黃張翰</v>
      </c>
      <c r="G9" s="7">
        <v>13</v>
      </c>
      <c r="H9" s="8" t="str">
        <f>VLOOKUP(G9,學員名單!$A$1:$B$41,2,FALSE)</f>
        <v>楊艾芯</v>
      </c>
      <c r="I9" s="7">
        <v>38</v>
      </c>
      <c r="J9" s="8" t="str">
        <f>VLOOKUP(I9,學員名單!$A$1:$B$41,2,FALSE)</f>
        <v>陳紀維</v>
      </c>
      <c r="L9" s="7">
        <v>10</v>
      </c>
      <c r="M9" s="8" t="str">
        <f>VLOOKUP(L9,學員名單!$A$1:$B$41,2,FALSE)</f>
        <v>方麥弗</v>
      </c>
      <c r="N9" s="7">
        <v>24</v>
      </c>
      <c r="O9" s="8" t="str">
        <f>VLOOKUP(N9,學員名單!$A$1:$B$41,2,FALSE)</f>
        <v>鄭力豪</v>
      </c>
      <c r="Q9" s="7">
        <v>1</v>
      </c>
      <c r="R9" s="8" t="str">
        <f>VLOOKUP(Q9,學員名單!$A$1:$B$41,2,FALSE)</f>
        <v>陳昱君</v>
      </c>
      <c r="S9" s="7">
        <v>7</v>
      </c>
      <c r="T9" s="8" t="str">
        <f>VLOOKUP(S9,學員名單!$A$1:$B$41,2,FALSE)</f>
        <v>楊孟婕</v>
      </c>
    </row>
    <row r="10" spans="2:20" ht="24.95" customHeight="1" x14ac:dyDescent="0.25">
      <c r="B10" s="5" t="s">
        <v>0</v>
      </c>
      <c r="C10" s="6" t="s">
        <v>1</v>
      </c>
      <c r="D10" s="5" t="s">
        <v>6</v>
      </c>
      <c r="E10" s="6" t="s">
        <v>1</v>
      </c>
      <c r="G10" s="5" t="s">
        <v>6</v>
      </c>
      <c r="H10" s="6" t="s">
        <v>1</v>
      </c>
      <c r="I10" s="5" t="s">
        <v>6</v>
      </c>
      <c r="J10" s="6" t="s">
        <v>1</v>
      </c>
      <c r="L10" s="5" t="s">
        <v>6</v>
      </c>
      <c r="M10" s="6" t="s">
        <v>1</v>
      </c>
      <c r="N10" s="5" t="s">
        <v>6</v>
      </c>
      <c r="O10" s="6" t="s">
        <v>1</v>
      </c>
      <c r="Q10" s="5" t="s">
        <v>6</v>
      </c>
      <c r="R10" s="6" t="s">
        <v>1</v>
      </c>
      <c r="S10" s="5" t="s">
        <v>0</v>
      </c>
      <c r="T10" s="6" t="s">
        <v>1</v>
      </c>
    </row>
    <row r="11" spans="2:20" ht="24.95" customHeight="1" thickBot="1" x14ac:dyDescent="0.3">
      <c r="B11" s="7">
        <v>40</v>
      </c>
      <c r="C11" s="8" t="str">
        <f>VLOOKUP(B11,學員名單!$A$1:$B$41,2,FALSE)</f>
        <v>林譽倫</v>
      </c>
      <c r="D11" s="7">
        <v>28</v>
      </c>
      <c r="E11" s="8" t="str">
        <f>VLOOKUP(D11,學員名單!$A$1:$B$41,2,FALSE)</f>
        <v>芶慶棠</v>
      </c>
      <c r="G11" s="7">
        <v>17</v>
      </c>
      <c r="H11" s="8" t="str">
        <f>VLOOKUP(G11,學員名單!$A$1:$B$41,2,FALSE)</f>
        <v>黃清平</v>
      </c>
      <c r="I11" s="7">
        <v>14</v>
      </c>
      <c r="J11" s="8" t="str">
        <f>VLOOKUP(I11,學員名單!$A$1:$B$41,2,FALSE)</f>
        <v>王威翔</v>
      </c>
      <c r="L11" s="7">
        <v>36</v>
      </c>
      <c r="M11" s="8" t="str">
        <f>VLOOKUP(L11,學員名單!$A$1:$B$41,2,FALSE)</f>
        <v>黃玟萱</v>
      </c>
      <c r="N11" s="7">
        <v>22</v>
      </c>
      <c r="O11" s="8" t="str">
        <f>VLOOKUP(N11,學員名單!$A$1:$B$41,2,FALSE)</f>
        <v>陳崴群</v>
      </c>
      <c r="Q11" s="7">
        <v>32</v>
      </c>
      <c r="R11" s="8" t="str">
        <f>VLOOKUP(Q11,學員名單!$A$1:$B$41,2,FALSE)</f>
        <v>蕭暐翰</v>
      </c>
      <c r="S11" s="7">
        <v>8</v>
      </c>
      <c r="T11" s="8" t="str">
        <f>VLOOKUP(S11,學員名單!$A$1:$B$41,2,FALSE)</f>
        <v>童韋翔</v>
      </c>
    </row>
    <row r="12" spans="2:20" ht="24.95" customHeight="1" x14ac:dyDescent="0.25">
      <c r="B12" s="10" t="s">
        <v>2</v>
      </c>
      <c r="C12" s="12"/>
      <c r="Q12" s="10" t="s">
        <v>3</v>
      </c>
      <c r="R12" s="11"/>
      <c r="S12" s="11"/>
      <c r="T12" s="12"/>
    </row>
    <row r="13" spans="2:20" ht="24.95" customHeight="1" thickBot="1" x14ac:dyDescent="0.3">
      <c r="B13" s="13"/>
      <c r="C13" s="15"/>
      <c r="Q13" s="13"/>
      <c r="R13" s="14"/>
      <c r="S13" s="14"/>
      <c r="T13" s="15"/>
    </row>
  </sheetData>
  <mergeCells count="2">
    <mergeCell ref="Q12:T13"/>
    <mergeCell ref="B12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3"/>
  <sheetViews>
    <sheetView topLeftCell="B1" zoomScale="145" zoomScaleNormal="145" workbookViewId="0">
      <selection activeCell="O3" sqref="O3"/>
    </sheetView>
  </sheetViews>
  <sheetFormatPr defaultColWidth="10.7109375" defaultRowHeight="24.95" customHeight="1" x14ac:dyDescent="0.25"/>
  <cols>
    <col min="1" max="1" width="2" style="1" customWidth="1"/>
    <col min="2" max="5" width="10.7109375" style="1"/>
    <col min="6" max="6" width="3.7109375" style="9" customWidth="1"/>
    <col min="7" max="10" width="10.7109375" style="1"/>
    <col min="11" max="11" width="3.7109375" style="9" customWidth="1"/>
    <col min="12" max="15" width="10.7109375" style="1"/>
    <col min="16" max="16" width="3.7109375" style="9" customWidth="1"/>
    <col min="17" max="16384" width="10.7109375" style="1"/>
  </cols>
  <sheetData>
    <row r="1" spans="2:20" ht="9.9499999999999993" customHeight="1" thickBot="1" x14ac:dyDescent="0.3"/>
    <row r="2" spans="2:20" ht="24.95" customHeight="1" x14ac:dyDescent="0.25">
      <c r="B2" s="10" t="s">
        <v>3</v>
      </c>
      <c r="C2" s="11"/>
      <c r="D2" s="11"/>
      <c r="E2" s="12"/>
      <c r="S2" s="10" t="s">
        <v>2</v>
      </c>
      <c r="T2" s="12"/>
    </row>
    <row r="3" spans="2:20" ht="24.95" customHeight="1" thickBot="1" x14ac:dyDescent="0.3">
      <c r="B3" s="13"/>
      <c r="C3" s="14"/>
      <c r="D3" s="14"/>
      <c r="E3" s="15"/>
      <c r="S3" s="13"/>
      <c r="T3" s="15"/>
    </row>
    <row r="4" spans="2:20" ht="24.95" customHeight="1" x14ac:dyDescent="0.25">
      <c r="B4" s="5" t="s">
        <v>0</v>
      </c>
      <c r="C4" s="6" t="s">
        <v>1</v>
      </c>
      <c r="D4" s="5" t="s">
        <v>6</v>
      </c>
      <c r="E4" s="6" t="s">
        <v>1</v>
      </c>
      <c r="G4" s="5" t="s">
        <v>0</v>
      </c>
      <c r="H4" s="6" t="s">
        <v>1</v>
      </c>
      <c r="I4" s="5" t="s">
        <v>6</v>
      </c>
      <c r="J4" s="6" t="s">
        <v>1</v>
      </c>
      <c r="L4" s="5" t="s">
        <v>6</v>
      </c>
      <c r="M4" s="6" t="s">
        <v>1</v>
      </c>
      <c r="N4" s="5" t="s">
        <v>6</v>
      </c>
      <c r="O4" s="6" t="s">
        <v>1</v>
      </c>
      <c r="Q4" s="5" t="s">
        <v>6</v>
      </c>
      <c r="R4" s="6" t="s">
        <v>1</v>
      </c>
      <c r="S4" s="5" t="s">
        <v>0</v>
      </c>
      <c r="T4" s="6" t="s">
        <v>1</v>
      </c>
    </row>
    <row r="5" spans="2:20" ht="24.95" customHeight="1" thickBot="1" x14ac:dyDescent="0.3">
      <c r="B5" s="7">
        <f>'座位表(講師)'!S11</f>
        <v>8</v>
      </c>
      <c r="C5" s="8" t="str">
        <f>VLOOKUP(B5,學員名單!$A$1:$B$41,2,FALSE)</f>
        <v>童韋翔</v>
      </c>
      <c r="D5" s="7">
        <f>'座位表(講師)'!Q11</f>
        <v>32</v>
      </c>
      <c r="E5" s="8" t="str">
        <f>VLOOKUP(D5,學員名單!$A$1:$B$41,2,FALSE)</f>
        <v>蕭暐翰</v>
      </c>
      <c r="G5" s="7">
        <f>'座位表(講師)'!N11</f>
        <v>22</v>
      </c>
      <c r="H5" s="8" t="str">
        <f>VLOOKUP(G5,學員名單!$A$1:$B$41,2,FALSE)</f>
        <v>陳崴群</v>
      </c>
      <c r="I5" s="7">
        <f>'座位表(講師)'!L11</f>
        <v>36</v>
      </c>
      <c r="J5" s="8" t="str">
        <f>VLOOKUP(I5,學員名單!$A$1:$B$41,2,FALSE)</f>
        <v>黃玟萱</v>
      </c>
      <c r="L5" s="7">
        <f>'座位表(講師)'!I11</f>
        <v>14</v>
      </c>
      <c r="M5" s="8" t="str">
        <f>VLOOKUP(L5,學員名單!$A$1:$B$41,2,FALSE)</f>
        <v>王威翔</v>
      </c>
      <c r="N5" s="7">
        <f>'座位表(講師)'!G11</f>
        <v>17</v>
      </c>
      <c r="O5" s="8" t="str">
        <f>VLOOKUP(N5,學員名單!$A$1:$B$41,2,FALSE)</f>
        <v>黃清平</v>
      </c>
      <c r="Q5" s="7">
        <f>'座位表(講師)'!D11</f>
        <v>28</v>
      </c>
      <c r="R5" s="8" t="str">
        <f>VLOOKUP(Q5,學員名單!$A$1:$B$41,2,FALSE)</f>
        <v>芶慶棠</v>
      </c>
      <c r="S5" s="7">
        <f>'座位表(講師)'!B11</f>
        <v>40</v>
      </c>
      <c r="T5" s="8" t="str">
        <f>VLOOKUP(S5,學員名單!$A$1:$B$41,2,FALSE)</f>
        <v>林譽倫</v>
      </c>
    </row>
    <row r="6" spans="2:20" ht="24.95" customHeight="1" x14ac:dyDescent="0.25">
      <c r="B6" s="5" t="s">
        <v>0</v>
      </c>
      <c r="C6" s="6" t="s">
        <v>1</v>
      </c>
      <c r="D6" s="5" t="s">
        <v>0</v>
      </c>
      <c r="E6" s="6" t="s">
        <v>1</v>
      </c>
      <c r="G6" s="5" t="s">
        <v>0</v>
      </c>
      <c r="H6" s="6" t="s">
        <v>1</v>
      </c>
      <c r="I6" s="5" t="s">
        <v>0</v>
      </c>
      <c r="J6" s="6" t="s">
        <v>1</v>
      </c>
      <c r="L6" s="5" t="s">
        <v>0</v>
      </c>
      <c r="M6" s="6" t="s">
        <v>1</v>
      </c>
      <c r="N6" s="5" t="s">
        <v>0</v>
      </c>
      <c r="O6" s="6" t="s">
        <v>1</v>
      </c>
      <c r="Q6" s="5" t="s">
        <v>0</v>
      </c>
      <c r="R6" s="6" t="s">
        <v>1</v>
      </c>
      <c r="S6" s="5" t="s">
        <v>0</v>
      </c>
      <c r="T6" s="6" t="s">
        <v>1</v>
      </c>
    </row>
    <row r="7" spans="2:20" ht="24.95" customHeight="1" thickBot="1" x14ac:dyDescent="0.3">
      <c r="B7" s="7">
        <f>'座位表(講師)'!S9</f>
        <v>7</v>
      </c>
      <c r="C7" s="8" t="str">
        <f>VLOOKUP(B7,學員名單!$A$1:$B$41,2,FALSE)</f>
        <v>楊孟婕</v>
      </c>
      <c r="D7" s="7">
        <f>'座位表(講師)'!Q9</f>
        <v>1</v>
      </c>
      <c r="E7" s="8" t="str">
        <f>VLOOKUP(D7,學員名單!$A$1:$B$41,2,FALSE)</f>
        <v>陳昱君</v>
      </c>
      <c r="G7" s="7">
        <f>'座位表(講師)'!N9</f>
        <v>24</v>
      </c>
      <c r="H7" s="8" t="str">
        <f>VLOOKUP(G7,學員名單!$A$1:$B$41,2,FALSE)</f>
        <v>鄭力豪</v>
      </c>
      <c r="I7" s="7">
        <f>'座位表(講師)'!L9</f>
        <v>10</v>
      </c>
      <c r="J7" s="8" t="str">
        <f>VLOOKUP(I7,學員名單!$A$1:$B$41,2,FALSE)</f>
        <v>方麥弗</v>
      </c>
      <c r="L7" s="7">
        <f>'座位表(講師)'!I9</f>
        <v>38</v>
      </c>
      <c r="M7" s="8" t="str">
        <f>VLOOKUP(L7,學員名單!$A$1:$B$41,2,FALSE)</f>
        <v>陳紀維</v>
      </c>
      <c r="N7" s="7">
        <f>'座位表(講師)'!G9</f>
        <v>13</v>
      </c>
      <c r="O7" s="8" t="str">
        <f>VLOOKUP(N7,學員名單!$A$1:$B$41,2,FALSE)</f>
        <v>楊艾芯</v>
      </c>
      <c r="Q7" s="7">
        <f>'座位表(講師)'!D9</f>
        <v>19</v>
      </c>
      <c r="R7" s="8" t="str">
        <f>VLOOKUP(Q7,學員名單!$A$1:$B$41,2,FALSE)</f>
        <v>黃張翰</v>
      </c>
      <c r="S7" s="7">
        <f>'座位表(講師)'!B9</f>
        <v>23</v>
      </c>
      <c r="T7" s="8" t="str">
        <f>VLOOKUP(S7,學員名單!$A$1:$B$41,2,FALSE)</f>
        <v>張烜赫</v>
      </c>
    </row>
    <row r="8" spans="2:20" ht="24.95" customHeight="1" x14ac:dyDescent="0.25">
      <c r="B8" s="5" t="s">
        <v>0</v>
      </c>
      <c r="C8" s="6" t="s">
        <v>1</v>
      </c>
      <c r="D8" s="5" t="s">
        <v>0</v>
      </c>
      <c r="E8" s="6" t="s">
        <v>1</v>
      </c>
      <c r="G8" s="5" t="s">
        <v>0</v>
      </c>
      <c r="H8" s="6" t="s">
        <v>1</v>
      </c>
      <c r="I8" s="5" t="s">
        <v>0</v>
      </c>
      <c r="J8" s="6" t="s">
        <v>1</v>
      </c>
      <c r="L8" s="5" t="s">
        <v>0</v>
      </c>
      <c r="M8" s="6" t="s">
        <v>1</v>
      </c>
      <c r="N8" s="5" t="s">
        <v>6</v>
      </c>
      <c r="O8" s="6" t="s">
        <v>1</v>
      </c>
      <c r="Q8" s="5" t="s">
        <v>0</v>
      </c>
      <c r="R8" s="6" t="s">
        <v>1</v>
      </c>
      <c r="S8" s="5" t="s">
        <v>0</v>
      </c>
      <c r="T8" s="6" t="s">
        <v>1</v>
      </c>
    </row>
    <row r="9" spans="2:20" ht="24.95" customHeight="1" thickBot="1" x14ac:dyDescent="0.3">
      <c r="B9" s="7">
        <f>'座位表(講師)'!S7</f>
        <v>6</v>
      </c>
      <c r="C9" s="8" t="str">
        <f>VLOOKUP(B9,學員名單!$A$1:$B$41,2,FALSE)</f>
        <v>李國誠</v>
      </c>
      <c r="D9" s="7">
        <f>'座位表(講師)'!Q7</f>
        <v>21</v>
      </c>
      <c r="E9" s="8" t="str">
        <f>VLOOKUP(D9,學員名單!$A$1:$B$41,2,FALSE)</f>
        <v>周蔚儒</v>
      </c>
      <c r="G9" s="7">
        <f>'座位表(講師)'!N7</f>
        <v>34</v>
      </c>
      <c r="H9" s="8" t="str">
        <f>VLOOKUP(G9,學員名單!$A$1:$B$41,2,FALSE)</f>
        <v>馮冠瑜</v>
      </c>
      <c r="I9" s="7">
        <f>'座位表(講師)'!L7</f>
        <v>29</v>
      </c>
      <c r="J9" s="8" t="str">
        <f>VLOOKUP(I9,學員名單!$A$1:$B$41,2,FALSE)</f>
        <v>蔡文瑀</v>
      </c>
      <c r="L9" s="7">
        <f>'座位表(講師)'!I7</f>
        <v>11</v>
      </c>
      <c r="M9" s="8" t="str">
        <f>VLOOKUP(L9,學員名單!$A$1:$B$41,2,FALSE)</f>
        <v>陳映霖</v>
      </c>
      <c r="N9" s="7">
        <f>'座位表(講師)'!G7</f>
        <v>33</v>
      </c>
      <c r="O9" s="8" t="str">
        <f>VLOOKUP(N9,學員名單!$A$1:$B$41,2,FALSE)</f>
        <v>方思宇</v>
      </c>
      <c r="Q9" s="7">
        <f>'座位表(講師)'!D7</f>
        <v>16</v>
      </c>
      <c r="R9" s="8" t="str">
        <f>VLOOKUP(Q9,學員名單!$A$1:$B$41,2,FALSE)</f>
        <v>魏銘</v>
      </c>
      <c r="S9" s="7">
        <f>'座位表(講師)'!B7</f>
        <v>37</v>
      </c>
      <c r="T9" s="8" t="str">
        <f>VLOOKUP(S9,學員名單!$A$1:$B$41,2,FALSE)</f>
        <v>郭俊良</v>
      </c>
    </row>
    <row r="10" spans="2:20" ht="24.95" customHeight="1" x14ac:dyDescent="0.25">
      <c r="B10" s="5" t="s">
        <v>0</v>
      </c>
      <c r="C10" s="6" t="s">
        <v>1</v>
      </c>
      <c r="D10" s="5" t="s">
        <v>0</v>
      </c>
      <c r="E10" s="6" t="s">
        <v>1</v>
      </c>
      <c r="G10" s="5" t="s">
        <v>0</v>
      </c>
      <c r="H10" s="6" t="s">
        <v>1</v>
      </c>
      <c r="I10" s="5" t="s">
        <v>0</v>
      </c>
      <c r="J10" s="6" t="s">
        <v>1</v>
      </c>
      <c r="L10" s="5" t="s">
        <v>0</v>
      </c>
      <c r="M10" s="6" t="s">
        <v>1</v>
      </c>
      <c r="N10" s="5" t="s">
        <v>0</v>
      </c>
      <c r="O10" s="6" t="s">
        <v>1</v>
      </c>
      <c r="Q10" s="5" t="s">
        <v>0</v>
      </c>
      <c r="R10" s="6" t="s">
        <v>1</v>
      </c>
      <c r="S10" s="5" t="s">
        <v>6</v>
      </c>
      <c r="T10" s="6" t="s">
        <v>1</v>
      </c>
    </row>
    <row r="11" spans="2:20" ht="24.95" customHeight="1" thickBot="1" x14ac:dyDescent="0.3">
      <c r="B11" s="7">
        <f>'座位表(講師)'!S5</f>
        <v>2</v>
      </c>
      <c r="C11" s="8" t="str">
        <f>VLOOKUP(B11,學員名單!$A$1:$B$41,2,FALSE)</f>
        <v>郭少澤</v>
      </c>
      <c r="D11" s="7">
        <f>'座位表(講師)'!Q5</f>
        <v>15</v>
      </c>
      <c r="E11" s="8" t="str">
        <f>VLOOKUP(D11,學員名單!$A$1:$B$41,2,FALSE)</f>
        <v>戴曉騏</v>
      </c>
      <c r="G11" s="7">
        <f>'座位表(講師)'!N5</f>
        <v>26</v>
      </c>
      <c r="H11" s="8" t="str">
        <f>VLOOKUP(G11,學員名單!$A$1:$B$41,2,FALSE)</f>
        <v>董彥</v>
      </c>
      <c r="I11" s="7">
        <f>'座位表(講師)'!L5</f>
        <v>12</v>
      </c>
      <c r="J11" s="8" t="str">
        <f>VLOOKUP(I11,學員名單!$A$1:$B$41,2,FALSE)</f>
        <v>成孝軒</v>
      </c>
      <c r="L11" s="7">
        <f>'座位表(講師)'!I5</f>
        <v>9</v>
      </c>
      <c r="M11" s="8" t="str">
        <f>VLOOKUP(L11,學員名單!$A$1:$B$41,2,FALSE)</f>
        <v>張勝凱</v>
      </c>
      <c r="N11" s="7">
        <f>'座位表(講師)'!G5</f>
        <v>4</v>
      </c>
      <c r="O11" s="8" t="str">
        <f>VLOOKUP(N11,學員名單!$A$1:$B$41,2,FALSE)</f>
        <v>陳煦茗</v>
      </c>
      <c r="Q11" s="7">
        <f>'座位表(講師)'!D5</f>
        <v>35</v>
      </c>
      <c r="R11" s="8" t="str">
        <f>VLOOKUP(Q11,學員名單!$A$1:$B$41,2,FALSE)</f>
        <v>藺鼎傑</v>
      </c>
      <c r="S11" s="7">
        <f>'座位表(講師)'!B5</f>
        <v>25</v>
      </c>
      <c r="T11" s="8" t="str">
        <f>VLOOKUP(S11,學員名單!$A$1:$B$41,2,FALSE)</f>
        <v>李承樸</v>
      </c>
    </row>
    <row r="12" spans="2:20" ht="24.95" customHeight="1" x14ac:dyDescent="0.25">
      <c r="B12" s="5" t="s">
        <v>0</v>
      </c>
      <c r="C12" s="6" t="s">
        <v>1</v>
      </c>
      <c r="D12" s="5" t="s">
        <v>0</v>
      </c>
      <c r="E12" s="6" t="s">
        <v>1</v>
      </c>
      <c r="G12" s="5" t="s">
        <v>0</v>
      </c>
      <c r="H12" s="6" t="s">
        <v>1</v>
      </c>
      <c r="I12" s="5" t="s">
        <v>0</v>
      </c>
      <c r="J12" s="6" t="s">
        <v>1</v>
      </c>
      <c r="L12" s="5" t="s">
        <v>0</v>
      </c>
      <c r="M12" s="6" t="s">
        <v>1</v>
      </c>
      <c r="N12" s="5" t="s">
        <v>0</v>
      </c>
      <c r="O12" s="6" t="s">
        <v>1</v>
      </c>
      <c r="Q12" s="5" t="s">
        <v>0</v>
      </c>
      <c r="R12" s="6" t="s">
        <v>1</v>
      </c>
      <c r="S12" s="5" t="s">
        <v>0</v>
      </c>
      <c r="T12" s="6" t="s">
        <v>1</v>
      </c>
    </row>
    <row r="13" spans="2:20" ht="24.95" customHeight="1" thickBot="1" x14ac:dyDescent="0.3">
      <c r="B13" s="7">
        <f>'座位表(講師)'!S3</f>
        <v>3</v>
      </c>
      <c r="C13" s="8" t="str">
        <f>VLOOKUP(B13,學員名單!$A$1:$B$41,2,FALSE)</f>
        <v>鄧毓瑄</v>
      </c>
      <c r="D13" s="7">
        <f>'座位表(講師)'!Q3</f>
        <v>27</v>
      </c>
      <c r="E13" s="8" t="str">
        <f>VLOOKUP(D13,學員名單!$A$1:$B$41,2,FALSE)</f>
        <v>夏梓喻</v>
      </c>
      <c r="G13" s="7">
        <f>'座位表(講師)'!N3</f>
        <v>31</v>
      </c>
      <c r="H13" s="8" t="str">
        <f>VLOOKUP(G13,學員名單!$A$1:$B$41,2,FALSE)</f>
        <v>劉子良</v>
      </c>
      <c r="I13" s="7">
        <f>'座位表(講師)'!L3</f>
        <v>5</v>
      </c>
      <c r="J13" s="8" t="str">
        <f>VLOOKUP(I13,學員名單!$A$1:$B$41,2,FALSE)</f>
        <v>李冠群</v>
      </c>
      <c r="L13" s="7">
        <f>'座位表(講師)'!I3</f>
        <v>20</v>
      </c>
      <c r="M13" s="8" t="str">
        <f>VLOOKUP(L13,學員名單!$A$1:$B$41,2,FALSE)</f>
        <v>洪梓洋</v>
      </c>
      <c r="N13" s="7">
        <f>'座位表(講師)'!G3</f>
        <v>18</v>
      </c>
      <c r="O13" s="8" t="str">
        <f>VLOOKUP(N13,學員名單!$A$1:$B$41,2,FALSE)</f>
        <v>劉彥彤</v>
      </c>
      <c r="Q13" s="7">
        <f>'座位表(講師)'!D3</f>
        <v>30</v>
      </c>
      <c r="R13" s="8" t="str">
        <f>VLOOKUP(Q13,學員名單!$A$1:$B$41,2,FALSE)</f>
        <v>鄭守為</v>
      </c>
      <c r="S13" s="7">
        <f>'座位表(講師)'!B3</f>
        <v>39</v>
      </c>
      <c r="T13" s="8" t="str">
        <f>VLOOKUP(S13,學員名單!$A$1:$B$41,2,FALSE)</f>
        <v>趙衛雷</v>
      </c>
    </row>
  </sheetData>
  <mergeCells count="2">
    <mergeCell ref="S2:T3"/>
    <mergeCell ref="B2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tabSelected="1" zoomScale="85" zoomScaleNormal="85" workbookViewId="0">
      <selection activeCell="I10" sqref="I10"/>
    </sheetView>
  </sheetViews>
  <sheetFormatPr defaultColWidth="9.140625" defaultRowHeight="15.75" x14ac:dyDescent="0.25"/>
  <cols>
    <col min="1" max="2" width="9.140625" style="2"/>
    <col min="3" max="4" width="9.140625" style="3"/>
    <col min="7" max="16384" width="9.140625" style="3"/>
  </cols>
  <sheetData>
    <row r="1" spans="1:2" x14ac:dyDescent="0.25">
      <c r="A1" s="2" t="s">
        <v>4</v>
      </c>
      <c r="B1" s="2" t="s">
        <v>5</v>
      </c>
    </row>
    <row r="2" spans="1:2" x14ac:dyDescent="0.25">
      <c r="A2" s="2">
        <v>1</v>
      </c>
      <c r="B2" s="3" t="s">
        <v>7</v>
      </c>
    </row>
    <row r="3" spans="1:2" x14ac:dyDescent="0.25">
      <c r="A3" s="2">
        <v>2</v>
      </c>
      <c r="B3" s="3" t="s">
        <v>8</v>
      </c>
    </row>
    <row r="4" spans="1:2" x14ac:dyDescent="0.25">
      <c r="A4" s="2">
        <v>3</v>
      </c>
      <c r="B4" s="3" t="s">
        <v>9</v>
      </c>
    </row>
    <row r="5" spans="1:2" x14ac:dyDescent="0.25">
      <c r="A5" s="2">
        <v>4</v>
      </c>
      <c r="B5" s="3" t="s">
        <v>10</v>
      </c>
    </row>
    <row r="6" spans="1:2" x14ac:dyDescent="0.25">
      <c r="A6" s="2">
        <v>5</v>
      </c>
      <c r="B6" s="3" t="s">
        <v>11</v>
      </c>
    </row>
    <row r="7" spans="1:2" x14ac:dyDescent="0.25">
      <c r="A7" s="2">
        <v>6</v>
      </c>
      <c r="B7" s="3" t="s">
        <v>12</v>
      </c>
    </row>
    <row r="8" spans="1:2" x14ac:dyDescent="0.25">
      <c r="A8" s="2">
        <v>7</v>
      </c>
      <c r="B8" s="3" t="s">
        <v>13</v>
      </c>
    </row>
    <row r="9" spans="1:2" x14ac:dyDescent="0.25">
      <c r="A9" s="2">
        <v>8</v>
      </c>
      <c r="B9" s="3" t="s">
        <v>14</v>
      </c>
    </row>
    <row r="10" spans="1:2" x14ac:dyDescent="0.25">
      <c r="A10" s="2">
        <v>9</v>
      </c>
      <c r="B10" s="3" t="s">
        <v>15</v>
      </c>
    </row>
    <row r="11" spans="1:2" x14ac:dyDescent="0.25">
      <c r="A11" s="2">
        <v>10</v>
      </c>
      <c r="B11" s="3" t="s">
        <v>16</v>
      </c>
    </row>
    <row r="12" spans="1:2" x14ac:dyDescent="0.25">
      <c r="A12" s="2">
        <v>11</v>
      </c>
      <c r="B12" s="3" t="s">
        <v>17</v>
      </c>
    </row>
    <row r="13" spans="1:2" x14ac:dyDescent="0.25">
      <c r="A13" s="2">
        <v>12</v>
      </c>
      <c r="B13" s="3" t="s">
        <v>18</v>
      </c>
    </row>
    <row r="14" spans="1:2" x14ac:dyDescent="0.25">
      <c r="A14" s="2">
        <v>13</v>
      </c>
      <c r="B14" s="3" t="s">
        <v>19</v>
      </c>
    </row>
    <row r="15" spans="1:2" x14ac:dyDescent="0.25">
      <c r="A15" s="2">
        <v>14</v>
      </c>
      <c r="B15" s="3" t="s">
        <v>20</v>
      </c>
    </row>
    <row r="16" spans="1:2" x14ac:dyDescent="0.25">
      <c r="A16" s="2">
        <v>15</v>
      </c>
      <c r="B16" s="3" t="s">
        <v>21</v>
      </c>
    </row>
    <row r="17" spans="1:2" x14ac:dyDescent="0.25">
      <c r="A17" s="2">
        <v>16</v>
      </c>
      <c r="B17" s="3" t="s">
        <v>22</v>
      </c>
    </row>
    <row r="18" spans="1:2" x14ac:dyDescent="0.25">
      <c r="A18" s="2">
        <v>17</v>
      </c>
      <c r="B18" s="3" t="s">
        <v>23</v>
      </c>
    </row>
    <row r="19" spans="1:2" x14ac:dyDescent="0.25">
      <c r="A19" s="2">
        <v>18</v>
      </c>
      <c r="B19" s="3" t="s">
        <v>24</v>
      </c>
    </row>
    <row r="20" spans="1:2" x14ac:dyDescent="0.25">
      <c r="A20" s="2">
        <v>19</v>
      </c>
      <c r="B20" s="3" t="s">
        <v>25</v>
      </c>
    </row>
    <row r="21" spans="1:2" x14ac:dyDescent="0.25">
      <c r="A21" s="2">
        <v>20</v>
      </c>
      <c r="B21" s="3" t="s">
        <v>26</v>
      </c>
    </row>
    <row r="22" spans="1:2" x14ac:dyDescent="0.25">
      <c r="A22" s="2">
        <v>21</v>
      </c>
      <c r="B22" s="3" t="s">
        <v>27</v>
      </c>
    </row>
    <row r="23" spans="1:2" x14ac:dyDescent="0.25">
      <c r="A23" s="2">
        <v>22</v>
      </c>
      <c r="B23" s="3" t="s">
        <v>28</v>
      </c>
    </row>
    <row r="24" spans="1:2" x14ac:dyDescent="0.25">
      <c r="A24" s="2">
        <v>23</v>
      </c>
      <c r="B24" s="3" t="s">
        <v>29</v>
      </c>
    </row>
    <row r="25" spans="1:2" x14ac:dyDescent="0.25">
      <c r="A25" s="2">
        <v>24</v>
      </c>
      <c r="B25" s="3" t="s">
        <v>30</v>
      </c>
    </row>
    <row r="26" spans="1:2" x14ac:dyDescent="0.25">
      <c r="A26" s="2">
        <v>25</v>
      </c>
      <c r="B26" s="3" t="s">
        <v>31</v>
      </c>
    </row>
    <row r="27" spans="1:2" x14ac:dyDescent="0.25">
      <c r="A27" s="2">
        <v>26</v>
      </c>
      <c r="B27" s="3" t="s">
        <v>32</v>
      </c>
    </row>
    <row r="28" spans="1:2" x14ac:dyDescent="0.25">
      <c r="A28" s="2">
        <v>27</v>
      </c>
      <c r="B28" s="3" t="s">
        <v>33</v>
      </c>
    </row>
    <row r="29" spans="1:2" x14ac:dyDescent="0.25">
      <c r="A29" s="2">
        <v>28</v>
      </c>
      <c r="B29" s="3" t="s">
        <v>34</v>
      </c>
    </row>
    <row r="30" spans="1:2" x14ac:dyDescent="0.25">
      <c r="A30" s="2">
        <v>29</v>
      </c>
      <c r="B30" s="3" t="s">
        <v>35</v>
      </c>
    </row>
    <row r="31" spans="1:2" x14ac:dyDescent="0.25">
      <c r="A31" s="2">
        <v>30</v>
      </c>
      <c r="B31" s="3" t="s">
        <v>36</v>
      </c>
    </row>
    <row r="32" spans="1:2" x14ac:dyDescent="0.25">
      <c r="A32" s="2">
        <v>31</v>
      </c>
      <c r="B32" s="3" t="s">
        <v>37</v>
      </c>
    </row>
    <row r="33" spans="1:6" x14ac:dyDescent="0.25">
      <c r="A33" s="2">
        <v>32</v>
      </c>
      <c r="B33" s="3" t="s">
        <v>38</v>
      </c>
    </row>
    <row r="34" spans="1:6" x14ac:dyDescent="0.25">
      <c r="A34" s="2">
        <v>33</v>
      </c>
      <c r="B34" s="3" t="s">
        <v>39</v>
      </c>
    </row>
    <row r="35" spans="1:6" x14ac:dyDescent="0.25">
      <c r="A35" s="2">
        <v>34</v>
      </c>
      <c r="B35" s="3" t="s">
        <v>40</v>
      </c>
    </row>
    <row r="36" spans="1:6" x14ac:dyDescent="0.25">
      <c r="A36" s="2">
        <v>35</v>
      </c>
      <c r="B36" s="3" t="s">
        <v>41</v>
      </c>
    </row>
    <row r="37" spans="1:6" x14ac:dyDescent="0.25">
      <c r="A37" s="2">
        <v>36</v>
      </c>
      <c r="B37" s="3" t="s">
        <v>42</v>
      </c>
    </row>
    <row r="38" spans="1:6" x14ac:dyDescent="0.25">
      <c r="A38" s="2">
        <v>37</v>
      </c>
      <c r="B38" s="3" t="s">
        <v>43</v>
      </c>
    </row>
    <row r="39" spans="1:6" x14ac:dyDescent="0.25">
      <c r="A39" s="2">
        <v>38</v>
      </c>
      <c r="B39" s="3" t="s">
        <v>44</v>
      </c>
    </row>
    <row r="40" spans="1:6" x14ac:dyDescent="0.25">
      <c r="A40" s="2">
        <v>39</v>
      </c>
      <c r="B40" s="3" t="s">
        <v>45</v>
      </c>
    </row>
    <row r="41" spans="1:6" x14ac:dyDescent="0.25">
      <c r="A41" s="2">
        <v>40</v>
      </c>
      <c r="B41" s="3" t="s">
        <v>46</v>
      </c>
    </row>
    <row r="42" spans="1:6" ht="15" x14ac:dyDescent="0.25">
      <c r="E42" s="3"/>
      <c r="F42" s="3"/>
    </row>
    <row r="43" spans="1:6" ht="15" x14ac:dyDescent="0.25">
      <c r="E43" s="3"/>
      <c r="F43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座位表(講師)</vt:lpstr>
      <vt:lpstr>座位表(學員)</vt:lpstr>
      <vt:lpstr>學員名單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2022-10-24T02:51:59Z</dcterms:modified>
</cp:coreProperties>
</file>