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560" yWindow="560" windowWidth="25040" windowHeight="129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Sheet1!$O$5:$S$188</definedName>
    <definedName name="类别">Sheet1!$A$1:$D$1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3" l="1"/>
  <c r="G45" i="3"/>
  <c r="E45" i="3"/>
  <c r="D45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4" i="3"/>
  <c r="H38" i="2"/>
  <c r="C34" i="2"/>
  <c r="C36" i="2"/>
  <c r="D34" i="2"/>
  <c r="D36" i="2"/>
  <c r="E34" i="2"/>
  <c r="E36" i="2"/>
  <c r="H36" i="2"/>
  <c r="H34" i="2"/>
  <c r="H3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" i="2"/>
  <c r="H2" i="2"/>
  <c r="M2" i="1"/>
</calcChain>
</file>

<file path=xl/sharedStrings.xml><?xml version="1.0" encoding="utf-8"?>
<sst xmlns="http://schemas.openxmlformats.org/spreadsheetml/2006/main" count="1145" uniqueCount="150">
  <si>
    <t>需要展现动作，两人操作，包含标准加钞流程的动作，两人保证被ATM门长时间遮挡</t>
    <phoneticPr fontId="1" type="noConversion"/>
  </si>
  <si>
    <t>需要展现动作：单人开关上箱体门，开关钱箱门取钱箱，坐着操作，蹲下操作，多台机器一起操作，上箱体打开时短时间遮挡，取凭条，移动座椅</t>
    <phoneticPr fontId="1" type="noConversion"/>
  </si>
  <si>
    <t>需要展现动作：开关上箱体门，两人配合开关钱箱门取钱箱，坐着操作，蹲下操作，多台机器一起操作，上箱体打开时短时间遮挡，取凭条，移动座椅，多个位置沟通交流</t>
    <phoneticPr fontId="1" type="noConversion"/>
  </si>
  <si>
    <t>类别</t>
    <phoneticPr fontId="1" type="noConversion"/>
  </si>
  <si>
    <t>事件</t>
    <phoneticPr fontId="1" type="noConversion"/>
  </si>
  <si>
    <t>镜头</t>
    <phoneticPr fontId="1" type="noConversion"/>
  </si>
  <si>
    <t>场景</t>
    <phoneticPr fontId="1" type="noConversion"/>
  </si>
  <si>
    <t>ID</t>
    <phoneticPr fontId="1" type="noConversion"/>
  </si>
  <si>
    <t>需要展现动作：2人开箱体时有人闯入，威胁，扭打，捅刀，跌倒，抱走桌上的钱</t>
    <phoneticPr fontId="1" type="noConversion"/>
  </si>
  <si>
    <t>标准维修流程</t>
  </si>
  <si>
    <t>需要展现动作：一人坐着操作，蹲下操作，上箱体打开时遮挡较长时间，移动座椅。一个在一侧陪同，坐着玩手机，走来走去，聊天</t>
    <phoneticPr fontId="1" type="noConversion"/>
  </si>
  <si>
    <t>双人镜头后工作</t>
  </si>
  <si>
    <t>ID生成器</t>
    <phoneticPr fontId="2" type="noConversion"/>
  </si>
  <si>
    <t>加钞间（正样本）</t>
  </si>
  <si>
    <t>标准加钞流程</t>
  </si>
  <si>
    <t>除桌子以外无任何杂物</t>
    <phoneticPr fontId="1" type="noConversion"/>
  </si>
  <si>
    <t>4台ATM并列排放</t>
    <phoneticPr fontId="1" type="noConversion"/>
  </si>
  <si>
    <t>场景2</t>
    <phoneticPr fontId="1" type="noConversion"/>
  </si>
  <si>
    <t>场景1</t>
    <phoneticPr fontId="1" type="noConversion"/>
  </si>
  <si>
    <t>桌子，3把椅子，打印机</t>
    <phoneticPr fontId="1" type="noConversion"/>
  </si>
  <si>
    <t>3台ATM并列排放，1台侧放</t>
    <phoneticPr fontId="1" type="noConversion"/>
  </si>
  <si>
    <t>场景3</t>
    <phoneticPr fontId="1" type="noConversion"/>
  </si>
  <si>
    <t>场景4</t>
    <phoneticPr fontId="1" type="noConversion"/>
  </si>
  <si>
    <t>桌子，3把椅子，箱子等</t>
    <phoneticPr fontId="1" type="noConversion"/>
  </si>
  <si>
    <t>4台ATM并排另一侧</t>
    <phoneticPr fontId="1" type="noConversion"/>
  </si>
  <si>
    <t>ATM外环境（负样本）</t>
    <phoneticPr fontId="1" type="noConversion"/>
  </si>
  <si>
    <t>ATM外环境（正样本）</t>
    <phoneticPr fontId="1" type="noConversion"/>
  </si>
  <si>
    <t>加钞间（负样本）</t>
    <phoneticPr fontId="1" type="noConversion"/>
  </si>
  <si>
    <t>加钞间（正样本）</t>
    <phoneticPr fontId="1" type="noConversion"/>
  </si>
  <si>
    <t>镜头</t>
    <phoneticPr fontId="1" type="noConversion"/>
  </si>
  <si>
    <t>场景</t>
    <phoneticPr fontId="1" type="noConversion"/>
  </si>
  <si>
    <t>流浪汉</t>
    <phoneticPr fontId="1" type="noConversion"/>
  </si>
  <si>
    <t>持棍保安</t>
    <phoneticPr fontId="1" type="noConversion"/>
  </si>
  <si>
    <t>电动车</t>
    <phoneticPr fontId="1" type="noConversion"/>
  </si>
  <si>
    <t>多把椅子</t>
    <phoneticPr fontId="1" type="noConversion"/>
  </si>
  <si>
    <t>儿童车</t>
    <phoneticPr fontId="1" type="noConversion"/>
  </si>
  <si>
    <t>夫妻取款</t>
    <phoneticPr fontId="1" type="noConversion"/>
  </si>
  <si>
    <t>镜头爬虫</t>
    <phoneticPr fontId="1" type="noConversion"/>
  </si>
  <si>
    <t>镜头条幅遮挡</t>
    <phoneticPr fontId="1" type="noConversion"/>
  </si>
  <si>
    <t>伞</t>
    <phoneticPr fontId="1" type="noConversion"/>
  </si>
  <si>
    <t>运动</t>
    <phoneticPr fontId="1" type="noConversion"/>
  </si>
  <si>
    <t>拖地</t>
    <phoneticPr fontId="1" type="noConversion"/>
  </si>
  <si>
    <t>玩儿手机</t>
    <phoneticPr fontId="1" type="noConversion"/>
  </si>
  <si>
    <t>小孩行为</t>
    <phoneticPr fontId="1" type="noConversion"/>
  </si>
  <si>
    <t>轮滑</t>
    <phoneticPr fontId="1" type="noConversion"/>
  </si>
  <si>
    <t>坐地乘凉</t>
    <phoneticPr fontId="1" type="noConversion"/>
  </si>
  <si>
    <t>正常取款</t>
    <phoneticPr fontId="1" type="noConversion"/>
  </si>
  <si>
    <t>砸ATM机</t>
    <phoneticPr fontId="1" type="noConversion"/>
  </si>
  <si>
    <t>抢劫扭打</t>
    <phoneticPr fontId="1" type="noConversion"/>
  </si>
  <si>
    <t>跌倒</t>
    <phoneticPr fontId="1" type="noConversion"/>
  </si>
  <si>
    <t>镜头移动</t>
    <phoneticPr fontId="1" type="noConversion"/>
  </si>
  <si>
    <t>镜头1</t>
    <phoneticPr fontId="1" type="noConversion"/>
  </si>
  <si>
    <t>镜头2</t>
    <phoneticPr fontId="1" type="noConversion"/>
  </si>
  <si>
    <t>标准加钞流程</t>
    <phoneticPr fontId="1" type="noConversion"/>
  </si>
  <si>
    <t>标准维修流程</t>
    <phoneticPr fontId="1" type="noConversion"/>
  </si>
  <si>
    <t>场景1</t>
    <phoneticPr fontId="1" type="noConversion"/>
  </si>
  <si>
    <t>场景2</t>
    <phoneticPr fontId="1" type="noConversion"/>
  </si>
  <si>
    <t>场景3</t>
    <phoneticPr fontId="1" type="noConversion"/>
  </si>
  <si>
    <t>单人加钞</t>
    <phoneticPr fontId="1" type="noConversion"/>
  </si>
  <si>
    <t>双人镜头后工作</t>
    <phoneticPr fontId="1" type="noConversion"/>
  </si>
  <si>
    <t>双人ATM门后工作</t>
    <phoneticPr fontId="1" type="noConversion"/>
  </si>
  <si>
    <t>跌倒</t>
    <phoneticPr fontId="1" type="noConversion"/>
  </si>
  <si>
    <t>镜头完全遮挡</t>
    <phoneticPr fontId="1" type="noConversion"/>
  </si>
  <si>
    <t>镜头图像造假</t>
    <phoneticPr fontId="1" type="noConversion"/>
  </si>
  <si>
    <t>场景4</t>
    <phoneticPr fontId="1" type="noConversion"/>
  </si>
  <si>
    <t>场景1</t>
  </si>
  <si>
    <t>镜头2</t>
  </si>
  <si>
    <t>ID</t>
    <phoneticPr fontId="2" type="noConversion"/>
  </si>
  <si>
    <t>类别</t>
    <phoneticPr fontId="2" type="noConversion"/>
  </si>
  <si>
    <t>事件</t>
    <phoneticPr fontId="2" type="noConversion"/>
  </si>
  <si>
    <t>镜头</t>
    <phoneticPr fontId="2" type="noConversion"/>
  </si>
  <si>
    <t>场景</t>
    <phoneticPr fontId="2" type="noConversion"/>
  </si>
  <si>
    <t>加钞间（负样本）</t>
  </si>
  <si>
    <t>单人加钞</t>
  </si>
  <si>
    <t>镜头1</t>
  </si>
  <si>
    <t>场景2</t>
  </si>
  <si>
    <t>场景3</t>
  </si>
  <si>
    <t>场景4</t>
  </si>
  <si>
    <t>抢劫扭打</t>
  </si>
  <si>
    <t>需要展现动作，两人操作，包含标准加钞流程的动作，两人保证在某个sensor的盲角内操作</t>
    <phoneticPr fontId="1" type="noConversion"/>
  </si>
  <si>
    <t>双人ATM门后工作</t>
  </si>
  <si>
    <t>加钞间</t>
  </si>
  <si>
    <t>ATM厅</t>
  </si>
  <si>
    <t>ATM外环境（负样本）</t>
  </si>
  <si>
    <t>镜头爬虫</t>
  </si>
  <si>
    <r>
      <rPr>
        <sz val="11"/>
        <color theme="1"/>
        <rFont val="Lantinghei SC Heavy"/>
        <family val="2"/>
      </rPr>
      <t>镜</t>
    </r>
    <r>
      <rPr>
        <sz val="11"/>
        <color theme="1"/>
        <rFont val="Lantinghei TC Demibold"/>
        <family val="2"/>
      </rPr>
      <t>头条幅遮</t>
    </r>
    <r>
      <rPr>
        <sz val="11"/>
        <color theme="1"/>
        <rFont val="Lantinghei SC Heavy"/>
        <family val="2"/>
      </rPr>
      <t>挡</t>
    </r>
  </si>
  <si>
    <t>镜头完全遮挡</t>
  </si>
  <si>
    <t>镜头图像造假</t>
  </si>
  <si>
    <t>镜头移动</t>
  </si>
  <si>
    <t>砸ATM机</t>
  </si>
  <si>
    <t>跌倒</t>
  </si>
  <si>
    <t>小动作捅人</t>
  </si>
  <si>
    <t>ATM外环境（正样本）</t>
  </si>
  <si>
    <t>流浪汉</t>
  </si>
  <si>
    <t>持棍保安</t>
  </si>
  <si>
    <t>电动车</t>
  </si>
  <si>
    <t>多把椅子</t>
  </si>
  <si>
    <t>儿童车</t>
  </si>
  <si>
    <t>夫妻取款</t>
  </si>
  <si>
    <t>伞</t>
  </si>
  <si>
    <t>运动</t>
  </si>
  <si>
    <t>拖地</t>
  </si>
  <si>
    <t>玩儿手机</t>
  </si>
  <si>
    <t>小孩行为</t>
  </si>
  <si>
    <t>标号重复！</t>
  </si>
  <si>
    <t>轮滑</t>
  </si>
  <si>
    <t>坐地乘凉</t>
  </si>
  <si>
    <t>正常取款</t>
  </si>
  <si>
    <t>科 目</t>
  </si>
  <si>
    <t>经费来源</t>
  </si>
  <si>
    <t>2015年</t>
  </si>
  <si>
    <t>2016年</t>
  </si>
  <si>
    <t>2017年</t>
  </si>
  <si>
    <t xml:space="preserve">  年</t>
  </si>
  <si>
    <t xml:space="preserve">   年</t>
  </si>
  <si>
    <t>合 计</t>
  </si>
  <si>
    <t>设备费</t>
  </si>
  <si>
    <t>市财政科技经费</t>
  </si>
  <si>
    <t>其他来源</t>
  </si>
  <si>
    <t>材料费</t>
  </si>
  <si>
    <t>测试化验加工费</t>
  </si>
  <si>
    <t>燃料动力费</t>
  </si>
  <si>
    <t>国际合作与交流费</t>
  </si>
  <si>
    <t>差旅费</t>
  </si>
  <si>
    <t>会议费</t>
  </si>
  <si>
    <t>档案出版、文献信息传播、知识产权事务费</t>
  </si>
  <si>
    <t>劳务费</t>
  </si>
  <si>
    <t>专家咨询费</t>
  </si>
  <si>
    <t>其他费用</t>
  </si>
  <si>
    <t>科研条件支撑费</t>
  </si>
  <si>
    <t>协调管理费</t>
  </si>
  <si>
    <t>监督检查费</t>
  </si>
  <si>
    <t>科研人员激励费</t>
  </si>
  <si>
    <t>其他间接费用</t>
  </si>
  <si>
    <t>合  计</t>
  </si>
  <si>
    <t>2、课题经费支出：3241                                  单位：万元</t>
  </si>
  <si>
    <t>（1）、课题经费支出预算：</t>
  </si>
  <si>
    <t>市财政科技经费总合计</t>
  </si>
  <si>
    <t>其他来源总合计</t>
  </si>
  <si>
    <r>
      <t>（2）仪器设备购置费用明细：</t>
    </r>
    <r>
      <rPr>
        <sz val="10.5"/>
        <color theme="1"/>
        <rFont val="宋体"/>
      </rPr>
      <t>（单价在5万元以上，含5万元）</t>
    </r>
  </si>
  <si>
    <t>名 称</t>
  </si>
  <si>
    <t>型号</t>
  </si>
  <si>
    <t>数量</t>
  </si>
  <si>
    <t>金额</t>
  </si>
  <si>
    <t>购买时间</t>
  </si>
  <si>
    <t>主要用途</t>
  </si>
  <si>
    <t>激光雷达相机</t>
  </si>
  <si>
    <t>HDL系列</t>
  </si>
  <si>
    <t>240万</t>
  </si>
  <si>
    <t>公共安全场景测试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</si>
</sst>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宋体"/>
      <family val="2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sz val="11"/>
      <color theme="1"/>
      <name val="Lantinghei SC Heavy"/>
      <family val="2"/>
    </font>
    <font>
      <sz val="11"/>
      <color theme="1"/>
      <name val="Lantinghei TC Demibold"/>
      <family val="2"/>
    </font>
    <font>
      <sz val="11"/>
      <color theme="1"/>
      <name val="Calibri"/>
      <family val="2"/>
      <charset val="134"/>
    </font>
    <font>
      <sz val="11"/>
      <color theme="1"/>
      <name val="宋体"/>
      <family val="2"/>
      <charset val="134"/>
    </font>
    <font>
      <sz val="12"/>
      <color theme="1"/>
      <name val="宋体"/>
    </font>
    <font>
      <sz val="10.5"/>
      <color theme="1"/>
      <name val="宋体"/>
    </font>
    <font>
      <b/>
      <sz val="10.5"/>
      <color theme="1"/>
      <name val="宋体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</borders>
  <cellStyleXfs count="109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4" fillId="4" borderId="0" xfId="0" applyFont="1" applyFill="1">
      <alignment vertical="center"/>
    </xf>
    <xf numFmtId="0" fontId="8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0" xfId="0" applyFill="1">
      <alignment vertical="center"/>
    </xf>
    <xf numFmtId="0" fontId="9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justify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justify" vertical="center" wrapText="1"/>
    </xf>
    <xf numFmtId="0" fontId="12" fillId="0" borderId="5" xfId="0" applyFont="1" applyBorder="1" applyAlignment="1">
      <alignment horizontal="justify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justify" vertical="center" wrapText="1"/>
    </xf>
    <xf numFmtId="0" fontId="11" fillId="0" borderId="8" xfId="0" applyFont="1" applyBorder="1" applyAlignment="1">
      <alignment horizontal="justify" vertical="center" wrapText="1"/>
    </xf>
    <xf numFmtId="0" fontId="11" fillId="0" borderId="10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11" fillId="0" borderId="13" xfId="0" applyFont="1" applyFill="1" applyBorder="1" applyAlignment="1">
      <alignment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justify" vertical="center" wrapText="1"/>
    </xf>
    <xf numFmtId="0" fontId="11" fillId="0" borderId="15" xfId="0" applyFont="1" applyBorder="1" applyAlignment="1">
      <alignment horizontal="justify" vertical="center" wrapText="1"/>
    </xf>
    <xf numFmtId="0" fontId="11" fillId="0" borderId="17" xfId="0" applyFont="1" applyBorder="1" applyAlignment="1">
      <alignment horizontal="justify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justify" vertical="center" wrapText="1"/>
    </xf>
    <xf numFmtId="0" fontId="11" fillId="0" borderId="12" xfId="0" applyFont="1" applyBorder="1" applyAlignment="1">
      <alignment horizontal="justify" vertical="center" wrapText="1"/>
    </xf>
    <xf numFmtId="0" fontId="11" fillId="0" borderId="24" xfId="0" applyFont="1" applyBorder="1" applyAlignment="1">
      <alignment horizontal="justify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16" fontId="11" fillId="0" borderId="19" xfId="0" applyNumberFormat="1" applyFont="1" applyBorder="1" applyAlignment="1">
      <alignment horizontal="center" vertical="center" wrapText="1"/>
    </xf>
    <xf numFmtId="16" fontId="11" fillId="0" borderId="15" xfId="0" applyNumberFormat="1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justify" vertical="center" wrapText="1"/>
    </xf>
    <xf numFmtId="0" fontId="11" fillId="0" borderId="18" xfId="0" applyFont="1" applyBorder="1" applyAlignment="1">
      <alignment horizontal="justify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justify" vertical="center" wrapText="1"/>
    </xf>
    <xf numFmtId="0" fontId="12" fillId="0" borderId="21" xfId="0" applyFont="1" applyBorder="1" applyAlignment="1">
      <alignment horizontal="justify" vertical="center" wrapText="1"/>
    </xf>
    <xf numFmtId="0" fontId="12" fillId="0" borderId="22" xfId="0" applyFont="1" applyBorder="1" applyAlignment="1">
      <alignment horizontal="justify" vertical="center" wrapText="1"/>
    </xf>
    <xf numFmtId="0" fontId="12" fillId="0" borderId="6" xfId="0" applyFont="1" applyBorder="1" applyAlignment="1">
      <alignment horizontal="justify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justify" vertical="center" wrapText="1"/>
    </xf>
    <xf numFmtId="0" fontId="12" fillId="0" borderId="15" xfId="0" applyFont="1" applyBorder="1" applyAlignment="1">
      <alignment horizontal="justify" vertical="center" wrapText="1"/>
    </xf>
    <xf numFmtId="0" fontId="12" fillId="0" borderId="9" xfId="0" applyFont="1" applyBorder="1" applyAlignment="1">
      <alignment horizontal="justify" vertical="center" wrapText="1"/>
    </xf>
    <xf numFmtId="0" fontId="12" fillId="0" borderId="4" xfId="0" applyFont="1" applyBorder="1" applyAlignment="1">
      <alignment horizontal="justify" vertical="center" wrapText="1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25400</xdr:rowOff>
    </xdr:from>
    <xdr:to>
      <xdr:col>0</xdr:col>
      <xdr:colOff>1549400</xdr:colOff>
      <xdr:row>32</xdr:row>
      <xdr:rowOff>101601</xdr:rowOff>
    </xdr:to>
    <xdr:grpSp>
      <xdr:nvGrpSpPr>
        <xdr:cNvPr id="24" name="Group 23"/>
        <xdr:cNvGrpSpPr/>
      </xdr:nvGrpSpPr>
      <xdr:grpSpPr>
        <a:xfrm>
          <a:off x="0" y="3835400"/>
          <a:ext cx="1549400" cy="2209801"/>
          <a:chOff x="0" y="3581400"/>
          <a:chExt cx="1549400" cy="2209801"/>
        </a:xfrm>
      </xdr:grpSpPr>
      <xdr:grpSp>
        <xdr:nvGrpSpPr>
          <xdr:cNvPr id="2" name="Group 1"/>
          <xdr:cNvGrpSpPr/>
        </xdr:nvGrpSpPr>
        <xdr:grpSpPr>
          <a:xfrm>
            <a:off x="0" y="3581400"/>
            <a:ext cx="1549400" cy="2209801"/>
            <a:chOff x="0" y="0"/>
            <a:chExt cx="2171700" cy="2717800"/>
          </a:xfrm>
        </xdr:grpSpPr>
        <xdr:grpSp>
          <xdr:nvGrpSpPr>
            <xdr:cNvPr id="3" name="Group 2"/>
            <xdr:cNvGrpSpPr/>
          </xdr:nvGrpSpPr>
          <xdr:grpSpPr>
            <a:xfrm>
              <a:off x="0" y="0"/>
              <a:ext cx="2171700" cy="2717800"/>
              <a:chOff x="0" y="0"/>
              <a:chExt cx="2171700" cy="2717800"/>
            </a:xfrm>
          </xdr:grpSpPr>
          <xdr:sp macro="" textlink="">
            <xdr:nvSpPr>
              <xdr:cNvPr id="8" name="Rectangle 7"/>
              <xdr:cNvSpPr/>
            </xdr:nvSpPr>
            <xdr:spPr>
              <a:xfrm>
                <a:off x="0" y="0"/>
                <a:ext cx="2171700" cy="2717800"/>
              </a:xfrm>
              <a:prstGeom prst="rect">
                <a:avLst/>
              </a:prstGeom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0" name="Rectangle 9"/>
              <xdr:cNvSpPr/>
            </xdr:nvSpPr>
            <xdr:spPr>
              <a:xfrm>
                <a:off x="0" y="2336800"/>
                <a:ext cx="304800" cy="342900"/>
              </a:xfrm>
              <a:prstGeom prst="rect">
                <a:avLst/>
              </a:prstGeom>
              <a:solidFill>
                <a:schemeClr val="accent2"/>
              </a:solidFill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zh-CN" altLang="zh-CN"/>
                  <a:t>1</a:t>
                </a:r>
                <a:endParaRPr lang="en-US"/>
              </a:p>
            </xdr:txBody>
          </xdr:sp>
          <xdr:sp macro="" textlink="">
            <xdr:nvSpPr>
              <xdr:cNvPr id="11" name="Rectangle 10"/>
              <xdr:cNvSpPr/>
            </xdr:nvSpPr>
            <xdr:spPr>
              <a:xfrm>
                <a:off x="1035363" y="9780"/>
                <a:ext cx="304800" cy="342900"/>
              </a:xfrm>
              <a:prstGeom prst="rect">
                <a:avLst/>
              </a:prstGeom>
              <a:solidFill>
                <a:schemeClr val="accent2"/>
              </a:solidFill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zh-CN" altLang="zh-CN"/>
                  <a:t>2</a:t>
                </a:r>
                <a:endParaRPr lang="en-US"/>
              </a:p>
            </xdr:txBody>
          </xdr:sp>
        </xdr:grpSp>
        <xdr:sp macro="" textlink="">
          <xdr:nvSpPr>
            <xdr:cNvPr id="4" name="Rectangle 3"/>
            <xdr:cNvSpPr/>
          </xdr:nvSpPr>
          <xdr:spPr>
            <a:xfrm>
              <a:off x="0" y="431800"/>
              <a:ext cx="774700" cy="406400"/>
            </a:xfrm>
            <a:prstGeom prst="rect">
              <a:avLst/>
            </a:prstGeom>
            <a:solidFill>
              <a:schemeClr val="accent6"/>
            </a:solidFill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zh-CN"/>
                <a:t>4</a:t>
              </a:r>
              <a:endParaRPr lang="en-US"/>
            </a:p>
          </xdr:txBody>
        </xdr:sp>
        <xdr:sp macro="" textlink="">
          <xdr:nvSpPr>
            <xdr:cNvPr id="5" name="Rectangle 4"/>
            <xdr:cNvSpPr/>
          </xdr:nvSpPr>
          <xdr:spPr>
            <a:xfrm>
              <a:off x="0" y="876300"/>
              <a:ext cx="774700" cy="406400"/>
            </a:xfrm>
            <a:prstGeom prst="rect">
              <a:avLst/>
            </a:prstGeom>
            <a:solidFill>
              <a:schemeClr val="accent6"/>
            </a:solidFill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zh-CN"/>
                <a:t>3</a:t>
              </a:r>
              <a:endParaRPr lang="en-US"/>
            </a:p>
          </xdr:txBody>
        </xdr:sp>
        <xdr:sp macro="" textlink="">
          <xdr:nvSpPr>
            <xdr:cNvPr id="6" name="Rectangle 5"/>
            <xdr:cNvSpPr/>
          </xdr:nvSpPr>
          <xdr:spPr>
            <a:xfrm>
              <a:off x="0" y="1333500"/>
              <a:ext cx="774700" cy="406400"/>
            </a:xfrm>
            <a:prstGeom prst="rect">
              <a:avLst/>
            </a:prstGeom>
            <a:solidFill>
              <a:schemeClr val="accent6"/>
            </a:solidFill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zh-CN"/>
                <a:t>2</a:t>
              </a:r>
              <a:endParaRPr lang="en-US"/>
            </a:p>
          </xdr:txBody>
        </xdr:sp>
        <xdr:sp macro="" textlink="">
          <xdr:nvSpPr>
            <xdr:cNvPr id="7" name="Rectangle 6"/>
            <xdr:cNvSpPr/>
          </xdr:nvSpPr>
          <xdr:spPr>
            <a:xfrm>
              <a:off x="0" y="1778000"/>
              <a:ext cx="774700" cy="406400"/>
            </a:xfrm>
            <a:prstGeom prst="rect">
              <a:avLst/>
            </a:prstGeom>
            <a:solidFill>
              <a:schemeClr val="accent6"/>
            </a:solidFill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/>
                <a:t>1</a:t>
              </a:r>
              <a:endParaRPr lang="en-US"/>
            </a:p>
          </xdr:txBody>
        </xdr:sp>
      </xdr:grpSp>
      <xdr:sp macro="" textlink="">
        <xdr:nvSpPr>
          <xdr:cNvPr id="13" name="Rectangle 12"/>
          <xdr:cNvSpPr/>
        </xdr:nvSpPr>
        <xdr:spPr>
          <a:xfrm>
            <a:off x="1151467" y="4233335"/>
            <a:ext cx="391842" cy="846906"/>
          </a:xfrm>
          <a:prstGeom prst="rect">
            <a:avLst/>
          </a:prstGeom>
          <a:solidFill>
            <a:schemeClr val="bg1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33868</xdr:colOff>
      <xdr:row>20</xdr:row>
      <xdr:rowOff>25397</xdr:rowOff>
    </xdr:from>
    <xdr:to>
      <xdr:col>1</xdr:col>
      <xdr:colOff>1583268</xdr:colOff>
      <xdr:row>32</xdr:row>
      <xdr:rowOff>101598</xdr:rowOff>
    </xdr:to>
    <xdr:grpSp>
      <xdr:nvGrpSpPr>
        <xdr:cNvPr id="30" name="Group 29"/>
        <xdr:cNvGrpSpPr/>
      </xdr:nvGrpSpPr>
      <xdr:grpSpPr>
        <a:xfrm>
          <a:off x="1634068" y="3835397"/>
          <a:ext cx="1549400" cy="2209801"/>
          <a:chOff x="1634068" y="3581397"/>
          <a:chExt cx="1549400" cy="2209801"/>
        </a:xfrm>
      </xdr:grpSpPr>
      <xdr:grpSp>
        <xdr:nvGrpSpPr>
          <xdr:cNvPr id="14" name="Group 13"/>
          <xdr:cNvGrpSpPr/>
        </xdr:nvGrpSpPr>
        <xdr:grpSpPr>
          <a:xfrm>
            <a:off x="1634068" y="3581397"/>
            <a:ext cx="1549400" cy="2209801"/>
            <a:chOff x="23735" y="-10413"/>
            <a:chExt cx="2171700" cy="2717800"/>
          </a:xfrm>
        </xdr:grpSpPr>
        <xdr:grpSp>
          <xdr:nvGrpSpPr>
            <xdr:cNvPr id="15" name="Group 14"/>
            <xdr:cNvGrpSpPr/>
          </xdr:nvGrpSpPr>
          <xdr:grpSpPr>
            <a:xfrm>
              <a:off x="23735" y="-10413"/>
              <a:ext cx="2171700" cy="2717800"/>
              <a:chOff x="23735" y="-10413"/>
              <a:chExt cx="2171700" cy="2717800"/>
            </a:xfrm>
          </xdr:grpSpPr>
          <xdr:sp macro="" textlink="">
            <xdr:nvSpPr>
              <xdr:cNvPr id="20" name="Rectangle 19"/>
              <xdr:cNvSpPr/>
            </xdr:nvSpPr>
            <xdr:spPr>
              <a:xfrm>
                <a:off x="23735" y="-10413"/>
                <a:ext cx="2171700" cy="2717800"/>
              </a:xfrm>
              <a:prstGeom prst="rect">
                <a:avLst/>
              </a:prstGeom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21" name="Rectangle 20"/>
              <xdr:cNvSpPr/>
            </xdr:nvSpPr>
            <xdr:spPr>
              <a:xfrm>
                <a:off x="35603" y="2336801"/>
                <a:ext cx="304800" cy="342900"/>
              </a:xfrm>
              <a:prstGeom prst="rect">
                <a:avLst/>
              </a:prstGeom>
              <a:solidFill>
                <a:schemeClr val="accent2"/>
              </a:solidFill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zh-CN" altLang="zh-CN"/>
                  <a:t>1</a:t>
                </a:r>
                <a:endParaRPr lang="en-US"/>
              </a:p>
            </xdr:txBody>
          </xdr:sp>
          <xdr:sp macro="" textlink="">
            <xdr:nvSpPr>
              <xdr:cNvPr id="22" name="Rectangle 21"/>
              <xdr:cNvSpPr/>
            </xdr:nvSpPr>
            <xdr:spPr>
              <a:xfrm>
                <a:off x="1017562" y="-5839"/>
                <a:ext cx="304800" cy="342900"/>
              </a:xfrm>
              <a:prstGeom prst="rect">
                <a:avLst/>
              </a:prstGeom>
              <a:solidFill>
                <a:schemeClr val="accent2"/>
              </a:solidFill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zh-CN" altLang="zh-CN"/>
                  <a:t>2</a:t>
                </a:r>
                <a:endParaRPr lang="en-US"/>
              </a:p>
            </xdr:txBody>
          </xdr:sp>
        </xdr:grpSp>
        <xdr:sp macro="" textlink="">
          <xdr:nvSpPr>
            <xdr:cNvPr id="16" name="Rectangle 15"/>
            <xdr:cNvSpPr/>
          </xdr:nvSpPr>
          <xdr:spPr>
            <a:xfrm rot="5400000">
              <a:off x="147328" y="25320"/>
              <a:ext cx="527516" cy="463155"/>
            </a:xfrm>
            <a:prstGeom prst="rect">
              <a:avLst/>
            </a:prstGeom>
            <a:solidFill>
              <a:schemeClr val="accent6"/>
            </a:solidFill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zh-CN"/>
                <a:t>4</a:t>
              </a:r>
              <a:endParaRPr lang="en-US"/>
            </a:p>
          </xdr:txBody>
        </xdr:sp>
        <xdr:sp macro="" textlink="">
          <xdr:nvSpPr>
            <xdr:cNvPr id="17" name="Rectangle 16"/>
            <xdr:cNvSpPr/>
          </xdr:nvSpPr>
          <xdr:spPr>
            <a:xfrm>
              <a:off x="47470" y="876301"/>
              <a:ext cx="774700" cy="406401"/>
            </a:xfrm>
            <a:prstGeom prst="rect">
              <a:avLst/>
            </a:prstGeom>
            <a:solidFill>
              <a:schemeClr val="accent6"/>
            </a:solidFill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zh-CN"/>
                <a:t>3</a:t>
              </a:r>
              <a:endParaRPr lang="en-US"/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47470" y="1333500"/>
              <a:ext cx="774700" cy="406401"/>
            </a:xfrm>
            <a:prstGeom prst="rect">
              <a:avLst/>
            </a:prstGeom>
            <a:solidFill>
              <a:schemeClr val="accent6"/>
            </a:solidFill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zh-CN"/>
                <a:t>2</a:t>
              </a:r>
              <a:endParaRPr lang="en-US"/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47470" y="1778000"/>
              <a:ext cx="774700" cy="406401"/>
            </a:xfrm>
            <a:prstGeom prst="rect">
              <a:avLst/>
            </a:prstGeom>
            <a:solidFill>
              <a:schemeClr val="accent6"/>
            </a:solidFill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/>
                <a:t>1</a:t>
              </a:r>
              <a:endParaRPr lang="en-US"/>
            </a:p>
          </xdr:txBody>
        </xdr:sp>
      </xdr:grpSp>
      <xdr:sp macro="" textlink="">
        <xdr:nvSpPr>
          <xdr:cNvPr id="23" name="Rectangle 22"/>
          <xdr:cNvSpPr/>
        </xdr:nvSpPr>
        <xdr:spPr>
          <a:xfrm>
            <a:off x="2785535" y="4233330"/>
            <a:ext cx="391842" cy="846906"/>
          </a:xfrm>
          <a:prstGeom prst="rect">
            <a:avLst/>
          </a:prstGeom>
          <a:solidFill>
            <a:schemeClr val="bg1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6" name="Oval 25"/>
          <xdr:cNvSpPr/>
        </xdr:nvSpPr>
        <xdr:spPr>
          <a:xfrm>
            <a:off x="2446869" y="4775197"/>
            <a:ext cx="245531" cy="220137"/>
          </a:xfrm>
          <a:prstGeom prst="ellipse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8" name="Oval 27"/>
          <xdr:cNvSpPr/>
        </xdr:nvSpPr>
        <xdr:spPr>
          <a:xfrm>
            <a:off x="2446867" y="4351867"/>
            <a:ext cx="245531" cy="220137"/>
          </a:xfrm>
          <a:prstGeom prst="ellipse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9" name="Oval 28"/>
          <xdr:cNvSpPr/>
        </xdr:nvSpPr>
        <xdr:spPr>
          <a:xfrm>
            <a:off x="2616200" y="5173133"/>
            <a:ext cx="245531" cy="220137"/>
          </a:xfrm>
          <a:prstGeom prst="ellipse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2</xdr:col>
      <xdr:colOff>33867</xdr:colOff>
      <xdr:row>20</xdr:row>
      <xdr:rowOff>25401</xdr:rowOff>
    </xdr:from>
    <xdr:to>
      <xdr:col>2</xdr:col>
      <xdr:colOff>1583267</xdr:colOff>
      <xdr:row>32</xdr:row>
      <xdr:rowOff>101602</xdr:rowOff>
    </xdr:to>
    <xdr:grpSp>
      <xdr:nvGrpSpPr>
        <xdr:cNvPr id="31" name="Group 30"/>
        <xdr:cNvGrpSpPr/>
      </xdr:nvGrpSpPr>
      <xdr:grpSpPr>
        <a:xfrm>
          <a:off x="3285067" y="3835401"/>
          <a:ext cx="1549400" cy="2209801"/>
          <a:chOff x="0" y="0"/>
          <a:chExt cx="1549400" cy="2209801"/>
        </a:xfrm>
      </xdr:grpSpPr>
      <xdr:grpSp>
        <xdr:nvGrpSpPr>
          <xdr:cNvPr id="38" name="Group 37"/>
          <xdr:cNvGrpSpPr/>
        </xdr:nvGrpSpPr>
        <xdr:grpSpPr>
          <a:xfrm>
            <a:off x="0" y="0"/>
            <a:ext cx="1549400" cy="2209801"/>
            <a:chOff x="0" y="0"/>
            <a:chExt cx="2171700" cy="2717800"/>
          </a:xfrm>
        </xdr:grpSpPr>
        <xdr:sp macro="" textlink="">
          <xdr:nvSpPr>
            <xdr:cNvPr id="43" name="Rectangle 42"/>
            <xdr:cNvSpPr/>
          </xdr:nvSpPr>
          <xdr:spPr>
            <a:xfrm>
              <a:off x="0" y="0"/>
              <a:ext cx="2171700" cy="2717800"/>
            </a:xfrm>
            <a:prstGeom prst="rect">
              <a:avLst/>
            </a:prstGeom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44" name="Rectangle 43"/>
            <xdr:cNvSpPr/>
          </xdr:nvSpPr>
          <xdr:spPr>
            <a:xfrm>
              <a:off x="11868" y="2347214"/>
              <a:ext cx="304800" cy="342900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zh-CN"/>
                <a:t>1</a:t>
              </a:r>
              <a:endParaRPr lang="en-US"/>
            </a:p>
          </xdr:txBody>
        </xdr:sp>
        <xdr:sp macro="" textlink="">
          <xdr:nvSpPr>
            <xdr:cNvPr id="45" name="Rectangle 44"/>
            <xdr:cNvSpPr/>
          </xdr:nvSpPr>
          <xdr:spPr>
            <a:xfrm>
              <a:off x="1136233" y="4574"/>
              <a:ext cx="304800" cy="342900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zh-CN"/>
                <a:t>2</a:t>
              </a:r>
              <a:endParaRPr lang="en-US"/>
            </a:p>
          </xdr:txBody>
        </xdr:sp>
      </xdr:grpSp>
      <xdr:sp macro="" textlink="">
        <xdr:nvSpPr>
          <xdr:cNvPr id="33" name="Rectangle 32"/>
          <xdr:cNvSpPr/>
        </xdr:nvSpPr>
        <xdr:spPr>
          <a:xfrm rot="5400000">
            <a:off x="241300" y="-207433"/>
            <a:ext cx="391842" cy="846906"/>
          </a:xfrm>
          <a:prstGeom prst="rect">
            <a:avLst/>
          </a:prstGeom>
          <a:solidFill>
            <a:schemeClr val="bg1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4" name="Oval 33"/>
          <xdr:cNvSpPr/>
        </xdr:nvSpPr>
        <xdr:spPr>
          <a:xfrm>
            <a:off x="50794" y="516467"/>
            <a:ext cx="245531" cy="220137"/>
          </a:xfrm>
          <a:prstGeom prst="ellipse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5" name="Oval 34"/>
          <xdr:cNvSpPr/>
        </xdr:nvSpPr>
        <xdr:spPr>
          <a:xfrm>
            <a:off x="482593" y="524933"/>
            <a:ext cx="245531" cy="220137"/>
          </a:xfrm>
          <a:prstGeom prst="ellipse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7" name="Oval 36"/>
          <xdr:cNvSpPr/>
        </xdr:nvSpPr>
        <xdr:spPr>
          <a:xfrm>
            <a:off x="237065" y="838202"/>
            <a:ext cx="245531" cy="220137"/>
          </a:xfrm>
          <a:prstGeom prst="ellipse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3</xdr:col>
      <xdr:colOff>33868</xdr:colOff>
      <xdr:row>20</xdr:row>
      <xdr:rowOff>7953</xdr:rowOff>
    </xdr:from>
    <xdr:to>
      <xdr:col>3</xdr:col>
      <xdr:colOff>1583268</xdr:colOff>
      <xdr:row>32</xdr:row>
      <xdr:rowOff>93136</xdr:rowOff>
    </xdr:to>
    <xdr:grpSp>
      <xdr:nvGrpSpPr>
        <xdr:cNvPr id="47" name="Group 46"/>
        <xdr:cNvGrpSpPr/>
      </xdr:nvGrpSpPr>
      <xdr:grpSpPr>
        <a:xfrm>
          <a:off x="4936068" y="3817953"/>
          <a:ext cx="1549400" cy="2218783"/>
          <a:chOff x="0" y="-11046"/>
          <a:chExt cx="2171700" cy="2728846"/>
        </a:xfrm>
      </xdr:grpSpPr>
      <xdr:grpSp>
        <xdr:nvGrpSpPr>
          <xdr:cNvPr id="52" name="Group 51"/>
          <xdr:cNvGrpSpPr/>
        </xdr:nvGrpSpPr>
        <xdr:grpSpPr>
          <a:xfrm>
            <a:off x="0" y="-11046"/>
            <a:ext cx="2171700" cy="2728846"/>
            <a:chOff x="0" y="-11046"/>
            <a:chExt cx="2171700" cy="2728846"/>
          </a:xfrm>
        </xdr:grpSpPr>
        <xdr:sp macro="" textlink="">
          <xdr:nvSpPr>
            <xdr:cNvPr id="57" name="Rectangle 56"/>
            <xdr:cNvSpPr/>
          </xdr:nvSpPr>
          <xdr:spPr>
            <a:xfrm>
              <a:off x="0" y="0"/>
              <a:ext cx="2171700" cy="2717800"/>
            </a:xfrm>
            <a:prstGeom prst="rect">
              <a:avLst/>
            </a:prstGeom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58" name="Rectangle 57"/>
            <xdr:cNvSpPr/>
          </xdr:nvSpPr>
          <xdr:spPr>
            <a:xfrm>
              <a:off x="11868" y="2347214"/>
              <a:ext cx="304800" cy="342900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zh-CN"/>
                <a:t>1</a:t>
              </a:r>
              <a:endParaRPr lang="en-US"/>
            </a:p>
          </xdr:txBody>
        </xdr:sp>
        <xdr:sp macro="" textlink="">
          <xdr:nvSpPr>
            <xdr:cNvPr id="59" name="Rectangle 58"/>
            <xdr:cNvSpPr/>
          </xdr:nvSpPr>
          <xdr:spPr>
            <a:xfrm>
              <a:off x="1314242" y="-11046"/>
              <a:ext cx="304800" cy="342900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CN" altLang="zh-CN"/>
                <a:t>2</a:t>
              </a:r>
              <a:endParaRPr lang="en-US"/>
            </a:p>
          </xdr:txBody>
        </xdr:sp>
      </xdr:grpSp>
      <xdr:sp macro="" textlink="">
        <xdr:nvSpPr>
          <xdr:cNvPr id="53" name="Rectangle 52"/>
          <xdr:cNvSpPr/>
        </xdr:nvSpPr>
        <xdr:spPr>
          <a:xfrm rot="5400000">
            <a:off x="783239" y="132685"/>
            <a:ext cx="679769" cy="463155"/>
          </a:xfrm>
          <a:prstGeom prst="rect">
            <a:avLst/>
          </a:prstGeom>
          <a:solidFill>
            <a:schemeClr val="accent6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zh-CN"/>
              <a:t>4</a:t>
            </a:r>
            <a:endParaRPr lang="en-US"/>
          </a:p>
        </xdr:txBody>
      </xdr:sp>
      <xdr:sp macro="" textlink="">
        <xdr:nvSpPr>
          <xdr:cNvPr id="54" name="Rectangle 53"/>
          <xdr:cNvSpPr/>
        </xdr:nvSpPr>
        <xdr:spPr>
          <a:xfrm>
            <a:off x="1388468" y="876301"/>
            <a:ext cx="774700" cy="406400"/>
          </a:xfrm>
          <a:prstGeom prst="rect">
            <a:avLst/>
          </a:prstGeom>
          <a:solidFill>
            <a:schemeClr val="accent6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zh-CN"/>
              <a:t>3</a:t>
            </a:r>
            <a:endParaRPr lang="en-US"/>
          </a:p>
        </xdr:txBody>
      </xdr:sp>
      <xdr:sp macro="" textlink="">
        <xdr:nvSpPr>
          <xdr:cNvPr id="55" name="Rectangle 54"/>
          <xdr:cNvSpPr/>
        </xdr:nvSpPr>
        <xdr:spPr>
          <a:xfrm>
            <a:off x="1388468" y="1333499"/>
            <a:ext cx="774700" cy="406400"/>
          </a:xfrm>
          <a:prstGeom prst="rect">
            <a:avLst/>
          </a:prstGeom>
          <a:solidFill>
            <a:schemeClr val="accent6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zh-CN"/>
              <a:t>2</a:t>
            </a:r>
            <a:endParaRPr lang="en-US"/>
          </a:p>
        </xdr:txBody>
      </xdr:sp>
      <xdr:sp macro="" textlink="">
        <xdr:nvSpPr>
          <xdr:cNvPr id="56" name="Rectangle 55"/>
          <xdr:cNvSpPr/>
        </xdr:nvSpPr>
        <xdr:spPr>
          <a:xfrm>
            <a:off x="1388468" y="1778000"/>
            <a:ext cx="774700" cy="406400"/>
          </a:xfrm>
          <a:prstGeom prst="rect">
            <a:avLst/>
          </a:prstGeom>
          <a:solidFill>
            <a:schemeClr val="accent6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/>
              <a:t>1</a:t>
            </a:r>
            <a:endParaRPr lang="en-US"/>
          </a:p>
        </xdr:txBody>
      </xdr:sp>
    </xdr:grpSp>
    <xdr:clientData/>
  </xdr:twoCellAnchor>
  <xdr:twoCellAnchor>
    <xdr:from>
      <xdr:col>2</xdr:col>
      <xdr:colOff>1007534</xdr:colOff>
      <xdr:row>22</xdr:row>
      <xdr:rowOff>84667</xdr:rowOff>
    </xdr:from>
    <xdr:to>
      <xdr:col>2</xdr:col>
      <xdr:colOff>1560244</xdr:colOff>
      <xdr:row>24</xdr:row>
      <xdr:rowOff>59505</xdr:rowOff>
    </xdr:to>
    <xdr:sp macro="" textlink="">
      <xdr:nvSpPr>
        <xdr:cNvPr id="60" name="Rectangle 59"/>
        <xdr:cNvSpPr/>
      </xdr:nvSpPr>
      <xdr:spPr>
        <a:xfrm>
          <a:off x="4258734" y="3996267"/>
          <a:ext cx="552710" cy="330438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zh-CN"/>
            <a:t>4</a:t>
          </a:r>
          <a:endParaRPr lang="en-US"/>
        </a:p>
      </xdr:txBody>
    </xdr:sp>
    <xdr:clientData/>
  </xdr:twoCellAnchor>
  <xdr:twoCellAnchor>
    <xdr:from>
      <xdr:col>2</xdr:col>
      <xdr:colOff>1007534</xdr:colOff>
      <xdr:row>24</xdr:row>
      <xdr:rowOff>90483</xdr:rowOff>
    </xdr:from>
    <xdr:to>
      <xdr:col>2</xdr:col>
      <xdr:colOff>1560244</xdr:colOff>
      <xdr:row>26</xdr:row>
      <xdr:rowOff>65321</xdr:rowOff>
    </xdr:to>
    <xdr:sp macro="" textlink="">
      <xdr:nvSpPr>
        <xdr:cNvPr id="61" name="Rectangle 60"/>
        <xdr:cNvSpPr/>
      </xdr:nvSpPr>
      <xdr:spPr>
        <a:xfrm>
          <a:off x="4258734" y="4357683"/>
          <a:ext cx="552710" cy="330438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zh-CN"/>
            <a:t>3</a:t>
          </a:r>
          <a:endParaRPr lang="en-US"/>
        </a:p>
      </xdr:txBody>
    </xdr:sp>
    <xdr:clientData/>
  </xdr:twoCellAnchor>
  <xdr:twoCellAnchor>
    <xdr:from>
      <xdr:col>2</xdr:col>
      <xdr:colOff>1007534</xdr:colOff>
      <xdr:row>26</xdr:row>
      <xdr:rowOff>106625</xdr:rowOff>
    </xdr:from>
    <xdr:to>
      <xdr:col>2</xdr:col>
      <xdr:colOff>1560244</xdr:colOff>
      <xdr:row>28</xdr:row>
      <xdr:rowOff>81463</xdr:rowOff>
    </xdr:to>
    <xdr:sp macro="" textlink="">
      <xdr:nvSpPr>
        <xdr:cNvPr id="62" name="Rectangle 61"/>
        <xdr:cNvSpPr/>
      </xdr:nvSpPr>
      <xdr:spPr>
        <a:xfrm>
          <a:off x="4258734" y="4729425"/>
          <a:ext cx="552710" cy="330438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zh-CN"/>
            <a:t>2</a:t>
          </a:r>
          <a:endParaRPr lang="en-US"/>
        </a:p>
      </xdr:txBody>
    </xdr:sp>
    <xdr:clientData/>
  </xdr:twoCellAnchor>
  <xdr:twoCellAnchor>
    <xdr:from>
      <xdr:col>2</xdr:col>
      <xdr:colOff>1007534</xdr:colOff>
      <xdr:row>28</xdr:row>
      <xdr:rowOff>154775</xdr:rowOff>
    </xdr:from>
    <xdr:to>
      <xdr:col>2</xdr:col>
      <xdr:colOff>1560244</xdr:colOff>
      <xdr:row>30</xdr:row>
      <xdr:rowOff>129613</xdr:rowOff>
    </xdr:to>
    <xdr:sp macro="" textlink="">
      <xdr:nvSpPr>
        <xdr:cNvPr id="63" name="Rectangle 62"/>
        <xdr:cNvSpPr/>
      </xdr:nvSpPr>
      <xdr:spPr>
        <a:xfrm>
          <a:off x="4258734" y="5133175"/>
          <a:ext cx="552710" cy="330438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1</a:t>
          </a:r>
          <a:endParaRPr lang="en-US"/>
        </a:p>
      </xdr:txBody>
    </xdr:sp>
    <xdr:clientData/>
  </xdr:twoCellAnchor>
  <xdr:twoCellAnchor>
    <xdr:from>
      <xdr:col>3</xdr:col>
      <xdr:colOff>42334</xdr:colOff>
      <xdr:row>23</xdr:row>
      <xdr:rowOff>152401</xdr:rowOff>
    </xdr:from>
    <xdr:to>
      <xdr:col>3</xdr:col>
      <xdr:colOff>434176</xdr:colOff>
      <xdr:row>28</xdr:row>
      <xdr:rowOff>110307</xdr:rowOff>
    </xdr:to>
    <xdr:sp macro="" textlink="">
      <xdr:nvSpPr>
        <xdr:cNvPr id="64" name="Rectangle 63"/>
        <xdr:cNvSpPr/>
      </xdr:nvSpPr>
      <xdr:spPr>
        <a:xfrm>
          <a:off x="4944534" y="4241801"/>
          <a:ext cx="391842" cy="846906"/>
        </a:xfrm>
        <a:prstGeom prst="rect">
          <a:avLst/>
        </a:prstGeom>
        <a:solidFill>
          <a:schemeClr val="bg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3</xdr:col>
      <xdr:colOff>634995</xdr:colOff>
      <xdr:row>24</xdr:row>
      <xdr:rowOff>59268</xdr:rowOff>
    </xdr:from>
    <xdr:to>
      <xdr:col>3</xdr:col>
      <xdr:colOff>880526</xdr:colOff>
      <xdr:row>25</xdr:row>
      <xdr:rowOff>101605</xdr:rowOff>
    </xdr:to>
    <xdr:sp macro="" textlink="">
      <xdr:nvSpPr>
        <xdr:cNvPr id="65" name="Oval 64"/>
        <xdr:cNvSpPr/>
      </xdr:nvSpPr>
      <xdr:spPr>
        <a:xfrm>
          <a:off x="5537195" y="4326468"/>
          <a:ext cx="245531" cy="220137"/>
        </a:xfrm>
        <a:prstGeom prst="ellipse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3</xdr:col>
      <xdr:colOff>626527</xdr:colOff>
      <xdr:row>26</xdr:row>
      <xdr:rowOff>118534</xdr:rowOff>
    </xdr:from>
    <xdr:to>
      <xdr:col>3</xdr:col>
      <xdr:colOff>872058</xdr:colOff>
      <xdr:row>27</xdr:row>
      <xdr:rowOff>160871</xdr:rowOff>
    </xdr:to>
    <xdr:sp macro="" textlink="">
      <xdr:nvSpPr>
        <xdr:cNvPr id="66" name="Oval 65"/>
        <xdr:cNvSpPr/>
      </xdr:nvSpPr>
      <xdr:spPr>
        <a:xfrm>
          <a:off x="5528727" y="4741334"/>
          <a:ext cx="245531" cy="220137"/>
        </a:xfrm>
        <a:prstGeom prst="ellipse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3</xdr:col>
      <xdr:colOff>423333</xdr:colOff>
      <xdr:row>29</xdr:row>
      <xdr:rowOff>33870</xdr:rowOff>
    </xdr:from>
    <xdr:to>
      <xdr:col>3</xdr:col>
      <xdr:colOff>668864</xdr:colOff>
      <xdr:row>30</xdr:row>
      <xdr:rowOff>76207</xdr:rowOff>
    </xdr:to>
    <xdr:sp macro="" textlink="">
      <xdr:nvSpPr>
        <xdr:cNvPr id="67" name="Oval 66"/>
        <xdr:cNvSpPr/>
      </xdr:nvSpPr>
      <xdr:spPr>
        <a:xfrm>
          <a:off x="5325533" y="5190070"/>
          <a:ext cx="245531" cy="220137"/>
        </a:xfrm>
        <a:prstGeom prst="ellipse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1549400</xdr:colOff>
      <xdr:row>48</xdr:row>
      <xdr:rowOff>76201</xdr:rowOff>
    </xdr:to>
    <xdr:sp macro="" textlink="">
      <xdr:nvSpPr>
        <xdr:cNvPr id="69" name="Rectangle 68"/>
        <xdr:cNvSpPr/>
      </xdr:nvSpPr>
      <xdr:spPr>
        <a:xfrm>
          <a:off x="0" y="6400800"/>
          <a:ext cx="1549400" cy="220980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46</xdr:row>
      <xdr:rowOff>122016</xdr:rowOff>
    </xdr:from>
    <xdr:to>
      <xdr:col>0</xdr:col>
      <xdr:colOff>217460</xdr:colOff>
      <xdr:row>48</xdr:row>
      <xdr:rowOff>45223</xdr:rowOff>
    </xdr:to>
    <xdr:sp macro="" textlink="">
      <xdr:nvSpPr>
        <xdr:cNvPr id="70" name="Rectangle 69"/>
        <xdr:cNvSpPr/>
      </xdr:nvSpPr>
      <xdr:spPr>
        <a:xfrm>
          <a:off x="0" y="8300816"/>
          <a:ext cx="217460" cy="278807"/>
        </a:xfrm>
        <a:prstGeom prst="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zh-CN"/>
            <a:t>1</a:t>
          </a:r>
          <a:endParaRPr lang="en-US"/>
        </a:p>
      </xdr:txBody>
    </xdr:sp>
    <xdr:clientData/>
  </xdr:twoCellAnchor>
  <xdr:twoCellAnchor>
    <xdr:from>
      <xdr:col>0</xdr:col>
      <xdr:colOff>738680</xdr:colOff>
      <xdr:row>36</xdr:row>
      <xdr:rowOff>7952</xdr:rowOff>
    </xdr:from>
    <xdr:to>
      <xdr:col>0</xdr:col>
      <xdr:colOff>956140</xdr:colOff>
      <xdr:row>37</xdr:row>
      <xdr:rowOff>108959</xdr:rowOff>
    </xdr:to>
    <xdr:sp macro="" textlink="">
      <xdr:nvSpPr>
        <xdr:cNvPr id="71" name="Rectangle 70"/>
        <xdr:cNvSpPr/>
      </xdr:nvSpPr>
      <xdr:spPr>
        <a:xfrm>
          <a:off x="738680" y="6408752"/>
          <a:ext cx="217460" cy="278807"/>
        </a:xfrm>
        <a:prstGeom prst="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zh-CN"/>
            <a:t>2</a:t>
          </a:r>
          <a:endParaRPr lang="en-US"/>
        </a:p>
      </xdr:txBody>
    </xdr:sp>
    <xdr:clientData/>
  </xdr:twoCellAnchor>
  <xdr:twoCellAnchor>
    <xdr:from>
      <xdr:col>0</xdr:col>
      <xdr:colOff>0</xdr:colOff>
      <xdr:row>37</xdr:row>
      <xdr:rowOff>173290</xdr:rowOff>
    </xdr:from>
    <xdr:to>
      <xdr:col>0</xdr:col>
      <xdr:colOff>552710</xdr:colOff>
      <xdr:row>39</xdr:row>
      <xdr:rowOff>148128</xdr:rowOff>
    </xdr:to>
    <xdr:sp macro="" textlink="">
      <xdr:nvSpPr>
        <xdr:cNvPr id="72" name="Rectangle 71"/>
        <xdr:cNvSpPr/>
      </xdr:nvSpPr>
      <xdr:spPr>
        <a:xfrm>
          <a:off x="0" y="6751890"/>
          <a:ext cx="552710" cy="330438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zh-CN"/>
            <a:t>4</a:t>
          </a:r>
          <a:endParaRPr lang="en-US"/>
        </a:p>
      </xdr:txBody>
    </xdr:sp>
    <xdr:clientData/>
  </xdr:twoCellAnchor>
  <xdr:twoCellAnchor>
    <xdr:from>
      <xdr:col>0</xdr:col>
      <xdr:colOff>0</xdr:colOff>
      <xdr:row>40</xdr:row>
      <xdr:rowOff>1306</xdr:rowOff>
    </xdr:from>
    <xdr:to>
      <xdr:col>0</xdr:col>
      <xdr:colOff>552710</xdr:colOff>
      <xdr:row>41</xdr:row>
      <xdr:rowOff>153944</xdr:rowOff>
    </xdr:to>
    <xdr:sp macro="" textlink="">
      <xdr:nvSpPr>
        <xdr:cNvPr id="73" name="Rectangle 72"/>
        <xdr:cNvSpPr/>
      </xdr:nvSpPr>
      <xdr:spPr>
        <a:xfrm>
          <a:off x="0" y="7113306"/>
          <a:ext cx="552710" cy="330438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zh-CN"/>
            <a:t>3</a:t>
          </a:r>
          <a:endParaRPr lang="en-US"/>
        </a:p>
      </xdr:txBody>
    </xdr:sp>
    <xdr:clientData/>
  </xdr:twoCellAnchor>
  <xdr:twoCellAnchor>
    <xdr:from>
      <xdr:col>0</xdr:col>
      <xdr:colOff>0</xdr:colOff>
      <xdr:row>42</xdr:row>
      <xdr:rowOff>17448</xdr:rowOff>
    </xdr:from>
    <xdr:to>
      <xdr:col>0</xdr:col>
      <xdr:colOff>552710</xdr:colOff>
      <xdr:row>43</xdr:row>
      <xdr:rowOff>170086</xdr:rowOff>
    </xdr:to>
    <xdr:sp macro="" textlink="">
      <xdr:nvSpPr>
        <xdr:cNvPr id="74" name="Rectangle 73"/>
        <xdr:cNvSpPr/>
      </xdr:nvSpPr>
      <xdr:spPr>
        <a:xfrm>
          <a:off x="0" y="7485048"/>
          <a:ext cx="552710" cy="330438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zh-CN"/>
            <a:t>2</a:t>
          </a:r>
          <a:endParaRPr lang="en-US"/>
        </a:p>
      </xdr:txBody>
    </xdr:sp>
    <xdr:clientData/>
  </xdr:twoCellAnchor>
  <xdr:twoCellAnchor>
    <xdr:from>
      <xdr:col>0</xdr:col>
      <xdr:colOff>0</xdr:colOff>
      <xdr:row>44</xdr:row>
      <xdr:rowOff>23264</xdr:rowOff>
    </xdr:from>
    <xdr:to>
      <xdr:col>0</xdr:col>
      <xdr:colOff>552710</xdr:colOff>
      <xdr:row>45</xdr:row>
      <xdr:rowOff>175902</xdr:rowOff>
    </xdr:to>
    <xdr:sp macro="" textlink="">
      <xdr:nvSpPr>
        <xdr:cNvPr id="75" name="Rectangle 74"/>
        <xdr:cNvSpPr/>
      </xdr:nvSpPr>
      <xdr:spPr>
        <a:xfrm>
          <a:off x="0" y="7846464"/>
          <a:ext cx="552710" cy="330438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1</a:t>
          </a:r>
          <a:endParaRPr lang="en-US"/>
        </a:p>
      </xdr:txBody>
    </xdr:sp>
    <xdr:clientData/>
  </xdr:twoCellAnchor>
  <xdr:twoCellAnchor>
    <xdr:from>
      <xdr:col>1</xdr:col>
      <xdr:colOff>50800</xdr:colOff>
      <xdr:row>36</xdr:row>
      <xdr:rowOff>12700</xdr:rowOff>
    </xdr:from>
    <xdr:to>
      <xdr:col>1</xdr:col>
      <xdr:colOff>1600200</xdr:colOff>
      <xdr:row>48</xdr:row>
      <xdr:rowOff>88901</xdr:rowOff>
    </xdr:to>
    <xdr:sp macro="" textlink="">
      <xdr:nvSpPr>
        <xdr:cNvPr id="77" name="Rectangle 76"/>
        <xdr:cNvSpPr/>
      </xdr:nvSpPr>
      <xdr:spPr>
        <a:xfrm>
          <a:off x="1651000" y="6413500"/>
          <a:ext cx="1549400" cy="220980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50800</xdr:colOff>
      <xdr:row>46</xdr:row>
      <xdr:rowOff>134716</xdr:rowOff>
    </xdr:from>
    <xdr:to>
      <xdr:col>1</xdr:col>
      <xdr:colOff>268260</xdr:colOff>
      <xdr:row>48</xdr:row>
      <xdr:rowOff>57923</xdr:rowOff>
    </xdr:to>
    <xdr:sp macro="" textlink="">
      <xdr:nvSpPr>
        <xdr:cNvPr id="78" name="Rectangle 77"/>
        <xdr:cNvSpPr/>
      </xdr:nvSpPr>
      <xdr:spPr>
        <a:xfrm>
          <a:off x="1651000" y="8313516"/>
          <a:ext cx="217460" cy="278807"/>
        </a:xfrm>
        <a:prstGeom prst="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zh-CN"/>
            <a:t>1</a:t>
          </a:r>
          <a:endParaRPr lang="en-US"/>
        </a:p>
      </xdr:txBody>
    </xdr:sp>
    <xdr:clientData/>
  </xdr:twoCellAnchor>
  <xdr:twoCellAnchor>
    <xdr:from>
      <xdr:col>1</xdr:col>
      <xdr:colOff>1081580</xdr:colOff>
      <xdr:row>36</xdr:row>
      <xdr:rowOff>20652</xdr:rowOff>
    </xdr:from>
    <xdr:to>
      <xdr:col>1</xdr:col>
      <xdr:colOff>1299040</xdr:colOff>
      <xdr:row>37</xdr:row>
      <xdr:rowOff>121659</xdr:rowOff>
    </xdr:to>
    <xdr:sp macro="" textlink="">
      <xdr:nvSpPr>
        <xdr:cNvPr id="79" name="Rectangle 78"/>
        <xdr:cNvSpPr/>
      </xdr:nvSpPr>
      <xdr:spPr>
        <a:xfrm>
          <a:off x="2681780" y="6421452"/>
          <a:ext cx="217460" cy="278807"/>
        </a:xfrm>
        <a:prstGeom prst="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zh-CN"/>
            <a:t>2</a:t>
          </a:r>
          <a:endParaRPr lang="en-US"/>
        </a:p>
      </xdr:txBody>
    </xdr:sp>
    <xdr:clientData/>
  </xdr:twoCellAnchor>
  <xdr:twoCellAnchor>
    <xdr:from>
      <xdr:col>1</xdr:col>
      <xdr:colOff>758836</xdr:colOff>
      <xdr:row>36</xdr:row>
      <xdr:rowOff>11354</xdr:rowOff>
    </xdr:from>
    <xdr:to>
      <xdr:col>1</xdr:col>
      <xdr:colOff>1089274</xdr:colOff>
      <xdr:row>39</xdr:row>
      <xdr:rowOff>30664</xdr:rowOff>
    </xdr:to>
    <xdr:sp macro="" textlink="">
      <xdr:nvSpPr>
        <xdr:cNvPr id="80" name="Rectangle 79"/>
        <xdr:cNvSpPr/>
      </xdr:nvSpPr>
      <xdr:spPr>
        <a:xfrm rot="5400000">
          <a:off x="2247900" y="6523290"/>
          <a:ext cx="552710" cy="330438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zh-CN"/>
            <a:t>4</a:t>
          </a:r>
          <a:endParaRPr lang="en-US"/>
        </a:p>
      </xdr:txBody>
    </xdr:sp>
    <xdr:clientData/>
  </xdr:twoCellAnchor>
  <xdr:twoCellAnchor>
    <xdr:from>
      <xdr:col>1</xdr:col>
      <xdr:colOff>50800</xdr:colOff>
      <xdr:row>40</xdr:row>
      <xdr:rowOff>14006</xdr:rowOff>
    </xdr:from>
    <xdr:to>
      <xdr:col>1</xdr:col>
      <xdr:colOff>603510</xdr:colOff>
      <xdr:row>41</xdr:row>
      <xdr:rowOff>166644</xdr:rowOff>
    </xdr:to>
    <xdr:sp macro="" textlink="">
      <xdr:nvSpPr>
        <xdr:cNvPr id="81" name="Rectangle 80"/>
        <xdr:cNvSpPr/>
      </xdr:nvSpPr>
      <xdr:spPr>
        <a:xfrm>
          <a:off x="1651000" y="7126006"/>
          <a:ext cx="552710" cy="330438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zh-CN"/>
            <a:t>3</a:t>
          </a:r>
          <a:endParaRPr lang="en-US"/>
        </a:p>
      </xdr:txBody>
    </xdr:sp>
    <xdr:clientData/>
  </xdr:twoCellAnchor>
  <xdr:twoCellAnchor>
    <xdr:from>
      <xdr:col>1</xdr:col>
      <xdr:colOff>50800</xdr:colOff>
      <xdr:row>42</xdr:row>
      <xdr:rowOff>30148</xdr:rowOff>
    </xdr:from>
    <xdr:to>
      <xdr:col>1</xdr:col>
      <xdr:colOff>603510</xdr:colOff>
      <xdr:row>44</xdr:row>
      <xdr:rowOff>4986</xdr:rowOff>
    </xdr:to>
    <xdr:sp macro="" textlink="">
      <xdr:nvSpPr>
        <xdr:cNvPr id="82" name="Rectangle 81"/>
        <xdr:cNvSpPr/>
      </xdr:nvSpPr>
      <xdr:spPr>
        <a:xfrm>
          <a:off x="1651000" y="7497748"/>
          <a:ext cx="552710" cy="330438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zh-CN"/>
            <a:t>2</a:t>
          </a:r>
          <a:endParaRPr lang="en-US"/>
        </a:p>
      </xdr:txBody>
    </xdr:sp>
    <xdr:clientData/>
  </xdr:twoCellAnchor>
  <xdr:twoCellAnchor>
    <xdr:from>
      <xdr:col>1</xdr:col>
      <xdr:colOff>50800</xdr:colOff>
      <xdr:row>44</xdr:row>
      <xdr:rowOff>35964</xdr:rowOff>
    </xdr:from>
    <xdr:to>
      <xdr:col>1</xdr:col>
      <xdr:colOff>603510</xdr:colOff>
      <xdr:row>46</xdr:row>
      <xdr:rowOff>10802</xdr:rowOff>
    </xdr:to>
    <xdr:sp macro="" textlink="">
      <xdr:nvSpPr>
        <xdr:cNvPr id="83" name="Rectangle 82"/>
        <xdr:cNvSpPr/>
      </xdr:nvSpPr>
      <xdr:spPr>
        <a:xfrm>
          <a:off x="1651000" y="7859164"/>
          <a:ext cx="552710" cy="330438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1</a:t>
          </a:r>
          <a:endParaRPr lang="en-US"/>
        </a:p>
      </xdr:txBody>
    </xdr:sp>
    <xdr:clientData/>
  </xdr:twoCellAnchor>
  <xdr:twoCellAnchor>
    <xdr:from>
      <xdr:col>2</xdr:col>
      <xdr:colOff>50800</xdr:colOff>
      <xdr:row>36</xdr:row>
      <xdr:rowOff>12700</xdr:rowOff>
    </xdr:from>
    <xdr:to>
      <xdr:col>2</xdr:col>
      <xdr:colOff>1600200</xdr:colOff>
      <xdr:row>48</xdr:row>
      <xdr:rowOff>88901</xdr:rowOff>
    </xdr:to>
    <xdr:sp macro="" textlink="">
      <xdr:nvSpPr>
        <xdr:cNvPr id="85" name="Rectangle 84"/>
        <xdr:cNvSpPr/>
      </xdr:nvSpPr>
      <xdr:spPr>
        <a:xfrm>
          <a:off x="3302000" y="6413500"/>
          <a:ext cx="1549400" cy="220980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50800</xdr:colOff>
      <xdr:row>46</xdr:row>
      <xdr:rowOff>134716</xdr:rowOff>
    </xdr:from>
    <xdr:to>
      <xdr:col>2</xdr:col>
      <xdr:colOff>268260</xdr:colOff>
      <xdr:row>48</xdr:row>
      <xdr:rowOff>57923</xdr:rowOff>
    </xdr:to>
    <xdr:sp macro="" textlink="">
      <xdr:nvSpPr>
        <xdr:cNvPr id="86" name="Rectangle 85"/>
        <xdr:cNvSpPr/>
      </xdr:nvSpPr>
      <xdr:spPr>
        <a:xfrm>
          <a:off x="3302000" y="8313516"/>
          <a:ext cx="217460" cy="278807"/>
        </a:xfrm>
        <a:prstGeom prst="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zh-CN"/>
            <a:t>1</a:t>
          </a:r>
          <a:endParaRPr lang="en-US"/>
        </a:p>
      </xdr:txBody>
    </xdr:sp>
    <xdr:clientData/>
  </xdr:twoCellAnchor>
  <xdr:twoCellAnchor>
    <xdr:from>
      <xdr:col>2</xdr:col>
      <xdr:colOff>598980</xdr:colOff>
      <xdr:row>36</xdr:row>
      <xdr:rowOff>20652</xdr:rowOff>
    </xdr:from>
    <xdr:to>
      <xdr:col>2</xdr:col>
      <xdr:colOff>816440</xdr:colOff>
      <xdr:row>37</xdr:row>
      <xdr:rowOff>121659</xdr:rowOff>
    </xdr:to>
    <xdr:sp macro="" textlink="">
      <xdr:nvSpPr>
        <xdr:cNvPr id="87" name="Rectangle 86"/>
        <xdr:cNvSpPr/>
      </xdr:nvSpPr>
      <xdr:spPr>
        <a:xfrm>
          <a:off x="3850180" y="6421452"/>
          <a:ext cx="217460" cy="278807"/>
        </a:xfrm>
        <a:prstGeom prst="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zh-CN"/>
            <a:t>2</a:t>
          </a:r>
          <a:endParaRPr lang="en-US"/>
        </a:p>
      </xdr:txBody>
    </xdr:sp>
    <xdr:clientData/>
  </xdr:twoCellAnchor>
  <xdr:twoCellAnchor>
    <xdr:from>
      <xdr:col>2</xdr:col>
      <xdr:colOff>1028700</xdr:colOff>
      <xdr:row>38</xdr:row>
      <xdr:rowOff>8190</xdr:rowOff>
    </xdr:from>
    <xdr:to>
      <xdr:col>2</xdr:col>
      <xdr:colOff>1581410</xdr:colOff>
      <xdr:row>39</xdr:row>
      <xdr:rowOff>160828</xdr:rowOff>
    </xdr:to>
    <xdr:sp macro="" textlink="">
      <xdr:nvSpPr>
        <xdr:cNvPr id="88" name="Rectangle 87"/>
        <xdr:cNvSpPr/>
      </xdr:nvSpPr>
      <xdr:spPr>
        <a:xfrm>
          <a:off x="4279900" y="6764590"/>
          <a:ext cx="552710" cy="330438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zh-CN"/>
            <a:t>4</a:t>
          </a:r>
          <a:endParaRPr lang="en-US"/>
        </a:p>
      </xdr:txBody>
    </xdr:sp>
    <xdr:clientData/>
  </xdr:twoCellAnchor>
  <xdr:twoCellAnchor>
    <xdr:from>
      <xdr:col>2</xdr:col>
      <xdr:colOff>1028700</xdr:colOff>
      <xdr:row>40</xdr:row>
      <xdr:rowOff>14006</xdr:rowOff>
    </xdr:from>
    <xdr:to>
      <xdr:col>2</xdr:col>
      <xdr:colOff>1581410</xdr:colOff>
      <xdr:row>41</xdr:row>
      <xdr:rowOff>166644</xdr:rowOff>
    </xdr:to>
    <xdr:sp macro="" textlink="">
      <xdr:nvSpPr>
        <xdr:cNvPr id="89" name="Rectangle 88"/>
        <xdr:cNvSpPr/>
      </xdr:nvSpPr>
      <xdr:spPr>
        <a:xfrm>
          <a:off x="4279900" y="7126006"/>
          <a:ext cx="552710" cy="330438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zh-CN"/>
            <a:t>3</a:t>
          </a:r>
          <a:endParaRPr lang="en-US"/>
        </a:p>
      </xdr:txBody>
    </xdr:sp>
    <xdr:clientData/>
  </xdr:twoCellAnchor>
  <xdr:twoCellAnchor>
    <xdr:from>
      <xdr:col>2</xdr:col>
      <xdr:colOff>1028700</xdr:colOff>
      <xdr:row>42</xdr:row>
      <xdr:rowOff>30148</xdr:rowOff>
    </xdr:from>
    <xdr:to>
      <xdr:col>2</xdr:col>
      <xdr:colOff>1581410</xdr:colOff>
      <xdr:row>44</xdr:row>
      <xdr:rowOff>4986</xdr:rowOff>
    </xdr:to>
    <xdr:sp macro="" textlink="">
      <xdr:nvSpPr>
        <xdr:cNvPr id="90" name="Rectangle 89"/>
        <xdr:cNvSpPr/>
      </xdr:nvSpPr>
      <xdr:spPr>
        <a:xfrm>
          <a:off x="4279900" y="7751748"/>
          <a:ext cx="552710" cy="330438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zh-CN"/>
            <a:t>2</a:t>
          </a:r>
          <a:endParaRPr lang="en-US"/>
        </a:p>
      </xdr:txBody>
    </xdr:sp>
    <xdr:clientData/>
  </xdr:twoCellAnchor>
  <xdr:twoCellAnchor>
    <xdr:from>
      <xdr:col>2</xdr:col>
      <xdr:colOff>1028700</xdr:colOff>
      <xdr:row>44</xdr:row>
      <xdr:rowOff>48664</xdr:rowOff>
    </xdr:from>
    <xdr:to>
      <xdr:col>2</xdr:col>
      <xdr:colOff>1581410</xdr:colOff>
      <xdr:row>46</xdr:row>
      <xdr:rowOff>23502</xdr:rowOff>
    </xdr:to>
    <xdr:sp macro="" textlink="">
      <xdr:nvSpPr>
        <xdr:cNvPr id="91" name="Rectangle 90"/>
        <xdr:cNvSpPr/>
      </xdr:nvSpPr>
      <xdr:spPr>
        <a:xfrm>
          <a:off x="4279900" y="8125864"/>
          <a:ext cx="552710" cy="330438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1</a:t>
          </a:r>
          <a:endParaRPr lang="en-US"/>
        </a:p>
      </xdr:txBody>
    </xdr:sp>
    <xdr:clientData/>
  </xdr:twoCellAnchor>
  <xdr:twoCellAnchor>
    <xdr:from>
      <xdr:col>3</xdr:col>
      <xdr:colOff>50800</xdr:colOff>
      <xdr:row>36</xdr:row>
      <xdr:rowOff>25400</xdr:rowOff>
    </xdr:from>
    <xdr:to>
      <xdr:col>3</xdr:col>
      <xdr:colOff>1600200</xdr:colOff>
      <xdr:row>48</xdr:row>
      <xdr:rowOff>101601</xdr:rowOff>
    </xdr:to>
    <xdr:sp macro="" textlink="">
      <xdr:nvSpPr>
        <xdr:cNvPr id="93" name="Rectangle 92"/>
        <xdr:cNvSpPr/>
      </xdr:nvSpPr>
      <xdr:spPr>
        <a:xfrm>
          <a:off x="4953000" y="6426200"/>
          <a:ext cx="1549400" cy="220980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3</xdr:col>
      <xdr:colOff>50800</xdr:colOff>
      <xdr:row>46</xdr:row>
      <xdr:rowOff>147416</xdr:rowOff>
    </xdr:from>
    <xdr:to>
      <xdr:col>3</xdr:col>
      <xdr:colOff>268260</xdr:colOff>
      <xdr:row>48</xdr:row>
      <xdr:rowOff>70623</xdr:rowOff>
    </xdr:to>
    <xdr:sp macro="" textlink="">
      <xdr:nvSpPr>
        <xdr:cNvPr id="94" name="Rectangle 93"/>
        <xdr:cNvSpPr/>
      </xdr:nvSpPr>
      <xdr:spPr>
        <a:xfrm>
          <a:off x="4953000" y="8326216"/>
          <a:ext cx="217460" cy="278807"/>
        </a:xfrm>
        <a:prstGeom prst="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zh-CN"/>
            <a:t>1</a:t>
          </a:r>
          <a:endParaRPr lang="en-US"/>
        </a:p>
      </xdr:txBody>
    </xdr:sp>
    <xdr:clientData/>
  </xdr:twoCellAnchor>
  <xdr:twoCellAnchor>
    <xdr:from>
      <xdr:col>3</xdr:col>
      <xdr:colOff>1254136</xdr:colOff>
      <xdr:row>37</xdr:row>
      <xdr:rowOff>151054</xdr:rowOff>
    </xdr:from>
    <xdr:to>
      <xdr:col>3</xdr:col>
      <xdr:colOff>1584574</xdr:colOff>
      <xdr:row>40</xdr:row>
      <xdr:rowOff>170364</xdr:rowOff>
    </xdr:to>
    <xdr:sp macro="" textlink="">
      <xdr:nvSpPr>
        <xdr:cNvPr id="96" name="Rectangle 95"/>
        <xdr:cNvSpPr/>
      </xdr:nvSpPr>
      <xdr:spPr>
        <a:xfrm rot="5400000">
          <a:off x="6045200" y="7094790"/>
          <a:ext cx="552710" cy="330438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zh-CN"/>
            <a:t>4</a:t>
          </a:r>
          <a:endParaRPr lang="en-US"/>
        </a:p>
      </xdr:txBody>
    </xdr:sp>
    <xdr:clientData/>
  </xdr:twoCellAnchor>
  <xdr:twoCellAnchor>
    <xdr:from>
      <xdr:col>3</xdr:col>
      <xdr:colOff>873136</xdr:colOff>
      <xdr:row>37</xdr:row>
      <xdr:rowOff>144170</xdr:rowOff>
    </xdr:from>
    <xdr:to>
      <xdr:col>3</xdr:col>
      <xdr:colOff>1203574</xdr:colOff>
      <xdr:row>40</xdr:row>
      <xdr:rowOff>163480</xdr:rowOff>
    </xdr:to>
    <xdr:sp macro="" textlink="">
      <xdr:nvSpPr>
        <xdr:cNvPr id="97" name="Rectangle 96"/>
        <xdr:cNvSpPr/>
      </xdr:nvSpPr>
      <xdr:spPr>
        <a:xfrm rot="5400000">
          <a:off x="5664200" y="7087906"/>
          <a:ext cx="552710" cy="330438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zh-CN"/>
            <a:t>3</a:t>
          </a:r>
          <a:endParaRPr lang="en-US"/>
        </a:p>
      </xdr:txBody>
    </xdr:sp>
    <xdr:clientData/>
  </xdr:twoCellAnchor>
  <xdr:twoCellAnchor>
    <xdr:from>
      <xdr:col>3</xdr:col>
      <xdr:colOff>403236</xdr:colOff>
      <xdr:row>41</xdr:row>
      <xdr:rowOff>58712</xdr:rowOff>
    </xdr:from>
    <xdr:to>
      <xdr:col>3</xdr:col>
      <xdr:colOff>733674</xdr:colOff>
      <xdr:row>44</xdr:row>
      <xdr:rowOff>78022</xdr:rowOff>
    </xdr:to>
    <xdr:sp macro="" textlink="">
      <xdr:nvSpPr>
        <xdr:cNvPr id="98" name="Rectangle 97"/>
        <xdr:cNvSpPr/>
      </xdr:nvSpPr>
      <xdr:spPr>
        <a:xfrm rot="5400000">
          <a:off x="5194300" y="7459648"/>
          <a:ext cx="552710" cy="330438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zh-CN"/>
            <a:t>2</a:t>
          </a:r>
          <a:endParaRPr lang="en-US"/>
        </a:p>
      </xdr:txBody>
    </xdr:sp>
    <xdr:clientData/>
  </xdr:twoCellAnchor>
  <xdr:twoCellAnchor>
    <xdr:from>
      <xdr:col>3</xdr:col>
      <xdr:colOff>60336</xdr:colOff>
      <xdr:row>41</xdr:row>
      <xdr:rowOff>51828</xdr:rowOff>
    </xdr:from>
    <xdr:to>
      <xdr:col>3</xdr:col>
      <xdr:colOff>390774</xdr:colOff>
      <xdr:row>44</xdr:row>
      <xdr:rowOff>71138</xdr:rowOff>
    </xdr:to>
    <xdr:sp macro="" textlink="">
      <xdr:nvSpPr>
        <xdr:cNvPr id="99" name="Rectangle 98"/>
        <xdr:cNvSpPr/>
      </xdr:nvSpPr>
      <xdr:spPr>
        <a:xfrm rot="5400000">
          <a:off x="4851400" y="7452764"/>
          <a:ext cx="552710" cy="330438"/>
        </a:xfrm>
        <a:prstGeom prst="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1</a:t>
          </a:r>
          <a:endParaRPr lang="en-US"/>
        </a:p>
      </xdr:txBody>
    </xdr:sp>
    <xdr:clientData/>
  </xdr:twoCellAnchor>
  <xdr:twoCellAnchor>
    <xdr:from>
      <xdr:col>3</xdr:col>
      <xdr:colOff>1384300</xdr:colOff>
      <xdr:row>36</xdr:row>
      <xdr:rowOff>12700</xdr:rowOff>
    </xdr:from>
    <xdr:to>
      <xdr:col>3</xdr:col>
      <xdr:colOff>1601760</xdr:colOff>
      <xdr:row>37</xdr:row>
      <xdr:rowOff>113707</xdr:rowOff>
    </xdr:to>
    <xdr:sp macro="" textlink="">
      <xdr:nvSpPr>
        <xdr:cNvPr id="101" name="Rectangle 100"/>
        <xdr:cNvSpPr/>
      </xdr:nvSpPr>
      <xdr:spPr>
        <a:xfrm>
          <a:off x="6286500" y="6667500"/>
          <a:ext cx="217460" cy="278807"/>
        </a:xfrm>
        <a:prstGeom prst="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zh-CN"/>
            <a:t>2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88"/>
  <sheetViews>
    <sheetView tabSelected="1" topLeftCell="A23" workbookViewId="0">
      <selection activeCell="F44" sqref="F44"/>
    </sheetView>
  </sheetViews>
  <sheetFormatPr baseColWidth="10" defaultColWidth="8.83203125" defaultRowHeight="14" x14ac:dyDescent="0"/>
  <cols>
    <col min="1" max="1" width="21" customWidth="1"/>
    <col min="2" max="3" width="21.6640625" customWidth="1"/>
    <col min="4" max="4" width="21.33203125" customWidth="1"/>
    <col min="5" max="5" width="7" customWidth="1"/>
    <col min="6" max="6" width="7.33203125" customWidth="1"/>
    <col min="9" max="9" width="18.6640625" bestFit="1" customWidth="1"/>
    <col min="10" max="10" width="16" bestFit="1" customWidth="1"/>
    <col min="11" max="11" width="14.1640625" bestFit="1" customWidth="1"/>
    <col min="12" max="12" width="8.1640625" customWidth="1"/>
    <col min="14" max="14" width="85" hidden="1" customWidth="1"/>
    <col min="16" max="16" width="19.5" bestFit="1" customWidth="1"/>
    <col min="17" max="17" width="12.6640625" bestFit="1" customWidth="1"/>
  </cols>
  <sheetData>
    <row r="1" spans="1:19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</row>
    <row r="2" spans="1:19" ht="16">
      <c r="A2" t="s">
        <v>37</v>
      </c>
      <c r="B2" t="s">
        <v>31</v>
      </c>
      <c r="C2" t="s">
        <v>58</v>
      </c>
      <c r="D2" t="s">
        <v>53</v>
      </c>
      <c r="E2" t="s">
        <v>51</v>
      </c>
      <c r="F2" t="s">
        <v>55</v>
      </c>
      <c r="I2" t="s">
        <v>92</v>
      </c>
      <c r="J2" s="7" t="s">
        <v>107</v>
      </c>
      <c r="K2" t="s">
        <v>66</v>
      </c>
      <c r="L2" t="s">
        <v>65</v>
      </c>
      <c r="M2">
        <f ca="1">MATCH(I2,类别,0)*1000+MATCH(J2,OFFSET(A1,1,MATCH(I2,类别,0)-1,COUNTA(OFFSET(A1,1,MATCH(I2,类别,0)-1,100, 1)), 1),0)*100+(MATCH(K2,E:E,0)-1)*10+(MATCH(L2,F:F,0)-1)</f>
        <v>3421</v>
      </c>
      <c r="N2" s="4" t="s">
        <v>12</v>
      </c>
    </row>
    <row r="3" spans="1:19">
      <c r="A3" t="s">
        <v>38</v>
      </c>
      <c r="B3" t="s">
        <v>32</v>
      </c>
      <c r="C3" t="s">
        <v>48</v>
      </c>
      <c r="D3" t="s">
        <v>54</v>
      </c>
      <c r="E3" t="s">
        <v>52</v>
      </c>
      <c r="F3" t="s">
        <v>56</v>
      </c>
    </row>
    <row r="4" spans="1:19">
      <c r="A4" t="s">
        <v>62</v>
      </c>
      <c r="B4" t="s">
        <v>33</v>
      </c>
      <c r="C4" s="5" t="s">
        <v>61</v>
      </c>
      <c r="D4" t="s">
        <v>59</v>
      </c>
      <c r="F4" t="s">
        <v>57</v>
      </c>
      <c r="I4" s="1" t="s">
        <v>67</v>
      </c>
      <c r="J4" s="1" t="s">
        <v>68</v>
      </c>
      <c r="K4" s="1" t="s">
        <v>69</v>
      </c>
      <c r="L4" s="1" t="s">
        <v>70</v>
      </c>
      <c r="M4" s="1" t="s">
        <v>71</v>
      </c>
      <c r="O4" s="1" t="s">
        <v>67</v>
      </c>
      <c r="P4" s="1" t="s">
        <v>68</v>
      </c>
      <c r="Q4" s="1" t="s">
        <v>69</v>
      </c>
      <c r="R4" s="1" t="s">
        <v>70</v>
      </c>
      <c r="S4" s="1" t="s">
        <v>71</v>
      </c>
    </row>
    <row r="5" spans="1:19">
      <c r="A5" t="s">
        <v>63</v>
      </c>
      <c r="B5" t="s">
        <v>34</v>
      </c>
      <c r="D5" t="s">
        <v>60</v>
      </c>
      <c r="F5" t="s">
        <v>64</v>
      </c>
      <c r="I5" s="2">
        <v>3111</v>
      </c>
      <c r="J5" t="s">
        <v>72</v>
      </c>
      <c r="K5" t="s">
        <v>73</v>
      </c>
      <c r="L5" t="s">
        <v>74</v>
      </c>
      <c r="M5" t="s">
        <v>65</v>
      </c>
      <c r="N5" s="36" t="s">
        <v>1</v>
      </c>
      <c r="O5">
        <v>1111</v>
      </c>
      <c r="P5" t="s">
        <v>83</v>
      </c>
      <c r="Q5" s="10" t="s">
        <v>84</v>
      </c>
      <c r="R5" t="s">
        <v>74</v>
      </c>
      <c r="S5" t="s">
        <v>65</v>
      </c>
    </row>
    <row r="6" spans="1:19">
      <c r="A6" t="s">
        <v>50</v>
      </c>
      <c r="B6" t="s">
        <v>35</v>
      </c>
      <c r="I6" s="2">
        <v>3112</v>
      </c>
      <c r="J6" t="s">
        <v>72</v>
      </c>
      <c r="K6" t="s">
        <v>73</v>
      </c>
      <c r="L6" t="s">
        <v>74</v>
      </c>
      <c r="M6" t="s">
        <v>75</v>
      </c>
      <c r="N6" s="36"/>
      <c r="O6">
        <v>1112</v>
      </c>
      <c r="P6" t="s">
        <v>83</v>
      </c>
      <c r="Q6" s="10" t="s">
        <v>84</v>
      </c>
      <c r="R6" t="s">
        <v>74</v>
      </c>
      <c r="S6" t="s">
        <v>75</v>
      </c>
    </row>
    <row r="7" spans="1:19">
      <c r="A7" t="s">
        <v>47</v>
      </c>
      <c r="B7" t="s">
        <v>36</v>
      </c>
      <c r="I7" s="2">
        <v>3113</v>
      </c>
      <c r="J7" t="s">
        <v>72</v>
      </c>
      <c r="K7" t="s">
        <v>73</v>
      </c>
      <c r="L7" t="s">
        <v>74</v>
      </c>
      <c r="M7" t="s">
        <v>76</v>
      </c>
      <c r="N7" s="36"/>
      <c r="O7">
        <v>1113</v>
      </c>
      <c r="P7" t="s">
        <v>83</v>
      </c>
      <c r="Q7" s="10" t="s">
        <v>84</v>
      </c>
      <c r="R7" t="s">
        <v>74</v>
      </c>
      <c r="S7" t="s">
        <v>76</v>
      </c>
    </row>
    <row r="8" spans="1:19">
      <c r="A8" t="s">
        <v>48</v>
      </c>
      <c r="B8" t="s">
        <v>39</v>
      </c>
      <c r="I8" s="2">
        <v>3114</v>
      </c>
      <c r="J8" t="s">
        <v>72</v>
      </c>
      <c r="K8" t="s">
        <v>73</v>
      </c>
      <c r="L8" t="s">
        <v>74</v>
      </c>
      <c r="M8" t="s">
        <v>77</v>
      </c>
      <c r="N8" s="36"/>
      <c r="O8">
        <v>1114</v>
      </c>
      <c r="P8" t="s">
        <v>83</v>
      </c>
      <c r="Q8" s="10" t="s">
        <v>84</v>
      </c>
      <c r="R8" t="s">
        <v>74</v>
      </c>
      <c r="S8" t="s">
        <v>77</v>
      </c>
    </row>
    <row r="9" spans="1:19">
      <c r="A9" t="s">
        <v>49</v>
      </c>
      <c r="B9" t="s">
        <v>40</v>
      </c>
      <c r="I9" s="2">
        <v>3121</v>
      </c>
      <c r="J9" t="s">
        <v>72</v>
      </c>
      <c r="K9" t="s">
        <v>73</v>
      </c>
      <c r="L9" t="s">
        <v>66</v>
      </c>
      <c r="M9" t="s">
        <v>65</v>
      </c>
      <c r="N9" s="36"/>
      <c r="O9">
        <v>1121</v>
      </c>
      <c r="P9" t="s">
        <v>83</v>
      </c>
      <c r="Q9" s="10" t="s">
        <v>84</v>
      </c>
      <c r="R9" t="s">
        <v>66</v>
      </c>
      <c r="S9" t="s">
        <v>65</v>
      </c>
    </row>
    <row r="10" spans="1:19" ht="16">
      <c r="A10" s="7" t="s">
        <v>91</v>
      </c>
      <c r="B10" t="s">
        <v>41</v>
      </c>
      <c r="I10" s="2">
        <v>3122</v>
      </c>
      <c r="J10" t="s">
        <v>72</v>
      </c>
      <c r="K10" t="s">
        <v>73</v>
      </c>
      <c r="L10" t="s">
        <v>66</v>
      </c>
      <c r="M10" t="s">
        <v>75</v>
      </c>
      <c r="N10" s="36"/>
      <c r="O10">
        <v>1122</v>
      </c>
      <c r="P10" t="s">
        <v>83</v>
      </c>
      <c r="Q10" s="10" t="s">
        <v>84</v>
      </c>
      <c r="R10" t="s">
        <v>66</v>
      </c>
      <c r="S10" t="s">
        <v>75</v>
      </c>
    </row>
    <row r="11" spans="1:19">
      <c r="B11" t="s">
        <v>42</v>
      </c>
      <c r="I11" s="2">
        <v>3123</v>
      </c>
      <c r="J11" t="s">
        <v>72</v>
      </c>
      <c r="K11" t="s">
        <v>73</v>
      </c>
      <c r="L11" t="s">
        <v>66</v>
      </c>
      <c r="M11" t="s">
        <v>76</v>
      </c>
      <c r="N11" s="36"/>
      <c r="O11">
        <v>1123</v>
      </c>
      <c r="P11" t="s">
        <v>83</v>
      </c>
      <c r="Q11" s="10" t="s">
        <v>84</v>
      </c>
      <c r="R11" t="s">
        <v>66</v>
      </c>
      <c r="S11" t="s">
        <v>76</v>
      </c>
    </row>
    <row r="12" spans="1:19">
      <c r="B12" t="s">
        <v>43</v>
      </c>
      <c r="I12" s="2">
        <v>3124</v>
      </c>
      <c r="J12" t="s">
        <v>72</v>
      </c>
      <c r="K12" t="s">
        <v>73</v>
      </c>
      <c r="L12" t="s">
        <v>66</v>
      </c>
      <c r="M12" t="s">
        <v>77</v>
      </c>
      <c r="N12" s="36"/>
      <c r="O12">
        <v>1124</v>
      </c>
      <c r="P12" t="s">
        <v>83</v>
      </c>
      <c r="Q12" s="10" t="s">
        <v>84</v>
      </c>
      <c r="R12" t="s">
        <v>66</v>
      </c>
      <c r="S12" t="s">
        <v>77</v>
      </c>
    </row>
    <row r="13" spans="1:19" ht="16">
      <c r="B13" t="s">
        <v>44</v>
      </c>
      <c r="I13" s="2">
        <v>3211</v>
      </c>
      <c r="J13" t="s">
        <v>72</v>
      </c>
      <c r="K13" t="s">
        <v>78</v>
      </c>
      <c r="L13" t="s">
        <v>74</v>
      </c>
      <c r="M13" t="s">
        <v>65</v>
      </c>
      <c r="N13" s="36" t="s">
        <v>8</v>
      </c>
      <c r="O13">
        <v>1211</v>
      </c>
      <c r="P13" t="s">
        <v>83</v>
      </c>
      <c r="Q13" s="11" t="s">
        <v>85</v>
      </c>
      <c r="R13" t="s">
        <v>74</v>
      </c>
      <c r="S13" t="s">
        <v>65</v>
      </c>
    </row>
    <row r="14" spans="1:19" ht="16">
      <c r="B14" t="s">
        <v>45</v>
      </c>
      <c r="I14" s="2">
        <v>3212</v>
      </c>
      <c r="J14" t="s">
        <v>72</v>
      </c>
      <c r="K14" t="s">
        <v>78</v>
      </c>
      <c r="L14" t="s">
        <v>74</v>
      </c>
      <c r="M14" t="s">
        <v>75</v>
      </c>
      <c r="N14" s="36"/>
      <c r="O14">
        <v>1212</v>
      </c>
      <c r="P14" t="s">
        <v>83</v>
      </c>
      <c r="Q14" s="11" t="s">
        <v>85</v>
      </c>
      <c r="R14" t="s">
        <v>74</v>
      </c>
      <c r="S14" t="s">
        <v>75</v>
      </c>
    </row>
    <row r="15" spans="1:19" ht="16">
      <c r="B15" t="s">
        <v>46</v>
      </c>
      <c r="I15" s="2">
        <v>3213</v>
      </c>
      <c r="J15" t="s">
        <v>72</v>
      </c>
      <c r="K15" t="s">
        <v>78</v>
      </c>
      <c r="L15" t="s">
        <v>74</v>
      </c>
      <c r="M15" t="s">
        <v>76</v>
      </c>
      <c r="N15" s="36"/>
      <c r="O15">
        <v>1213</v>
      </c>
      <c r="P15" t="s">
        <v>83</v>
      </c>
      <c r="Q15" s="11" t="s">
        <v>85</v>
      </c>
      <c r="R15" t="s">
        <v>74</v>
      </c>
      <c r="S15" t="s">
        <v>76</v>
      </c>
    </row>
    <row r="16" spans="1:19" ht="16">
      <c r="I16" s="2">
        <v>3214</v>
      </c>
      <c r="J16" t="s">
        <v>72</v>
      </c>
      <c r="K16" t="s">
        <v>78</v>
      </c>
      <c r="L16" t="s">
        <v>74</v>
      </c>
      <c r="M16" t="s">
        <v>77</v>
      </c>
      <c r="N16" s="36"/>
      <c r="O16">
        <v>1214</v>
      </c>
      <c r="P16" t="s">
        <v>83</v>
      </c>
      <c r="Q16" s="11" t="s">
        <v>85</v>
      </c>
      <c r="R16" t="s">
        <v>74</v>
      </c>
      <c r="S16" t="s">
        <v>77</v>
      </c>
    </row>
    <row r="17" spans="1:19" ht="16">
      <c r="A17" s="6" t="s">
        <v>81</v>
      </c>
      <c r="I17" s="2">
        <v>3221</v>
      </c>
      <c r="J17" t="s">
        <v>72</v>
      </c>
      <c r="K17" t="s">
        <v>78</v>
      </c>
      <c r="L17" t="s">
        <v>66</v>
      </c>
      <c r="M17" t="s">
        <v>65</v>
      </c>
      <c r="N17" s="36"/>
      <c r="O17">
        <v>1221</v>
      </c>
      <c r="P17" t="s">
        <v>83</v>
      </c>
      <c r="Q17" s="11" t="s">
        <v>85</v>
      </c>
      <c r="R17" t="s">
        <v>66</v>
      </c>
      <c r="S17" t="s">
        <v>65</v>
      </c>
    </row>
    <row r="18" spans="1:19" ht="16">
      <c r="A18" s="3" t="s">
        <v>18</v>
      </c>
      <c r="B18" s="3" t="s">
        <v>17</v>
      </c>
      <c r="C18" s="3" t="s">
        <v>21</v>
      </c>
      <c r="D18" s="3" t="s">
        <v>22</v>
      </c>
      <c r="I18" s="2">
        <v>3222</v>
      </c>
      <c r="J18" t="s">
        <v>72</v>
      </c>
      <c r="K18" t="s">
        <v>78</v>
      </c>
      <c r="L18" t="s">
        <v>66</v>
      </c>
      <c r="M18" t="s">
        <v>75</v>
      </c>
      <c r="N18" s="36"/>
      <c r="O18">
        <v>1222</v>
      </c>
      <c r="P18" t="s">
        <v>83</v>
      </c>
      <c r="Q18" s="11" t="s">
        <v>85</v>
      </c>
      <c r="R18" t="s">
        <v>66</v>
      </c>
      <c r="S18" t="s">
        <v>75</v>
      </c>
    </row>
    <row r="19" spans="1:19" ht="16">
      <c r="A19" t="s">
        <v>15</v>
      </c>
      <c r="B19" t="s">
        <v>23</v>
      </c>
      <c r="C19" t="s">
        <v>19</v>
      </c>
      <c r="D19" t="s">
        <v>23</v>
      </c>
      <c r="I19" s="2">
        <v>3223</v>
      </c>
      <c r="J19" t="s">
        <v>72</v>
      </c>
      <c r="K19" t="s">
        <v>78</v>
      </c>
      <c r="L19" t="s">
        <v>66</v>
      </c>
      <c r="M19" t="s">
        <v>76</v>
      </c>
      <c r="N19" s="36"/>
      <c r="O19">
        <v>1223</v>
      </c>
      <c r="P19" t="s">
        <v>83</v>
      </c>
      <c r="Q19" s="11" t="s">
        <v>85</v>
      </c>
      <c r="R19" t="s">
        <v>66</v>
      </c>
      <c r="S19" t="s">
        <v>76</v>
      </c>
    </row>
    <row r="20" spans="1:19" ht="16">
      <c r="A20" t="s">
        <v>16</v>
      </c>
      <c r="B20" t="s">
        <v>20</v>
      </c>
      <c r="C20" t="s">
        <v>24</v>
      </c>
      <c r="D20" t="s">
        <v>20</v>
      </c>
      <c r="I20" s="2">
        <v>3224</v>
      </c>
      <c r="J20" t="s">
        <v>72</v>
      </c>
      <c r="K20" t="s">
        <v>78</v>
      </c>
      <c r="L20" t="s">
        <v>66</v>
      </c>
      <c r="M20" t="s">
        <v>77</v>
      </c>
      <c r="N20" s="36"/>
      <c r="O20">
        <v>1224</v>
      </c>
      <c r="P20" t="s">
        <v>83</v>
      </c>
      <c r="Q20" s="11" t="s">
        <v>85</v>
      </c>
      <c r="R20" t="s">
        <v>66</v>
      </c>
      <c r="S20" t="s">
        <v>77</v>
      </c>
    </row>
    <row r="21" spans="1:19">
      <c r="I21" s="2">
        <v>4111</v>
      </c>
      <c r="J21" t="s">
        <v>13</v>
      </c>
      <c r="K21" t="s">
        <v>14</v>
      </c>
      <c r="L21" t="s">
        <v>74</v>
      </c>
      <c r="M21" t="s">
        <v>65</v>
      </c>
      <c r="N21" s="36" t="s">
        <v>2</v>
      </c>
      <c r="O21">
        <v>1311</v>
      </c>
      <c r="P21" t="s">
        <v>83</v>
      </c>
      <c r="Q21" t="s">
        <v>86</v>
      </c>
      <c r="R21" t="s">
        <v>74</v>
      </c>
      <c r="S21" t="s">
        <v>65</v>
      </c>
    </row>
    <row r="22" spans="1:19">
      <c r="I22" s="2">
        <v>4112</v>
      </c>
      <c r="J22" t="s">
        <v>13</v>
      </c>
      <c r="K22" t="s">
        <v>14</v>
      </c>
      <c r="L22" t="s">
        <v>74</v>
      </c>
      <c r="M22" t="s">
        <v>75</v>
      </c>
      <c r="N22" s="36"/>
      <c r="O22">
        <v>1312</v>
      </c>
      <c r="P22" t="s">
        <v>83</v>
      </c>
      <c r="Q22" t="s">
        <v>86</v>
      </c>
      <c r="R22" t="s">
        <v>74</v>
      </c>
      <c r="S22" t="s">
        <v>75</v>
      </c>
    </row>
    <row r="23" spans="1:19">
      <c r="I23" s="2">
        <v>4113</v>
      </c>
      <c r="J23" t="s">
        <v>13</v>
      </c>
      <c r="K23" t="s">
        <v>14</v>
      </c>
      <c r="L23" t="s">
        <v>74</v>
      </c>
      <c r="M23" t="s">
        <v>76</v>
      </c>
      <c r="N23" s="36"/>
      <c r="O23">
        <v>1313</v>
      </c>
      <c r="P23" t="s">
        <v>83</v>
      </c>
      <c r="Q23" t="s">
        <v>86</v>
      </c>
      <c r="R23" t="s">
        <v>74</v>
      </c>
      <c r="S23" t="s">
        <v>76</v>
      </c>
    </row>
    <row r="24" spans="1:19">
      <c r="I24" s="2">
        <v>4114</v>
      </c>
      <c r="J24" t="s">
        <v>13</v>
      </c>
      <c r="K24" t="s">
        <v>14</v>
      </c>
      <c r="L24" t="s">
        <v>74</v>
      </c>
      <c r="M24" t="s">
        <v>77</v>
      </c>
      <c r="N24" s="36"/>
      <c r="O24">
        <v>1314</v>
      </c>
      <c r="P24" t="s">
        <v>83</v>
      </c>
      <c r="Q24" t="s">
        <v>86</v>
      </c>
      <c r="R24" t="s">
        <v>74</v>
      </c>
      <c r="S24" t="s">
        <v>77</v>
      </c>
    </row>
    <row r="25" spans="1:19">
      <c r="I25" s="2">
        <v>4121</v>
      </c>
      <c r="J25" t="s">
        <v>13</v>
      </c>
      <c r="K25" t="s">
        <v>14</v>
      </c>
      <c r="L25" t="s">
        <v>66</v>
      </c>
      <c r="M25" t="s">
        <v>65</v>
      </c>
      <c r="N25" s="36"/>
      <c r="O25">
        <v>1321</v>
      </c>
      <c r="P25" t="s">
        <v>83</v>
      </c>
      <c r="Q25" t="s">
        <v>86</v>
      </c>
      <c r="R25" t="s">
        <v>66</v>
      </c>
      <c r="S25" t="s">
        <v>65</v>
      </c>
    </row>
    <row r="26" spans="1:19">
      <c r="I26" s="2">
        <v>4122</v>
      </c>
      <c r="J26" t="s">
        <v>13</v>
      </c>
      <c r="K26" t="s">
        <v>14</v>
      </c>
      <c r="L26" t="s">
        <v>66</v>
      </c>
      <c r="M26" t="s">
        <v>75</v>
      </c>
      <c r="N26" s="36"/>
      <c r="O26">
        <v>1322</v>
      </c>
      <c r="P26" t="s">
        <v>83</v>
      </c>
      <c r="Q26" t="s">
        <v>86</v>
      </c>
      <c r="R26" t="s">
        <v>66</v>
      </c>
      <c r="S26" t="s">
        <v>75</v>
      </c>
    </row>
    <row r="27" spans="1:19">
      <c r="I27" s="2">
        <v>4123</v>
      </c>
      <c r="J27" t="s">
        <v>13</v>
      </c>
      <c r="K27" t="s">
        <v>14</v>
      </c>
      <c r="L27" t="s">
        <v>66</v>
      </c>
      <c r="M27" t="s">
        <v>76</v>
      </c>
      <c r="N27" s="36"/>
      <c r="O27">
        <v>1323</v>
      </c>
      <c r="P27" t="s">
        <v>83</v>
      </c>
      <c r="Q27" t="s">
        <v>86</v>
      </c>
      <c r="R27" t="s">
        <v>66</v>
      </c>
      <c r="S27" t="s">
        <v>76</v>
      </c>
    </row>
    <row r="28" spans="1:19">
      <c r="I28" s="2">
        <v>4124</v>
      </c>
      <c r="J28" t="s">
        <v>13</v>
      </c>
      <c r="K28" t="s">
        <v>14</v>
      </c>
      <c r="L28" t="s">
        <v>66</v>
      </c>
      <c r="M28" t="s">
        <v>77</v>
      </c>
      <c r="N28" s="36"/>
      <c r="O28">
        <v>1324</v>
      </c>
      <c r="P28" t="s">
        <v>83</v>
      </c>
      <c r="Q28" t="s">
        <v>86</v>
      </c>
      <c r="R28" t="s">
        <v>66</v>
      </c>
      <c r="S28" t="s">
        <v>77</v>
      </c>
    </row>
    <row r="29" spans="1:19">
      <c r="I29" s="2">
        <v>4211</v>
      </c>
      <c r="J29" t="s">
        <v>13</v>
      </c>
      <c r="K29" t="s">
        <v>9</v>
      </c>
      <c r="L29" t="s">
        <v>74</v>
      </c>
      <c r="M29" t="s">
        <v>65</v>
      </c>
      <c r="N29" s="36" t="s">
        <v>10</v>
      </c>
      <c r="O29">
        <v>1411</v>
      </c>
      <c r="P29" t="s">
        <v>83</v>
      </c>
      <c r="Q29" s="10" t="s">
        <v>87</v>
      </c>
      <c r="R29" t="s">
        <v>74</v>
      </c>
      <c r="S29" t="s">
        <v>65</v>
      </c>
    </row>
    <row r="30" spans="1:19">
      <c r="I30" s="2">
        <v>4212</v>
      </c>
      <c r="J30" t="s">
        <v>13</v>
      </c>
      <c r="K30" t="s">
        <v>9</v>
      </c>
      <c r="L30" t="s">
        <v>74</v>
      </c>
      <c r="M30" t="s">
        <v>75</v>
      </c>
      <c r="N30" s="36"/>
      <c r="O30">
        <v>1412</v>
      </c>
      <c r="P30" t="s">
        <v>83</v>
      </c>
      <c r="Q30" s="10" t="s">
        <v>87</v>
      </c>
      <c r="R30" t="s">
        <v>74</v>
      </c>
      <c r="S30" t="s">
        <v>75</v>
      </c>
    </row>
    <row r="31" spans="1:19">
      <c r="I31" s="2">
        <v>4213</v>
      </c>
      <c r="J31" t="s">
        <v>13</v>
      </c>
      <c r="K31" t="s">
        <v>9</v>
      </c>
      <c r="L31" t="s">
        <v>74</v>
      </c>
      <c r="M31" t="s">
        <v>76</v>
      </c>
      <c r="N31" s="36"/>
      <c r="O31">
        <v>1413</v>
      </c>
      <c r="P31" t="s">
        <v>83</v>
      </c>
      <c r="Q31" s="10" t="s">
        <v>87</v>
      </c>
      <c r="R31" t="s">
        <v>74</v>
      </c>
      <c r="S31" t="s">
        <v>76</v>
      </c>
    </row>
    <row r="32" spans="1:19">
      <c r="I32" s="2">
        <v>4214</v>
      </c>
      <c r="J32" t="s">
        <v>13</v>
      </c>
      <c r="K32" t="s">
        <v>9</v>
      </c>
      <c r="L32" t="s">
        <v>74</v>
      </c>
      <c r="M32" t="s">
        <v>77</v>
      </c>
      <c r="N32" s="36"/>
      <c r="O32">
        <v>1414</v>
      </c>
      <c r="P32" t="s">
        <v>83</v>
      </c>
      <c r="Q32" s="10" t="s">
        <v>87</v>
      </c>
      <c r="R32" t="s">
        <v>74</v>
      </c>
      <c r="S32" t="s">
        <v>77</v>
      </c>
    </row>
    <row r="33" spans="1:19">
      <c r="I33" s="2">
        <v>4215</v>
      </c>
      <c r="J33" t="s">
        <v>13</v>
      </c>
      <c r="K33" t="s">
        <v>9</v>
      </c>
      <c r="L33" t="s">
        <v>66</v>
      </c>
      <c r="M33" t="s">
        <v>65</v>
      </c>
      <c r="N33" s="36"/>
      <c r="O33">
        <v>1421</v>
      </c>
      <c r="P33" t="s">
        <v>83</v>
      </c>
      <c r="Q33" s="10" t="s">
        <v>87</v>
      </c>
      <c r="R33" t="s">
        <v>66</v>
      </c>
      <c r="S33" t="s">
        <v>65</v>
      </c>
    </row>
    <row r="34" spans="1:19">
      <c r="I34" s="2">
        <v>4216</v>
      </c>
      <c r="J34" t="s">
        <v>13</v>
      </c>
      <c r="K34" t="s">
        <v>9</v>
      </c>
      <c r="L34" t="s">
        <v>66</v>
      </c>
      <c r="M34" t="s">
        <v>75</v>
      </c>
      <c r="N34" s="36"/>
      <c r="O34">
        <v>1422</v>
      </c>
      <c r="P34" t="s">
        <v>83</v>
      </c>
      <c r="Q34" s="10" t="s">
        <v>87</v>
      </c>
      <c r="R34" t="s">
        <v>66</v>
      </c>
      <c r="S34" t="s">
        <v>75</v>
      </c>
    </row>
    <row r="35" spans="1:19">
      <c r="A35" s="6" t="s">
        <v>82</v>
      </c>
      <c r="I35" s="2">
        <v>4217</v>
      </c>
      <c r="J35" t="s">
        <v>13</v>
      </c>
      <c r="K35" t="s">
        <v>9</v>
      </c>
      <c r="L35" t="s">
        <v>66</v>
      </c>
      <c r="M35" t="s">
        <v>76</v>
      </c>
      <c r="N35" s="36"/>
      <c r="O35">
        <v>1423</v>
      </c>
      <c r="P35" t="s">
        <v>83</v>
      </c>
      <c r="Q35" s="10" t="s">
        <v>87</v>
      </c>
      <c r="R35" t="s">
        <v>66</v>
      </c>
      <c r="S35" t="s">
        <v>76</v>
      </c>
    </row>
    <row r="36" spans="1:19">
      <c r="I36" s="2">
        <v>4218</v>
      </c>
      <c r="J36" t="s">
        <v>13</v>
      </c>
      <c r="K36" t="s">
        <v>9</v>
      </c>
      <c r="L36" t="s">
        <v>66</v>
      </c>
      <c r="M36" t="s">
        <v>77</v>
      </c>
      <c r="N36" s="36"/>
      <c r="O36">
        <v>1424</v>
      </c>
      <c r="P36" t="s">
        <v>83</v>
      </c>
      <c r="Q36" s="10" t="s">
        <v>87</v>
      </c>
      <c r="R36" t="s">
        <v>66</v>
      </c>
      <c r="S36" t="s">
        <v>77</v>
      </c>
    </row>
    <row r="37" spans="1:19">
      <c r="I37" s="2">
        <v>4311</v>
      </c>
      <c r="J37" t="s">
        <v>13</v>
      </c>
      <c r="K37" t="s">
        <v>11</v>
      </c>
      <c r="L37" t="s">
        <v>74</v>
      </c>
      <c r="M37" t="s">
        <v>65</v>
      </c>
      <c r="N37" s="36" t="s">
        <v>79</v>
      </c>
      <c r="O37">
        <v>1511</v>
      </c>
      <c r="P37" t="s">
        <v>83</v>
      </c>
      <c r="Q37" t="s">
        <v>88</v>
      </c>
      <c r="R37" t="s">
        <v>74</v>
      </c>
      <c r="S37" t="s">
        <v>65</v>
      </c>
    </row>
    <row r="38" spans="1:19">
      <c r="I38" s="2">
        <v>4312</v>
      </c>
      <c r="J38" t="s">
        <v>13</v>
      </c>
      <c r="K38" t="s">
        <v>11</v>
      </c>
      <c r="L38" t="s">
        <v>74</v>
      </c>
      <c r="M38" t="s">
        <v>75</v>
      </c>
      <c r="N38" s="36"/>
      <c r="O38">
        <v>1512</v>
      </c>
      <c r="P38" t="s">
        <v>83</v>
      </c>
      <c r="Q38" t="s">
        <v>88</v>
      </c>
      <c r="R38" t="s">
        <v>74</v>
      </c>
      <c r="S38" t="s">
        <v>75</v>
      </c>
    </row>
    <row r="39" spans="1:19">
      <c r="I39" s="2">
        <v>4313</v>
      </c>
      <c r="J39" t="s">
        <v>13</v>
      </c>
      <c r="K39" t="s">
        <v>11</v>
      </c>
      <c r="L39" t="s">
        <v>74</v>
      </c>
      <c r="M39" t="s">
        <v>76</v>
      </c>
      <c r="N39" s="36"/>
      <c r="O39">
        <v>1513</v>
      </c>
      <c r="P39" t="s">
        <v>83</v>
      </c>
      <c r="Q39" t="s">
        <v>88</v>
      </c>
      <c r="R39" t="s">
        <v>74</v>
      </c>
      <c r="S39" t="s">
        <v>76</v>
      </c>
    </row>
    <row r="40" spans="1:19">
      <c r="I40" s="2">
        <v>4314</v>
      </c>
      <c r="J40" t="s">
        <v>13</v>
      </c>
      <c r="K40" t="s">
        <v>11</v>
      </c>
      <c r="L40" t="s">
        <v>74</v>
      </c>
      <c r="M40" t="s">
        <v>77</v>
      </c>
      <c r="N40" s="36"/>
      <c r="O40">
        <v>1514</v>
      </c>
      <c r="P40" t="s">
        <v>83</v>
      </c>
      <c r="Q40" t="s">
        <v>88</v>
      </c>
      <c r="R40" t="s">
        <v>74</v>
      </c>
      <c r="S40" t="s">
        <v>77</v>
      </c>
    </row>
    <row r="41" spans="1:19">
      <c r="I41" s="2">
        <v>4321</v>
      </c>
      <c r="J41" t="s">
        <v>13</v>
      </c>
      <c r="K41" t="s">
        <v>11</v>
      </c>
      <c r="L41" t="s">
        <v>66</v>
      </c>
      <c r="M41" t="s">
        <v>65</v>
      </c>
      <c r="N41" s="36"/>
      <c r="O41">
        <v>1521</v>
      </c>
      <c r="P41" t="s">
        <v>83</v>
      </c>
      <c r="Q41" t="s">
        <v>88</v>
      </c>
      <c r="R41" t="s">
        <v>66</v>
      </c>
      <c r="S41" t="s">
        <v>65</v>
      </c>
    </row>
    <row r="42" spans="1:19">
      <c r="I42" s="2">
        <v>4322</v>
      </c>
      <c r="J42" t="s">
        <v>13</v>
      </c>
      <c r="K42" t="s">
        <v>11</v>
      </c>
      <c r="L42" t="s">
        <v>66</v>
      </c>
      <c r="M42" t="s">
        <v>75</v>
      </c>
      <c r="N42" s="36"/>
      <c r="O42">
        <v>1522</v>
      </c>
      <c r="P42" t="s">
        <v>83</v>
      </c>
      <c r="Q42" t="s">
        <v>88</v>
      </c>
      <c r="R42" t="s">
        <v>66</v>
      </c>
      <c r="S42" t="s">
        <v>75</v>
      </c>
    </row>
    <row r="43" spans="1:19">
      <c r="I43" s="2">
        <v>4323</v>
      </c>
      <c r="J43" t="s">
        <v>13</v>
      </c>
      <c r="K43" t="s">
        <v>11</v>
      </c>
      <c r="L43" t="s">
        <v>66</v>
      </c>
      <c r="M43" t="s">
        <v>76</v>
      </c>
      <c r="N43" s="36"/>
      <c r="O43">
        <v>1523</v>
      </c>
      <c r="P43" t="s">
        <v>83</v>
      </c>
      <c r="Q43" t="s">
        <v>88</v>
      </c>
      <c r="R43" t="s">
        <v>66</v>
      </c>
      <c r="S43" t="s">
        <v>76</v>
      </c>
    </row>
    <row r="44" spans="1:19">
      <c r="I44" s="2">
        <v>4324</v>
      </c>
      <c r="J44" t="s">
        <v>13</v>
      </c>
      <c r="K44" t="s">
        <v>11</v>
      </c>
      <c r="L44" t="s">
        <v>66</v>
      </c>
      <c r="M44" t="s">
        <v>77</v>
      </c>
      <c r="N44" s="36"/>
      <c r="O44">
        <v>1524</v>
      </c>
      <c r="P44" t="s">
        <v>83</v>
      </c>
      <c r="Q44" t="s">
        <v>88</v>
      </c>
      <c r="R44" t="s">
        <v>66</v>
      </c>
      <c r="S44" t="s">
        <v>77</v>
      </c>
    </row>
    <row r="45" spans="1:19">
      <c r="I45" s="2">
        <v>4411</v>
      </c>
      <c r="J45" t="s">
        <v>13</v>
      </c>
      <c r="K45" t="s">
        <v>80</v>
      </c>
      <c r="L45" t="s">
        <v>74</v>
      </c>
      <c r="M45" t="s">
        <v>65</v>
      </c>
      <c r="N45" s="36" t="s">
        <v>0</v>
      </c>
      <c r="O45">
        <v>1611</v>
      </c>
      <c r="P45" t="s">
        <v>83</v>
      </c>
      <c r="Q45" t="s">
        <v>89</v>
      </c>
      <c r="R45" t="s">
        <v>74</v>
      </c>
      <c r="S45" t="s">
        <v>65</v>
      </c>
    </row>
    <row r="46" spans="1:19">
      <c r="I46" s="2">
        <v>4412</v>
      </c>
      <c r="J46" t="s">
        <v>13</v>
      </c>
      <c r="K46" t="s">
        <v>80</v>
      </c>
      <c r="L46" t="s">
        <v>74</v>
      </c>
      <c r="M46" t="s">
        <v>75</v>
      </c>
      <c r="N46" s="36"/>
      <c r="O46">
        <v>1612</v>
      </c>
      <c r="P46" t="s">
        <v>83</v>
      </c>
      <c r="Q46" t="s">
        <v>89</v>
      </c>
      <c r="R46" t="s">
        <v>74</v>
      </c>
      <c r="S46" t="s">
        <v>75</v>
      </c>
    </row>
    <row r="47" spans="1:19">
      <c r="I47" s="2">
        <v>4413</v>
      </c>
      <c r="J47" t="s">
        <v>13</v>
      </c>
      <c r="K47" t="s">
        <v>80</v>
      </c>
      <c r="L47" t="s">
        <v>74</v>
      </c>
      <c r="M47" t="s">
        <v>76</v>
      </c>
      <c r="N47" s="36"/>
      <c r="O47">
        <v>1613</v>
      </c>
      <c r="P47" t="s">
        <v>83</v>
      </c>
      <c r="Q47" t="s">
        <v>89</v>
      </c>
      <c r="R47" t="s">
        <v>74</v>
      </c>
      <c r="S47" t="s">
        <v>76</v>
      </c>
    </row>
    <row r="48" spans="1:19">
      <c r="I48" s="2">
        <v>4414</v>
      </c>
      <c r="J48" t="s">
        <v>13</v>
      </c>
      <c r="K48" t="s">
        <v>80</v>
      </c>
      <c r="L48" t="s">
        <v>74</v>
      </c>
      <c r="M48" t="s">
        <v>77</v>
      </c>
      <c r="N48" s="36"/>
      <c r="O48">
        <v>1614</v>
      </c>
      <c r="P48" t="s">
        <v>83</v>
      </c>
      <c r="Q48" t="s">
        <v>89</v>
      </c>
      <c r="R48" t="s">
        <v>74</v>
      </c>
      <c r="S48" t="s">
        <v>77</v>
      </c>
    </row>
    <row r="49" spans="9:19">
      <c r="I49" s="2">
        <v>4421</v>
      </c>
      <c r="J49" t="s">
        <v>13</v>
      </c>
      <c r="K49" t="s">
        <v>80</v>
      </c>
      <c r="L49" t="s">
        <v>66</v>
      </c>
      <c r="M49" t="s">
        <v>65</v>
      </c>
      <c r="N49" s="36"/>
      <c r="O49">
        <v>1621</v>
      </c>
      <c r="P49" t="s">
        <v>83</v>
      </c>
      <c r="Q49" t="s">
        <v>89</v>
      </c>
      <c r="R49" t="s">
        <v>66</v>
      </c>
      <c r="S49" t="s">
        <v>65</v>
      </c>
    </row>
    <row r="50" spans="9:19">
      <c r="I50" s="2">
        <v>4422</v>
      </c>
      <c r="J50" t="s">
        <v>13</v>
      </c>
      <c r="K50" t="s">
        <v>80</v>
      </c>
      <c r="L50" t="s">
        <v>66</v>
      </c>
      <c r="M50" t="s">
        <v>75</v>
      </c>
      <c r="N50" s="36"/>
      <c r="O50">
        <v>1622</v>
      </c>
      <c r="P50" t="s">
        <v>83</v>
      </c>
      <c r="Q50" t="s">
        <v>89</v>
      </c>
      <c r="R50" t="s">
        <v>66</v>
      </c>
      <c r="S50" t="s">
        <v>75</v>
      </c>
    </row>
    <row r="51" spans="9:19">
      <c r="I51" s="2">
        <v>4423</v>
      </c>
      <c r="J51" t="s">
        <v>13</v>
      </c>
      <c r="K51" t="s">
        <v>80</v>
      </c>
      <c r="L51" t="s">
        <v>66</v>
      </c>
      <c r="M51" t="s">
        <v>76</v>
      </c>
      <c r="N51" s="36"/>
      <c r="O51">
        <v>1623</v>
      </c>
      <c r="P51" t="s">
        <v>83</v>
      </c>
      <c r="Q51" t="s">
        <v>89</v>
      </c>
      <c r="R51" t="s">
        <v>66</v>
      </c>
      <c r="S51" t="s">
        <v>76</v>
      </c>
    </row>
    <row r="52" spans="9:19">
      <c r="I52" s="2">
        <v>4424</v>
      </c>
      <c r="J52" t="s">
        <v>13</v>
      </c>
      <c r="K52" t="s">
        <v>80</v>
      </c>
      <c r="L52" t="s">
        <v>66</v>
      </c>
      <c r="M52" t="s">
        <v>77</v>
      </c>
      <c r="N52" s="36"/>
      <c r="O52">
        <v>1624</v>
      </c>
      <c r="P52" t="s">
        <v>83</v>
      </c>
      <c r="Q52" t="s">
        <v>89</v>
      </c>
      <c r="R52" t="s">
        <v>66</v>
      </c>
      <c r="S52" t="s">
        <v>77</v>
      </c>
    </row>
    <row r="53" spans="9:19">
      <c r="N53" s="36"/>
      <c r="O53">
        <v>1711</v>
      </c>
      <c r="P53" t="s">
        <v>83</v>
      </c>
      <c r="Q53" t="s">
        <v>78</v>
      </c>
      <c r="R53" t="s">
        <v>74</v>
      </c>
      <c r="S53" t="s">
        <v>65</v>
      </c>
    </row>
    <row r="54" spans="9:19">
      <c r="N54" s="36"/>
      <c r="O54">
        <v>1712</v>
      </c>
      <c r="P54" t="s">
        <v>83</v>
      </c>
      <c r="Q54" t="s">
        <v>78</v>
      </c>
      <c r="R54" t="s">
        <v>74</v>
      </c>
      <c r="S54" t="s">
        <v>75</v>
      </c>
    </row>
    <row r="55" spans="9:19">
      <c r="N55" s="36"/>
      <c r="O55">
        <v>1713</v>
      </c>
      <c r="P55" t="s">
        <v>83</v>
      </c>
      <c r="Q55" t="s">
        <v>78</v>
      </c>
      <c r="R55" t="s">
        <v>74</v>
      </c>
      <c r="S55" t="s">
        <v>76</v>
      </c>
    </row>
    <row r="56" spans="9:19">
      <c r="N56" s="36"/>
      <c r="O56">
        <v>1714</v>
      </c>
      <c r="P56" t="s">
        <v>83</v>
      </c>
      <c r="Q56" t="s">
        <v>78</v>
      </c>
      <c r="R56" t="s">
        <v>74</v>
      </c>
      <c r="S56" t="s">
        <v>77</v>
      </c>
    </row>
    <row r="57" spans="9:19">
      <c r="N57" s="36"/>
      <c r="O57">
        <v>1721</v>
      </c>
      <c r="P57" t="s">
        <v>83</v>
      </c>
      <c r="Q57" t="s">
        <v>78</v>
      </c>
      <c r="R57" t="s">
        <v>66</v>
      </c>
      <c r="S57" t="s">
        <v>65</v>
      </c>
    </row>
    <row r="58" spans="9:19">
      <c r="N58" s="36"/>
      <c r="O58">
        <v>1722</v>
      </c>
      <c r="P58" t="s">
        <v>83</v>
      </c>
      <c r="Q58" t="s">
        <v>78</v>
      </c>
      <c r="R58" t="s">
        <v>66</v>
      </c>
      <c r="S58" t="s">
        <v>75</v>
      </c>
    </row>
    <row r="59" spans="9:19">
      <c r="O59">
        <v>1723</v>
      </c>
      <c r="P59" t="s">
        <v>83</v>
      </c>
      <c r="Q59" t="s">
        <v>78</v>
      </c>
      <c r="R59" t="s">
        <v>66</v>
      </c>
      <c r="S59" t="s">
        <v>76</v>
      </c>
    </row>
    <row r="60" spans="9:19">
      <c r="O60">
        <v>1724</v>
      </c>
      <c r="P60" t="s">
        <v>83</v>
      </c>
      <c r="Q60" t="s">
        <v>78</v>
      </c>
      <c r="R60" t="s">
        <v>66</v>
      </c>
      <c r="S60" t="s">
        <v>77</v>
      </c>
    </row>
    <row r="61" spans="9:19">
      <c r="O61">
        <v>1811</v>
      </c>
      <c r="P61" t="s">
        <v>83</v>
      </c>
      <c r="Q61" t="s">
        <v>90</v>
      </c>
      <c r="R61" t="s">
        <v>74</v>
      </c>
      <c r="S61" t="s">
        <v>65</v>
      </c>
    </row>
    <row r="62" spans="9:19">
      <c r="O62">
        <v>1812</v>
      </c>
      <c r="P62" t="s">
        <v>83</v>
      </c>
      <c r="Q62" t="s">
        <v>90</v>
      </c>
      <c r="R62" t="s">
        <v>74</v>
      </c>
      <c r="S62" t="s">
        <v>75</v>
      </c>
    </row>
    <row r="63" spans="9:19">
      <c r="O63">
        <v>1813</v>
      </c>
      <c r="P63" t="s">
        <v>83</v>
      </c>
      <c r="Q63" t="s">
        <v>90</v>
      </c>
      <c r="R63" t="s">
        <v>74</v>
      </c>
      <c r="S63" t="s">
        <v>76</v>
      </c>
    </row>
    <row r="64" spans="9:19">
      <c r="O64">
        <v>1814</v>
      </c>
      <c r="P64" t="s">
        <v>83</v>
      </c>
      <c r="Q64" t="s">
        <v>90</v>
      </c>
      <c r="R64" t="s">
        <v>74</v>
      </c>
      <c r="S64" t="s">
        <v>77</v>
      </c>
    </row>
    <row r="65" spans="15:19">
      <c r="O65">
        <v>1821</v>
      </c>
      <c r="P65" t="s">
        <v>83</v>
      </c>
      <c r="Q65" t="s">
        <v>90</v>
      </c>
      <c r="R65" t="s">
        <v>66</v>
      </c>
      <c r="S65" t="s">
        <v>65</v>
      </c>
    </row>
    <row r="66" spans="15:19">
      <c r="O66">
        <v>1822</v>
      </c>
      <c r="P66" t="s">
        <v>83</v>
      </c>
      <c r="Q66" t="s">
        <v>90</v>
      </c>
      <c r="R66" t="s">
        <v>66</v>
      </c>
      <c r="S66" t="s">
        <v>75</v>
      </c>
    </row>
    <row r="67" spans="15:19">
      <c r="O67">
        <v>1823</v>
      </c>
      <c r="P67" t="s">
        <v>83</v>
      </c>
      <c r="Q67" t="s">
        <v>90</v>
      </c>
      <c r="R67" t="s">
        <v>66</v>
      </c>
      <c r="S67" t="s">
        <v>76</v>
      </c>
    </row>
    <row r="68" spans="15:19">
      <c r="O68">
        <v>1824</v>
      </c>
      <c r="P68" t="s">
        <v>83</v>
      </c>
      <c r="Q68" t="s">
        <v>90</v>
      </c>
      <c r="R68" t="s">
        <v>66</v>
      </c>
      <c r="S68" t="s">
        <v>77</v>
      </c>
    </row>
    <row r="69" spans="15:19">
      <c r="O69">
        <v>1911</v>
      </c>
      <c r="P69" t="s">
        <v>83</v>
      </c>
      <c r="Q69" t="s">
        <v>91</v>
      </c>
      <c r="R69" t="s">
        <v>74</v>
      </c>
      <c r="S69" t="s">
        <v>65</v>
      </c>
    </row>
    <row r="70" spans="15:19">
      <c r="O70">
        <v>1912</v>
      </c>
      <c r="P70" t="s">
        <v>83</v>
      </c>
      <c r="Q70" t="s">
        <v>91</v>
      </c>
      <c r="R70" t="s">
        <v>74</v>
      </c>
      <c r="S70" t="s">
        <v>75</v>
      </c>
    </row>
    <row r="71" spans="15:19">
      <c r="O71">
        <v>1913</v>
      </c>
      <c r="P71" t="s">
        <v>83</v>
      </c>
      <c r="Q71" t="s">
        <v>91</v>
      </c>
      <c r="R71" t="s">
        <v>74</v>
      </c>
      <c r="S71" t="s">
        <v>76</v>
      </c>
    </row>
    <row r="72" spans="15:19">
      <c r="O72">
        <v>1914</v>
      </c>
      <c r="P72" t="s">
        <v>83</v>
      </c>
      <c r="Q72" t="s">
        <v>91</v>
      </c>
      <c r="R72" t="s">
        <v>74</v>
      </c>
      <c r="S72" t="s">
        <v>77</v>
      </c>
    </row>
    <row r="73" spans="15:19">
      <c r="O73">
        <v>1921</v>
      </c>
      <c r="P73" t="s">
        <v>83</v>
      </c>
      <c r="Q73" t="s">
        <v>91</v>
      </c>
      <c r="R73" t="s">
        <v>66</v>
      </c>
      <c r="S73" t="s">
        <v>65</v>
      </c>
    </row>
    <row r="74" spans="15:19">
      <c r="O74">
        <v>1922</v>
      </c>
      <c r="P74" t="s">
        <v>83</v>
      </c>
      <c r="Q74" t="s">
        <v>91</v>
      </c>
      <c r="R74" t="s">
        <v>66</v>
      </c>
      <c r="S74" t="s">
        <v>75</v>
      </c>
    </row>
    <row r="75" spans="15:19">
      <c r="O75">
        <v>1923</v>
      </c>
      <c r="P75" t="s">
        <v>83</v>
      </c>
      <c r="Q75" t="s">
        <v>91</v>
      </c>
      <c r="R75" t="s">
        <v>66</v>
      </c>
      <c r="S75" t="s">
        <v>76</v>
      </c>
    </row>
    <row r="76" spans="15:19">
      <c r="O76">
        <v>1924</v>
      </c>
      <c r="P76" t="s">
        <v>83</v>
      </c>
      <c r="Q76" t="s">
        <v>91</v>
      </c>
      <c r="R76" t="s">
        <v>66</v>
      </c>
      <c r="S76" t="s">
        <v>77</v>
      </c>
    </row>
    <row r="77" spans="15:19">
      <c r="O77">
        <v>2111</v>
      </c>
      <c r="P77" t="s">
        <v>92</v>
      </c>
      <c r="Q77" t="s">
        <v>93</v>
      </c>
      <c r="R77" t="s">
        <v>74</v>
      </c>
      <c r="S77" t="s">
        <v>65</v>
      </c>
    </row>
    <row r="78" spans="15:19">
      <c r="O78">
        <v>2112</v>
      </c>
      <c r="P78" t="s">
        <v>92</v>
      </c>
      <c r="Q78" t="s">
        <v>93</v>
      </c>
      <c r="R78" t="s">
        <v>74</v>
      </c>
      <c r="S78" t="s">
        <v>75</v>
      </c>
    </row>
    <row r="79" spans="15:19">
      <c r="O79">
        <v>2113</v>
      </c>
      <c r="P79" t="s">
        <v>92</v>
      </c>
      <c r="Q79" t="s">
        <v>93</v>
      </c>
      <c r="R79" t="s">
        <v>74</v>
      </c>
      <c r="S79" t="s">
        <v>76</v>
      </c>
    </row>
    <row r="80" spans="15:19">
      <c r="O80">
        <v>2114</v>
      </c>
      <c r="P80" t="s">
        <v>92</v>
      </c>
      <c r="Q80" t="s">
        <v>93</v>
      </c>
      <c r="R80" t="s">
        <v>74</v>
      </c>
      <c r="S80" t="s">
        <v>77</v>
      </c>
    </row>
    <row r="81" spans="15:19">
      <c r="O81">
        <v>2121</v>
      </c>
      <c r="P81" t="s">
        <v>92</v>
      </c>
      <c r="Q81" t="s">
        <v>93</v>
      </c>
      <c r="R81" t="s">
        <v>66</v>
      </c>
      <c r="S81" t="s">
        <v>65</v>
      </c>
    </row>
    <row r="82" spans="15:19">
      <c r="O82">
        <v>2122</v>
      </c>
      <c r="P82" t="s">
        <v>92</v>
      </c>
      <c r="Q82" t="s">
        <v>93</v>
      </c>
      <c r="R82" t="s">
        <v>66</v>
      </c>
      <c r="S82" t="s">
        <v>75</v>
      </c>
    </row>
    <row r="83" spans="15:19">
      <c r="O83">
        <v>2123</v>
      </c>
      <c r="P83" t="s">
        <v>92</v>
      </c>
      <c r="Q83" t="s">
        <v>93</v>
      </c>
      <c r="R83" t="s">
        <v>66</v>
      </c>
      <c r="S83" t="s">
        <v>76</v>
      </c>
    </row>
    <row r="84" spans="15:19">
      <c r="O84">
        <v>2124</v>
      </c>
      <c r="P84" t="s">
        <v>92</v>
      </c>
      <c r="Q84" t="s">
        <v>93</v>
      </c>
      <c r="R84" t="s">
        <v>66</v>
      </c>
      <c r="S84" t="s">
        <v>77</v>
      </c>
    </row>
    <row r="85" spans="15:19">
      <c r="O85">
        <v>2211</v>
      </c>
      <c r="P85" t="s">
        <v>92</v>
      </c>
      <c r="Q85" t="s">
        <v>94</v>
      </c>
      <c r="R85" t="s">
        <v>74</v>
      </c>
      <c r="S85" t="s">
        <v>65</v>
      </c>
    </row>
    <row r="86" spans="15:19">
      <c r="O86">
        <v>2212</v>
      </c>
      <c r="P86" t="s">
        <v>92</v>
      </c>
      <c r="Q86" t="s">
        <v>94</v>
      </c>
      <c r="R86" t="s">
        <v>74</v>
      </c>
      <c r="S86" t="s">
        <v>75</v>
      </c>
    </row>
    <row r="87" spans="15:19">
      <c r="O87">
        <v>2213</v>
      </c>
      <c r="P87" t="s">
        <v>92</v>
      </c>
      <c r="Q87" t="s">
        <v>94</v>
      </c>
      <c r="R87" t="s">
        <v>74</v>
      </c>
      <c r="S87" t="s">
        <v>76</v>
      </c>
    </row>
    <row r="88" spans="15:19">
      <c r="O88">
        <v>2214</v>
      </c>
      <c r="P88" t="s">
        <v>92</v>
      </c>
      <c r="Q88" t="s">
        <v>94</v>
      </c>
      <c r="R88" t="s">
        <v>74</v>
      </c>
      <c r="S88" t="s">
        <v>77</v>
      </c>
    </row>
    <row r="89" spans="15:19">
      <c r="O89">
        <v>2221</v>
      </c>
      <c r="P89" t="s">
        <v>92</v>
      </c>
      <c r="Q89" t="s">
        <v>94</v>
      </c>
      <c r="R89" t="s">
        <v>66</v>
      </c>
      <c r="S89" t="s">
        <v>65</v>
      </c>
    </row>
    <row r="90" spans="15:19">
      <c r="O90">
        <v>2222</v>
      </c>
      <c r="P90" t="s">
        <v>92</v>
      </c>
      <c r="Q90" t="s">
        <v>94</v>
      </c>
      <c r="R90" t="s">
        <v>66</v>
      </c>
      <c r="S90" t="s">
        <v>75</v>
      </c>
    </row>
    <row r="91" spans="15:19">
      <c r="O91">
        <v>2223</v>
      </c>
      <c r="P91" t="s">
        <v>92</v>
      </c>
      <c r="Q91" t="s">
        <v>94</v>
      </c>
      <c r="R91" t="s">
        <v>66</v>
      </c>
      <c r="S91" t="s">
        <v>76</v>
      </c>
    </row>
    <row r="92" spans="15:19">
      <c r="O92">
        <v>2224</v>
      </c>
      <c r="P92" t="s">
        <v>92</v>
      </c>
      <c r="Q92" t="s">
        <v>94</v>
      </c>
      <c r="R92" t="s">
        <v>66</v>
      </c>
      <c r="S92" t="s">
        <v>77</v>
      </c>
    </row>
    <row r="93" spans="15:19">
      <c r="O93">
        <v>2311</v>
      </c>
      <c r="P93" t="s">
        <v>92</v>
      </c>
      <c r="Q93" t="s">
        <v>95</v>
      </c>
      <c r="R93" t="s">
        <v>74</v>
      </c>
      <c r="S93" t="s">
        <v>65</v>
      </c>
    </row>
    <row r="94" spans="15:19">
      <c r="O94">
        <v>2312</v>
      </c>
      <c r="P94" t="s">
        <v>92</v>
      </c>
      <c r="Q94" t="s">
        <v>95</v>
      </c>
      <c r="R94" t="s">
        <v>74</v>
      </c>
      <c r="S94" t="s">
        <v>75</v>
      </c>
    </row>
    <row r="95" spans="15:19">
      <c r="O95">
        <v>2313</v>
      </c>
      <c r="P95" t="s">
        <v>92</v>
      </c>
      <c r="Q95" t="s">
        <v>95</v>
      </c>
      <c r="R95" t="s">
        <v>74</v>
      </c>
      <c r="S95" t="s">
        <v>76</v>
      </c>
    </row>
    <row r="96" spans="15:19">
      <c r="O96">
        <v>2314</v>
      </c>
      <c r="P96" t="s">
        <v>92</v>
      </c>
      <c r="Q96" t="s">
        <v>95</v>
      </c>
      <c r="R96" t="s">
        <v>74</v>
      </c>
      <c r="S96" t="s">
        <v>77</v>
      </c>
    </row>
    <row r="97" spans="15:19">
      <c r="O97">
        <v>2321</v>
      </c>
      <c r="P97" t="s">
        <v>92</v>
      </c>
      <c r="Q97" t="s">
        <v>95</v>
      </c>
      <c r="R97" t="s">
        <v>66</v>
      </c>
      <c r="S97" t="s">
        <v>65</v>
      </c>
    </row>
    <row r="98" spans="15:19">
      <c r="O98">
        <v>2322</v>
      </c>
      <c r="P98" t="s">
        <v>92</v>
      </c>
      <c r="Q98" t="s">
        <v>95</v>
      </c>
      <c r="R98" t="s">
        <v>66</v>
      </c>
      <c r="S98" t="s">
        <v>75</v>
      </c>
    </row>
    <row r="99" spans="15:19">
      <c r="O99">
        <v>2323</v>
      </c>
      <c r="P99" t="s">
        <v>92</v>
      </c>
      <c r="Q99" t="s">
        <v>95</v>
      </c>
      <c r="R99" t="s">
        <v>66</v>
      </c>
      <c r="S99" t="s">
        <v>76</v>
      </c>
    </row>
    <row r="100" spans="15:19">
      <c r="O100">
        <v>2324</v>
      </c>
      <c r="P100" t="s">
        <v>92</v>
      </c>
      <c r="Q100" t="s">
        <v>95</v>
      </c>
      <c r="R100" t="s">
        <v>66</v>
      </c>
      <c r="S100" t="s">
        <v>77</v>
      </c>
    </row>
    <row r="101" spans="15:19">
      <c r="O101">
        <v>2411</v>
      </c>
      <c r="P101" t="s">
        <v>92</v>
      </c>
      <c r="Q101" t="s">
        <v>96</v>
      </c>
      <c r="R101" t="s">
        <v>74</v>
      </c>
      <c r="S101" t="s">
        <v>65</v>
      </c>
    </row>
    <row r="102" spans="15:19">
      <c r="O102">
        <v>2412</v>
      </c>
      <c r="P102" t="s">
        <v>92</v>
      </c>
      <c r="Q102" t="s">
        <v>96</v>
      </c>
      <c r="R102" t="s">
        <v>74</v>
      </c>
      <c r="S102" t="s">
        <v>75</v>
      </c>
    </row>
    <row r="103" spans="15:19">
      <c r="O103">
        <v>2413</v>
      </c>
      <c r="P103" t="s">
        <v>92</v>
      </c>
      <c r="Q103" t="s">
        <v>96</v>
      </c>
      <c r="R103" t="s">
        <v>74</v>
      </c>
      <c r="S103" t="s">
        <v>76</v>
      </c>
    </row>
    <row r="104" spans="15:19">
      <c r="O104">
        <v>2414</v>
      </c>
      <c r="P104" t="s">
        <v>92</v>
      </c>
      <c r="Q104" t="s">
        <v>96</v>
      </c>
      <c r="R104" t="s">
        <v>74</v>
      </c>
      <c r="S104" t="s">
        <v>77</v>
      </c>
    </row>
    <row r="105" spans="15:19">
      <c r="O105">
        <v>2421</v>
      </c>
      <c r="P105" t="s">
        <v>92</v>
      </c>
      <c r="Q105" t="s">
        <v>96</v>
      </c>
      <c r="R105" t="s">
        <v>66</v>
      </c>
      <c r="S105" t="s">
        <v>65</v>
      </c>
    </row>
    <row r="106" spans="15:19">
      <c r="O106">
        <v>2422</v>
      </c>
      <c r="P106" t="s">
        <v>92</v>
      </c>
      <c r="Q106" t="s">
        <v>96</v>
      </c>
      <c r="R106" t="s">
        <v>66</v>
      </c>
      <c r="S106" t="s">
        <v>75</v>
      </c>
    </row>
    <row r="107" spans="15:19">
      <c r="O107">
        <v>2423</v>
      </c>
      <c r="P107" t="s">
        <v>92</v>
      </c>
      <c r="Q107" t="s">
        <v>96</v>
      </c>
      <c r="R107" t="s">
        <v>66</v>
      </c>
      <c r="S107" t="s">
        <v>76</v>
      </c>
    </row>
    <row r="108" spans="15:19">
      <c r="O108">
        <v>2424</v>
      </c>
      <c r="P108" t="s">
        <v>92</v>
      </c>
      <c r="Q108" t="s">
        <v>96</v>
      </c>
      <c r="R108" t="s">
        <v>66</v>
      </c>
      <c r="S108" t="s">
        <v>77</v>
      </c>
    </row>
    <row r="109" spans="15:19">
      <c r="O109">
        <v>2511</v>
      </c>
      <c r="P109" t="s">
        <v>92</v>
      </c>
      <c r="Q109" s="10" t="s">
        <v>97</v>
      </c>
      <c r="R109" t="s">
        <v>74</v>
      </c>
      <c r="S109" t="s">
        <v>65</v>
      </c>
    </row>
    <row r="110" spans="15:19">
      <c r="O110">
        <v>2512</v>
      </c>
      <c r="P110" t="s">
        <v>92</v>
      </c>
      <c r="Q110" s="10" t="s">
        <v>97</v>
      </c>
      <c r="R110" t="s">
        <v>74</v>
      </c>
      <c r="S110" t="s">
        <v>75</v>
      </c>
    </row>
    <row r="111" spans="15:19">
      <c r="O111">
        <v>2513</v>
      </c>
      <c r="P111" t="s">
        <v>92</v>
      </c>
      <c r="Q111" s="10" t="s">
        <v>97</v>
      </c>
      <c r="R111" t="s">
        <v>74</v>
      </c>
      <c r="S111" t="s">
        <v>76</v>
      </c>
    </row>
    <row r="112" spans="15:19">
      <c r="O112">
        <v>2514</v>
      </c>
      <c r="P112" t="s">
        <v>92</v>
      </c>
      <c r="Q112" s="10" t="s">
        <v>97</v>
      </c>
      <c r="R112" t="s">
        <v>74</v>
      </c>
      <c r="S112" t="s">
        <v>77</v>
      </c>
    </row>
    <row r="113" spans="15:19">
      <c r="O113">
        <v>2521</v>
      </c>
      <c r="P113" t="s">
        <v>92</v>
      </c>
      <c r="Q113" s="10" t="s">
        <v>97</v>
      </c>
      <c r="R113" t="s">
        <v>66</v>
      </c>
      <c r="S113" t="s">
        <v>65</v>
      </c>
    </row>
    <row r="114" spans="15:19">
      <c r="O114">
        <v>2522</v>
      </c>
      <c r="P114" t="s">
        <v>92</v>
      </c>
      <c r="Q114" s="10" t="s">
        <v>97</v>
      </c>
      <c r="R114" t="s">
        <v>66</v>
      </c>
      <c r="S114" t="s">
        <v>75</v>
      </c>
    </row>
    <row r="115" spans="15:19">
      <c r="O115">
        <v>2523</v>
      </c>
      <c r="P115" t="s">
        <v>92</v>
      </c>
      <c r="Q115" s="10" t="s">
        <v>97</v>
      </c>
      <c r="R115" t="s">
        <v>66</v>
      </c>
      <c r="S115" t="s">
        <v>76</v>
      </c>
    </row>
    <row r="116" spans="15:19">
      <c r="O116">
        <v>2524</v>
      </c>
      <c r="P116" t="s">
        <v>92</v>
      </c>
      <c r="Q116" s="10" t="s">
        <v>97</v>
      </c>
      <c r="R116" t="s">
        <v>66</v>
      </c>
      <c r="S116" t="s">
        <v>77</v>
      </c>
    </row>
    <row r="117" spans="15:19">
      <c r="O117">
        <v>2611</v>
      </c>
      <c r="P117" t="s">
        <v>92</v>
      </c>
      <c r="Q117" t="s">
        <v>98</v>
      </c>
      <c r="R117" t="s">
        <v>74</v>
      </c>
      <c r="S117" t="s">
        <v>65</v>
      </c>
    </row>
    <row r="118" spans="15:19">
      <c r="O118">
        <v>2612</v>
      </c>
      <c r="P118" t="s">
        <v>92</v>
      </c>
      <c r="Q118" t="s">
        <v>98</v>
      </c>
      <c r="R118" t="s">
        <v>74</v>
      </c>
      <c r="S118" t="s">
        <v>75</v>
      </c>
    </row>
    <row r="119" spans="15:19">
      <c r="O119">
        <v>2613</v>
      </c>
      <c r="P119" t="s">
        <v>92</v>
      </c>
      <c r="Q119" t="s">
        <v>98</v>
      </c>
      <c r="R119" t="s">
        <v>74</v>
      </c>
      <c r="S119" t="s">
        <v>76</v>
      </c>
    </row>
    <row r="120" spans="15:19">
      <c r="O120">
        <v>2614</v>
      </c>
      <c r="P120" t="s">
        <v>92</v>
      </c>
      <c r="Q120" t="s">
        <v>98</v>
      </c>
      <c r="R120" t="s">
        <v>74</v>
      </c>
      <c r="S120" t="s">
        <v>77</v>
      </c>
    </row>
    <row r="121" spans="15:19">
      <c r="O121">
        <v>2621</v>
      </c>
      <c r="P121" t="s">
        <v>92</v>
      </c>
      <c r="Q121" t="s">
        <v>98</v>
      </c>
      <c r="R121" t="s">
        <v>66</v>
      </c>
      <c r="S121" t="s">
        <v>65</v>
      </c>
    </row>
    <row r="122" spans="15:19">
      <c r="O122">
        <v>2622</v>
      </c>
      <c r="P122" t="s">
        <v>92</v>
      </c>
      <c r="Q122" t="s">
        <v>98</v>
      </c>
      <c r="R122" t="s">
        <v>66</v>
      </c>
      <c r="S122" t="s">
        <v>75</v>
      </c>
    </row>
    <row r="123" spans="15:19">
      <c r="O123">
        <v>2623</v>
      </c>
      <c r="P123" t="s">
        <v>92</v>
      </c>
      <c r="Q123" t="s">
        <v>98</v>
      </c>
      <c r="R123" t="s">
        <v>66</v>
      </c>
      <c r="S123" t="s">
        <v>76</v>
      </c>
    </row>
    <row r="124" spans="15:19">
      <c r="O124">
        <v>2624</v>
      </c>
      <c r="P124" t="s">
        <v>92</v>
      </c>
      <c r="Q124" t="s">
        <v>98</v>
      </c>
      <c r="R124" t="s">
        <v>66</v>
      </c>
      <c r="S124" t="s">
        <v>77</v>
      </c>
    </row>
    <row r="125" spans="15:19">
      <c r="O125">
        <v>2711</v>
      </c>
      <c r="P125" t="s">
        <v>92</v>
      </c>
      <c r="Q125" t="s">
        <v>99</v>
      </c>
      <c r="R125" t="s">
        <v>74</v>
      </c>
      <c r="S125" t="s">
        <v>65</v>
      </c>
    </row>
    <row r="126" spans="15:19">
      <c r="O126">
        <v>2712</v>
      </c>
      <c r="P126" t="s">
        <v>92</v>
      </c>
      <c r="Q126" t="s">
        <v>99</v>
      </c>
      <c r="R126" t="s">
        <v>74</v>
      </c>
      <c r="S126" t="s">
        <v>75</v>
      </c>
    </row>
    <row r="127" spans="15:19">
      <c r="O127">
        <v>2713</v>
      </c>
      <c r="P127" t="s">
        <v>92</v>
      </c>
      <c r="Q127" t="s">
        <v>99</v>
      </c>
      <c r="R127" t="s">
        <v>74</v>
      </c>
      <c r="S127" t="s">
        <v>76</v>
      </c>
    </row>
    <row r="128" spans="15:19">
      <c r="O128">
        <v>2714</v>
      </c>
      <c r="P128" t="s">
        <v>92</v>
      </c>
      <c r="Q128" t="s">
        <v>99</v>
      </c>
      <c r="R128" t="s">
        <v>74</v>
      </c>
      <c r="S128" t="s">
        <v>77</v>
      </c>
    </row>
    <row r="129" spans="15:19">
      <c r="O129">
        <v>2721</v>
      </c>
      <c r="P129" t="s">
        <v>92</v>
      </c>
      <c r="Q129" t="s">
        <v>99</v>
      </c>
      <c r="R129" t="s">
        <v>66</v>
      </c>
      <c r="S129" t="s">
        <v>65</v>
      </c>
    </row>
    <row r="130" spans="15:19">
      <c r="O130">
        <v>2722</v>
      </c>
      <c r="P130" t="s">
        <v>92</v>
      </c>
      <c r="Q130" t="s">
        <v>99</v>
      </c>
      <c r="R130" t="s">
        <v>66</v>
      </c>
      <c r="S130" t="s">
        <v>75</v>
      </c>
    </row>
    <row r="131" spans="15:19">
      <c r="O131">
        <v>2723</v>
      </c>
      <c r="P131" t="s">
        <v>92</v>
      </c>
      <c r="Q131" t="s">
        <v>99</v>
      </c>
      <c r="R131" t="s">
        <v>66</v>
      </c>
      <c r="S131" t="s">
        <v>76</v>
      </c>
    </row>
    <row r="132" spans="15:19">
      <c r="O132">
        <v>2724</v>
      </c>
      <c r="P132" t="s">
        <v>92</v>
      </c>
      <c r="Q132" t="s">
        <v>99</v>
      </c>
      <c r="R132" t="s">
        <v>66</v>
      </c>
      <c r="S132" t="s">
        <v>77</v>
      </c>
    </row>
    <row r="133" spans="15:19">
      <c r="O133">
        <v>2811</v>
      </c>
      <c r="P133" t="s">
        <v>92</v>
      </c>
      <c r="Q133" t="s">
        <v>100</v>
      </c>
      <c r="R133" t="s">
        <v>74</v>
      </c>
      <c r="S133" t="s">
        <v>65</v>
      </c>
    </row>
    <row r="134" spans="15:19">
      <c r="O134">
        <v>2812</v>
      </c>
      <c r="P134" t="s">
        <v>92</v>
      </c>
      <c r="Q134" t="s">
        <v>100</v>
      </c>
      <c r="R134" t="s">
        <v>74</v>
      </c>
      <c r="S134" t="s">
        <v>75</v>
      </c>
    </row>
    <row r="135" spans="15:19">
      <c r="O135">
        <v>2813</v>
      </c>
      <c r="P135" t="s">
        <v>92</v>
      </c>
      <c r="Q135" t="s">
        <v>100</v>
      </c>
      <c r="R135" t="s">
        <v>74</v>
      </c>
      <c r="S135" t="s">
        <v>76</v>
      </c>
    </row>
    <row r="136" spans="15:19">
      <c r="O136">
        <v>2814</v>
      </c>
      <c r="P136" t="s">
        <v>92</v>
      </c>
      <c r="Q136" t="s">
        <v>100</v>
      </c>
      <c r="R136" t="s">
        <v>74</v>
      </c>
      <c r="S136" t="s">
        <v>77</v>
      </c>
    </row>
    <row r="137" spans="15:19">
      <c r="O137">
        <v>2821</v>
      </c>
      <c r="P137" t="s">
        <v>92</v>
      </c>
      <c r="Q137" t="s">
        <v>100</v>
      </c>
      <c r="R137" t="s">
        <v>66</v>
      </c>
      <c r="S137" t="s">
        <v>65</v>
      </c>
    </row>
    <row r="138" spans="15:19">
      <c r="O138">
        <v>2822</v>
      </c>
      <c r="P138" t="s">
        <v>92</v>
      </c>
      <c r="Q138" t="s">
        <v>100</v>
      </c>
      <c r="R138" t="s">
        <v>66</v>
      </c>
      <c r="S138" t="s">
        <v>75</v>
      </c>
    </row>
    <row r="139" spans="15:19">
      <c r="O139">
        <v>2823</v>
      </c>
      <c r="P139" t="s">
        <v>92</v>
      </c>
      <c r="Q139" t="s">
        <v>100</v>
      </c>
      <c r="R139" t="s">
        <v>66</v>
      </c>
      <c r="S139" t="s">
        <v>76</v>
      </c>
    </row>
    <row r="140" spans="15:19">
      <c r="O140">
        <v>2824</v>
      </c>
      <c r="P140" t="s">
        <v>92</v>
      </c>
      <c r="Q140" t="s">
        <v>100</v>
      </c>
      <c r="R140" t="s">
        <v>66</v>
      </c>
      <c r="S140" t="s">
        <v>77</v>
      </c>
    </row>
    <row r="141" spans="15:19" ht="16">
      <c r="O141">
        <v>2911</v>
      </c>
      <c r="P141" t="s">
        <v>92</v>
      </c>
      <c r="Q141" s="7" t="s">
        <v>101</v>
      </c>
      <c r="R141" t="s">
        <v>74</v>
      </c>
      <c r="S141" t="s">
        <v>65</v>
      </c>
    </row>
    <row r="142" spans="15:19" ht="16">
      <c r="O142">
        <v>2912</v>
      </c>
      <c r="P142" t="s">
        <v>92</v>
      </c>
      <c r="Q142" s="7" t="s">
        <v>101</v>
      </c>
      <c r="R142" t="s">
        <v>74</v>
      </c>
      <c r="S142" t="s">
        <v>75</v>
      </c>
    </row>
    <row r="143" spans="15:19" ht="16">
      <c r="O143">
        <v>2913</v>
      </c>
      <c r="P143" t="s">
        <v>92</v>
      </c>
      <c r="Q143" s="7" t="s">
        <v>101</v>
      </c>
      <c r="R143" t="s">
        <v>74</v>
      </c>
      <c r="S143" t="s">
        <v>76</v>
      </c>
    </row>
    <row r="144" spans="15:19" ht="16">
      <c r="O144">
        <v>2914</v>
      </c>
      <c r="P144" t="s">
        <v>92</v>
      </c>
      <c r="Q144" s="7" t="s">
        <v>101</v>
      </c>
      <c r="R144" t="s">
        <v>74</v>
      </c>
      <c r="S144" t="s">
        <v>77</v>
      </c>
    </row>
    <row r="145" spans="14:19" ht="16">
      <c r="O145">
        <v>2921</v>
      </c>
      <c r="P145" t="s">
        <v>92</v>
      </c>
      <c r="Q145" s="7" t="s">
        <v>101</v>
      </c>
      <c r="R145" t="s">
        <v>66</v>
      </c>
      <c r="S145" t="s">
        <v>65</v>
      </c>
    </row>
    <row r="146" spans="14:19" ht="16">
      <c r="O146">
        <v>2922</v>
      </c>
      <c r="P146" t="s">
        <v>92</v>
      </c>
      <c r="Q146" s="7" t="s">
        <v>101</v>
      </c>
      <c r="R146" t="s">
        <v>66</v>
      </c>
      <c r="S146" t="s">
        <v>75</v>
      </c>
    </row>
    <row r="147" spans="14:19" ht="16">
      <c r="O147">
        <v>2923</v>
      </c>
      <c r="P147" t="s">
        <v>92</v>
      </c>
      <c r="Q147" s="7" t="s">
        <v>101</v>
      </c>
      <c r="R147" t="s">
        <v>66</v>
      </c>
      <c r="S147" t="s">
        <v>76</v>
      </c>
    </row>
    <row r="148" spans="14:19" ht="16">
      <c r="O148">
        <v>2924</v>
      </c>
      <c r="P148" t="s">
        <v>92</v>
      </c>
      <c r="Q148" s="7" t="s">
        <v>101</v>
      </c>
      <c r="R148" t="s">
        <v>66</v>
      </c>
      <c r="S148" t="s">
        <v>77</v>
      </c>
    </row>
    <row r="149" spans="14:19" ht="16">
      <c r="N149" s="8" t="s">
        <v>104</v>
      </c>
      <c r="O149">
        <v>5011</v>
      </c>
      <c r="P149" t="s">
        <v>92</v>
      </c>
      <c r="Q149" s="7" t="s">
        <v>102</v>
      </c>
      <c r="R149" t="s">
        <v>74</v>
      </c>
      <c r="S149" t="s">
        <v>65</v>
      </c>
    </row>
    <row r="150" spans="14:19" ht="16">
      <c r="O150">
        <v>5012</v>
      </c>
      <c r="P150" t="s">
        <v>92</v>
      </c>
      <c r="Q150" s="7" t="s">
        <v>102</v>
      </c>
      <c r="R150" t="s">
        <v>74</v>
      </c>
      <c r="S150" t="s">
        <v>75</v>
      </c>
    </row>
    <row r="151" spans="14:19" ht="16">
      <c r="O151">
        <v>5013</v>
      </c>
      <c r="P151" t="s">
        <v>92</v>
      </c>
      <c r="Q151" s="7" t="s">
        <v>102</v>
      </c>
      <c r="R151" t="s">
        <v>74</v>
      </c>
      <c r="S151" t="s">
        <v>76</v>
      </c>
    </row>
    <row r="152" spans="14:19" ht="16">
      <c r="O152">
        <v>5014</v>
      </c>
      <c r="P152" t="s">
        <v>92</v>
      </c>
      <c r="Q152" s="7" t="s">
        <v>102</v>
      </c>
      <c r="R152" t="s">
        <v>74</v>
      </c>
      <c r="S152" t="s">
        <v>77</v>
      </c>
    </row>
    <row r="153" spans="14:19" ht="16">
      <c r="O153">
        <v>5021</v>
      </c>
      <c r="P153" t="s">
        <v>92</v>
      </c>
      <c r="Q153" s="7" t="s">
        <v>102</v>
      </c>
      <c r="R153" t="s">
        <v>66</v>
      </c>
      <c r="S153" t="s">
        <v>65</v>
      </c>
    </row>
    <row r="154" spans="14:19" ht="16">
      <c r="O154">
        <v>5022</v>
      </c>
      <c r="P154" t="s">
        <v>92</v>
      </c>
      <c r="Q154" s="7" t="s">
        <v>102</v>
      </c>
      <c r="R154" t="s">
        <v>66</v>
      </c>
      <c r="S154" t="s">
        <v>75</v>
      </c>
    </row>
    <row r="155" spans="14:19" ht="16">
      <c r="O155">
        <v>5023</v>
      </c>
      <c r="P155" t="s">
        <v>92</v>
      </c>
      <c r="Q155" s="7" t="s">
        <v>102</v>
      </c>
      <c r="R155" t="s">
        <v>66</v>
      </c>
      <c r="S155" t="s">
        <v>76</v>
      </c>
    </row>
    <row r="156" spans="14:19" ht="16">
      <c r="O156">
        <v>5024</v>
      </c>
      <c r="P156" t="s">
        <v>92</v>
      </c>
      <c r="Q156" s="7" t="s">
        <v>102</v>
      </c>
      <c r="R156" t="s">
        <v>66</v>
      </c>
      <c r="S156" t="s">
        <v>77</v>
      </c>
    </row>
    <row r="157" spans="14:19" ht="16">
      <c r="O157" s="9">
        <v>5111</v>
      </c>
      <c r="P157" t="s">
        <v>92</v>
      </c>
      <c r="Q157" s="12" t="s">
        <v>103</v>
      </c>
      <c r="R157" t="s">
        <v>74</v>
      </c>
      <c r="S157" t="s">
        <v>65</v>
      </c>
    </row>
    <row r="158" spans="14:19" ht="16">
      <c r="O158" s="9">
        <v>5112</v>
      </c>
      <c r="P158" t="s">
        <v>92</v>
      </c>
      <c r="Q158" s="12" t="s">
        <v>103</v>
      </c>
      <c r="R158" t="s">
        <v>74</v>
      </c>
      <c r="S158" t="s">
        <v>75</v>
      </c>
    </row>
    <row r="159" spans="14:19" ht="16">
      <c r="O159" s="9">
        <v>5113</v>
      </c>
      <c r="P159" t="s">
        <v>92</v>
      </c>
      <c r="Q159" s="12" t="s">
        <v>103</v>
      </c>
      <c r="R159" t="s">
        <v>74</v>
      </c>
      <c r="S159" t="s">
        <v>76</v>
      </c>
    </row>
    <row r="160" spans="14:19" ht="16">
      <c r="O160" s="9">
        <v>5114</v>
      </c>
      <c r="P160" t="s">
        <v>92</v>
      </c>
      <c r="Q160" s="12" t="s">
        <v>103</v>
      </c>
      <c r="R160" t="s">
        <v>74</v>
      </c>
      <c r="S160" t="s">
        <v>77</v>
      </c>
    </row>
    <row r="161" spans="15:19" ht="16">
      <c r="O161" s="9">
        <v>5121</v>
      </c>
      <c r="P161" t="s">
        <v>92</v>
      </c>
      <c r="Q161" s="12" t="s">
        <v>103</v>
      </c>
      <c r="R161" t="s">
        <v>66</v>
      </c>
      <c r="S161" t="s">
        <v>65</v>
      </c>
    </row>
    <row r="162" spans="15:19" ht="16">
      <c r="O162" s="9">
        <v>5122</v>
      </c>
      <c r="P162" t="s">
        <v>92</v>
      </c>
      <c r="Q162" s="12" t="s">
        <v>103</v>
      </c>
      <c r="R162" t="s">
        <v>66</v>
      </c>
      <c r="S162" t="s">
        <v>75</v>
      </c>
    </row>
    <row r="163" spans="15:19" ht="16">
      <c r="O163" s="9">
        <v>5123</v>
      </c>
      <c r="P163" t="s">
        <v>92</v>
      </c>
      <c r="Q163" s="12" t="s">
        <v>103</v>
      </c>
      <c r="R163" t="s">
        <v>66</v>
      </c>
      <c r="S163" t="s">
        <v>76</v>
      </c>
    </row>
    <row r="164" spans="15:19" ht="16">
      <c r="O164" s="9">
        <v>5124</v>
      </c>
      <c r="P164" t="s">
        <v>92</v>
      </c>
      <c r="Q164" s="12" t="s">
        <v>103</v>
      </c>
      <c r="R164" t="s">
        <v>66</v>
      </c>
      <c r="S164" t="s">
        <v>77</v>
      </c>
    </row>
    <row r="165" spans="15:19" ht="16">
      <c r="O165" s="9">
        <v>5211</v>
      </c>
      <c r="P165" t="s">
        <v>92</v>
      </c>
      <c r="Q165" s="7" t="s">
        <v>105</v>
      </c>
      <c r="R165" t="s">
        <v>74</v>
      </c>
      <c r="S165" t="s">
        <v>65</v>
      </c>
    </row>
    <row r="166" spans="15:19" ht="16">
      <c r="O166" s="9">
        <v>5212</v>
      </c>
      <c r="P166" t="s">
        <v>92</v>
      </c>
      <c r="Q166" s="7" t="s">
        <v>105</v>
      </c>
      <c r="R166" t="s">
        <v>74</v>
      </c>
      <c r="S166" t="s">
        <v>75</v>
      </c>
    </row>
    <row r="167" spans="15:19" ht="16">
      <c r="O167" s="9">
        <v>5213</v>
      </c>
      <c r="P167" t="s">
        <v>92</v>
      </c>
      <c r="Q167" s="7" t="s">
        <v>105</v>
      </c>
      <c r="R167" t="s">
        <v>74</v>
      </c>
      <c r="S167" t="s">
        <v>76</v>
      </c>
    </row>
    <row r="168" spans="15:19" ht="16">
      <c r="O168" s="9">
        <v>5214</v>
      </c>
      <c r="P168" t="s">
        <v>92</v>
      </c>
      <c r="Q168" s="7" t="s">
        <v>105</v>
      </c>
      <c r="R168" t="s">
        <v>74</v>
      </c>
      <c r="S168" t="s">
        <v>77</v>
      </c>
    </row>
    <row r="169" spans="15:19" ht="16">
      <c r="O169" s="9">
        <v>5221</v>
      </c>
      <c r="P169" t="s">
        <v>92</v>
      </c>
      <c r="Q169" s="7" t="s">
        <v>105</v>
      </c>
      <c r="R169" t="s">
        <v>66</v>
      </c>
      <c r="S169" t="s">
        <v>65</v>
      </c>
    </row>
    <row r="170" spans="15:19" ht="16">
      <c r="O170" s="9">
        <v>5222</v>
      </c>
      <c r="P170" t="s">
        <v>92</v>
      </c>
      <c r="Q170" s="7" t="s">
        <v>105</v>
      </c>
      <c r="R170" t="s">
        <v>66</v>
      </c>
      <c r="S170" t="s">
        <v>75</v>
      </c>
    </row>
    <row r="171" spans="15:19" ht="16">
      <c r="O171" s="9">
        <v>5223</v>
      </c>
      <c r="P171" t="s">
        <v>92</v>
      </c>
      <c r="Q171" s="7" t="s">
        <v>105</v>
      </c>
      <c r="R171" t="s">
        <v>66</v>
      </c>
      <c r="S171" t="s">
        <v>76</v>
      </c>
    </row>
    <row r="172" spans="15:19" ht="16">
      <c r="O172" s="9">
        <v>5224</v>
      </c>
      <c r="P172" t="s">
        <v>92</v>
      </c>
      <c r="Q172" s="7" t="s">
        <v>105</v>
      </c>
      <c r="R172" t="s">
        <v>66</v>
      </c>
      <c r="S172" t="s">
        <v>77</v>
      </c>
    </row>
    <row r="173" spans="15:19" ht="16">
      <c r="O173">
        <v>5311</v>
      </c>
      <c r="P173" t="s">
        <v>92</v>
      </c>
      <c r="Q173" s="7" t="s">
        <v>106</v>
      </c>
      <c r="R173" t="s">
        <v>74</v>
      </c>
      <c r="S173" t="s">
        <v>65</v>
      </c>
    </row>
    <row r="174" spans="15:19" ht="16">
      <c r="O174">
        <v>5312</v>
      </c>
      <c r="P174" t="s">
        <v>92</v>
      </c>
      <c r="Q174" s="7" t="s">
        <v>106</v>
      </c>
      <c r="R174" t="s">
        <v>74</v>
      </c>
      <c r="S174" t="s">
        <v>75</v>
      </c>
    </row>
    <row r="175" spans="15:19" ht="16">
      <c r="O175">
        <v>5313</v>
      </c>
      <c r="P175" t="s">
        <v>92</v>
      </c>
      <c r="Q175" s="7" t="s">
        <v>106</v>
      </c>
      <c r="R175" t="s">
        <v>74</v>
      </c>
      <c r="S175" t="s">
        <v>76</v>
      </c>
    </row>
    <row r="176" spans="15:19" ht="16">
      <c r="O176">
        <v>5314</v>
      </c>
      <c r="P176" t="s">
        <v>92</v>
      </c>
      <c r="Q176" s="7" t="s">
        <v>106</v>
      </c>
      <c r="R176" t="s">
        <v>74</v>
      </c>
      <c r="S176" t="s">
        <v>77</v>
      </c>
    </row>
    <row r="177" spans="15:19" ht="16">
      <c r="O177">
        <v>5321</v>
      </c>
      <c r="P177" t="s">
        <v>92</v>
      </c>
      <c r="Q177" s="7" t="s">
        <v>106</v>
      </c>
      <c r="R177" t="s">
        <v>66</v>
      </c>
      <c r="S177" t="s">
        <v>65</v>
      </c>
    </row>
    <row r="178" spans="15:19" ht="16">
      <c r="O178">
        <v>5322</v>
      </c>
      <c r="P178" t="s">
        <v>92</v>
      </c>
      <c r="Q178" s="7" t="s">
        <v>106</v>
      </c>
      <c r="R178" t="s">
        <v>66</v>
      </c>
      <c r="S178" t="s">
        <v>75</v>
      </c>
    </row>
    <row r="179" spans="15:19" ht="16">
      <c r="O179">
        <v>5323</v>
      </c>
      <c r="P179" t="s">
        <v>92</v>
      </c>
      <c r="Q179" s="7" t="s">
        <v>106</v>
      </c>
      <c r="R179" t="s">
        <v>66</v>
      </c>
      <c r="S179" t="s">
        <v>76</v>
      </c>
    </row>
    <row r="180" spans="15:19" ht="16">
      <c r="O180">
        <v>5324</v>
      </c>
      <c r="P180" t="s">
        <v>92</v>
      </c>
      <c r="Q180" s="7" t="s">
        <v>106</v>
      </c>
      <c r="R180" t="s">
        <v>66</v>
      </c>
      <c r="S180" t="s">
        <v>77</v>
      </c>
    </row>
    <row r="181" spans="15:19" ht="16">
      <c r="O181">
        <v>5411</v>
      </c>
      <c r="P181" t="s">
        <v>92</v>
      </c>
      <c r="Q181" s="7" t="s">
        <v>107</v>
      </c>
      <c r="R181" t="s">
        <v>74</v>
      </c>
      <c r="S181" t="s">
        <v>65</v>
      </c>
    </row>
    <row r="182" spans="15:19" ht="16">
      <c r="O182">
        <v>5412</v>
      </c>
      <c r="P182" t="s">
        <v>92</v>
      </c>
      <c r="Q182" s="7" t="s">
        <v>107</v>
      </c>
      <c r="R182" t="s">
        <v>74</v>
      </c>
      <c r="S182" t="s">
        <v>75</v>
      </c>
    </row>
    <row r="183" spans="15:19" ht="16">
      <c r="O183">
        <v>5413</v>
      </c>
      <c r="P183" t="s">
        <v>92</v>
      </c>
      <c r="Q183" s="7" t="s">
        <v>107</v>
      </c>
      <c r="R183" t="s">
        <v>74</v>
      </c>
      <c r="S183" t="s">
        <v>76</v>
      </c>
    </row>
    <row r="184" spans="15:19" ht="16">
      <c r="O184">
        <v>5414</v>
      </c>
      <c r="P184" t="s">
        <v>92</v>
      </c>
      <c r="Q184" s="7" t="s">
        <v>107</v>
      </c>
      <c r="R184" t="s">
        <v>74</v>
      </c>
      <c r="S184" t="s">
        <v>77</v>
      </c>
    </row>
    <row r="185" spans="15:19" ht="16">
      <c r="O185">
        <v>5421</v>
      </c>
      <c r="P185" t="s">
        <v>92</v>
      </c>
      <c r="Q185" s="7" t="s">
        <v>107</v>
      </c>
      <c r="R185" t="s">
        <v>66</v>
      </c>
      <c r="S185" t="s">
        <v>65</v>
      </c>
    </row>
    <row r="186" spans="15:19" ht="16">
      <c r="O186">
        <v>5422</v>
      </c>
      <c r="P186" t="s">
        <v>92</v>
      </c>
      <c r="Q186" s="7" t="s">
        <v>107</v>
      </c>
      <c r="R186" t="s">
        <v>66</v>
      </c>
      <c r="S186" t="s">
        <v>75</v>
      </c>
    </row>
    <row r="187" spans="15:19" ht="16">
      <c r="O187">
        <v>5423</v>
      </c>
      <c r="P187" t="s">
        <v>92</v>
      </c>
      <c r="Q187" s="7" t="s">
        <v>107</v>
      </c>
      <c r="R187" t="s">
        <v>66</v>
      </c>
      <c r="S187" t="s">
        <v>76</v>
      </c>
    </row>
    <row r="188" spans="15:19" ht="16">
      <c r="O188">
        <v>5424</v>
      </c>
      <c r="P188" t="s">
        <v>92</v>
      </c>
      <c r="Q188" s="7" t="s">
        <v>107</v>
      </c>
      <c r="R188" t="s">
        <v>66</v>
      </c>
      <c r="S188" t="s">
        <v>77</v>
      </c>
    </row>
  </sheetData>
  <mergeCells count="7">
    <mergeCell ref="N53:N58"/>
    <mergeCell ref="N5:N12"/>
    <mergeCell ref="N13:N20"/>
    <mergeCell ref="N21:N28"/>
    <mergeCell ref="N29:N36"/>
    <mergeCell ref="N37:N44"/>
    <mergeCell ref="N45:N52"/>
  </mergeCells>
  <phoneticPr fontId="1" type="noConversion"/>
  <dataValidations count="5">
    <dataValidation type="list" allowBlank="1" showInputMessage="1" showErrorMessage="1" sqref="I2 J22 J24:J52 P29:P196">
      <formula1>类别</formula1>
    </dataValidation>
    <dataValidation type="list" allowBlank="1" showInputMessage="1" showErrorMessage="1" sqref="C22">
      <formula1>Test</formula1>
    </dataValidation>
    <dataValidation type="list" allowBlank="1" showInputMessage="1" showErrorMessage="1" sqref="J2 K22 K24:K52 Q21:Q52 Q77:Q84 Q93:Q132 Q141:Q188">
      <formula1>OFFSET(A1,1,MATCH(I2,类别,0)-1,COUNTA(OFFSET(A1,1,MATCH(I2,类别,0)-1,100, 1)), 1)</formula1>
    </dataValidation>
    <dataValidation type="list" allowBlank="1" showInputMessage="1" showErrorMessage="1" sqref="K2 L22 L24:L28">
      <formula1>$E$2:$E$3</formula1>
    </dataValidation>
    <dataValidation type="list" allowBlank="1" showInputMessage="1" showErrorMessage="1" sqref="L2 M22 M24:M28">
      <formula1>$F$2:$F$5</formula1>
    </dataValidation>
  </dataValidations>
  <pageMargins left="0.7" right="0.7" top="0.75" bottom="0.75" header="0.3" footer="0.3"/>
  <pageSetup paperSize="9" fitToHeight="4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27" workbookViewId="0">
      <selection activeCell="E40" sqref="E40"/>
    </sheetView>
  </sheetViews>
  <sheetFormatPr baseColWidth="10" defaultRowHeight="14" x14ac:dyDescent="0"/>
  <sheetData>
    <row r="1" spans="1:8" ht="17" thickTop="1" thickBot="1">
      <c r="A1" s="13" t="s">
        <v>108</v>
      </c>
      <c r="B1" s="14" t="s">
        <v>109</v>
      </c>
      <c r="C1" s="14" t="s">
        <v>110</v>
      </c>
      <c r="D1" s="14" t="s">
        <v>111</v>
      </c>
      <c r="E1" s="14" t="s">
        <v>112</v>
      </c>
      <c r="F1" s="15" t="s">
        <v>113</v>
      </c>
      <c r="G1" s="15" t="s">
        <v>114</v>
      </c>
      <c r="H1" s="16" t="s">
        <v>115</v>
      </c>
    </row>
    <row r="2" spans="1:8" ht="29" thickBot="1">
      <c r="A2" s="25" t="s">
        <v>116</v>
      </c>
      <c r="B2" s="17" t="s">
        <v>117</v>
      </c>
      <c r="C2" s="18"/>
      <c r="D2" s="18"/>
      <c r="E2" s="18"/>
      <c r="F2" s="19"/>
      <c r="G2" s="19"/>
      <c r="H2" s="24">
        <f>SUM(C2:G2)</f>
        <v>0</v>
      </c>
    </row>
    <row r="3" spans="1:8" ht="16" thickBot="1">
      <c r="A3" s="26"/>
      <c r="B3" s="17" t="s">
        <v>118</v>
      </c>
      <c r="C3" s="18">
        <v>813</v>
      </c>
      <c r="D3" s="18">
        <v>724</v>
      </c>
      <c r="E3" s="18">
        <v>634</v>
      </c>
      <c r="F3" s="19"/>
      <c r="G3" s="19"/>
      <c r="H3" s="24">
        <f>SUM(C3:G3)</f>
        <v>2171</v>
      </c>
    </row>
    <row r="4" spans="1:8" ht="29" thickBot="1">
      <c r="A4" s="25" t="s">
        <v>119</v>
      </c>
      <c r="B4" s="17" t="s">
        <v>117</v>
      </c>
      <c r="C4" s="19"/>
      <c r="D4" s="19"/>
      <c r="E4" s="19"/>
      <c r="F4" s="19"/>
      <c r="G4" s="19"/>
      <c r="H4" s="24">
        <f t="shared" ref="H4:H36" si="0">SUM(C4:G4)</f>
        <v>0</v>
      </c>
    </row>
    <row r="5" spans="1:8" ht="16" thickBot="1">
      <c r="A5" s="26"/>
      <c r="B5" s="17" t="s">
        <v>118</v>
      </c>
      <c r="C5" s="19"/>
      <c r="D5" s="19"/>
      <c r="E5" s="19"/>
      <c r="F5" s="19"/>
      <c r="G5" s="19"/>
      <c r="H5" s="24">
        <f t="shared" si="0"/>
        <v>0</v>
      </c>
    </row>
    <row r="6" spans="1:8" ht="29" thickBot="1">
      <c r="A6" s="25" t="s">
        <v>120</v>
      </c>
      <c r="B6" s="17" t="s">
        <v>117</v>
      </c>
      <c r="C6" s="19"/>
      <c r="D6" s="19"/>
      <c r="E6" s="19"/>
      <c r="F6" s="19"/>
      <c r="G6" s="19"/>
      <c r="H6" s="24">
        <f t="shared" si="0"/>
        <v>0</v>
      </c>
    </row>
    <row r="7" spans="1:8" ht="16" thickBot="1">
      <c r="A7" s="26"/>
      <c r="B7" s="17" t="s">
        <v>118</v>
      </c>
      <c r="C7" s="19"/>
      <c r="D7" s="19"/>
      <c r="E7" s="19"/>
      <c r="F7" s="19"/>
      <c r="G7" s="19"/>
      <c r="H7" s="24">
        <f t="shared" si="0"/>
        <v>0</v>
      </c>
    </row>
    <row r="8" spans="1:8" ht="29" thickBot="1">
      <c r="A8" s="25" t="s">
        <v>121</v>
      </c>
      <c r="B8" s="17" t="s">
        <v>117</v>
      </c>
      <c r="C8" s="19"/>
      <c r="D8" s="19"/>
      <c r="E8" s="19"/>
      <c r="F8" s="19"/>
      <c r="G8" s="19"/>
      <c r="H8" s="24">
        <f t="shared" si="0"/>
        <v>0</v>
      </c>
    </row>
    <row r="9" spans="1:8" ht="16" thickBot="1">
      <c r="A9" s="26"/>
      <c r="B9" s="17" t="s">
        <v>118</v>
      </c>
      <c r="C9" s="19"/>
      <c r="D9" s="19"/>
      <c r="E9" s="19"/>
      <c r="F9" s="19"/>
      <c r="G9" s="19"/>
      <c r="H9" s="24">
        <f t="shared" si="0"/>
        <v>0</v>
      </c>
    </row>
    <row r="10" spans="1:8" ht="29" thickBot="1">
      <c r="A10" s="25" t="s">
        <v>122</v>
      </c>
      <c r="B10" s="17" t="s">
        <v>117</v>
      </c>
      <c r="C10" s="19"/>
      <c r="D10" s="19"/>
      <c r="E10" s="19"/>
      <c r="F10" s="19"/>
      <c r="G10" s="19"/>
      <c r="H10" s="24">
        <f t="shared" si="0"/>
        <v>0</v>
      </c>
    </row>
    <row r="11" spans="1:8" ht="16" thickBot="1">
      <c r="A11" s="26"/>
      <c r="B11" s="17" t="s">
        <v>118</v>
      </c>
      <c r="C11" s="19"/>
      <c r="D11" s="19"/>
      <c r="E11" s="19"/>
      <c r="F11" s="19"/>
      <c r="G11" s="19"/>
      <c r="H11" s="24">
        <f t="shared" si="0"/>
        <v>0</v>
      </c>
    </row>
    <row r="12" spans="1:8" ht="29" thickBot="1">
      <c r="A12" s="25" t="s">
        <v>123</v>
      </c>
      <c r="B12" s="17" t="s">
        <v>117</v>
      </c>
      <c r="C12" s="19"/>
      <c r="D12" s="19"/>
      <c r="E12" s="19"/>
      <c r="F12" s="19"/>
      <c r="G12" s="19"/>
      <c r="H12" s="24">
        <f t="shared" si="0"/>
        <v>0</v>
      </c>
    </row>
    <row r="13" spans="1:8" ht="16" thickBot="1">
      <c r="A13" s="26"/>
      <c r="B13" s="17" t="s">
        <v>118</v>
      </c>
      <c r="C13" s="18">
        <v>35</v>
      </c>
      <c r="D13" s="18">
        <v>35</v>
      </c>
      <c r="E13" s="18">
        <v>35</v>
      </c>
      <c r="F13" s="19"/>
      <c r="G13" s="19"/>
      <c r="H13" s="24">
        <f t="shared" si="0"/>
        <v>105</v>
      </c>
    </row>
    <row r="14" spans="1:8" ht="29" thickBot="1">
      <c r="A14" s="25" t="s">
        <v>124</v>
      </c>
      <c r="B14" s="17" t="s">
        <v>117</v>
      </c>
      <c r="C14" s="19"/>
      <c r="D14" s="19"/>
      <c r="E14" s="19"/>
      <c r="F14" s="19"/>
      <c r="G14" s="19"/>
      <c r="H14" s="24">
        <f t="shared" si="0"/>
        <v>0</v>
      </c>
    </row>
    <row r="15" spans="1:8" ht="16" thickBot="1">
      <c r="A15" s="26"/>
      <c r="B15" s="17" t="s">
        <v>118</v>
      </c>
      <c r="C15" s="19"/>
      <c r="D15" s="19"/>
      <c r="E15" s="19"/>
      <c r="F15" s="19"/>
      <c r="G15" s="19"/>
      <c r="H15" s="24">
        <f t="shared" si="0"/>
        <v>0</v>
      </c>
    </row>
    <row r="16" spans="1:8" ht="40" customHeight="1" thickBot="1">
      <c r="A16" s="25" t="s">
        <v>125</v>
      </c>
      <c r="B16" s="17" t="s">
        <v>117</v>
      </c>
      <c r="C16" s="19"/>
      <c r="D16" s="19"/>
      <c r="E16" s="19"/>
      <c r="F16" s="19"/>
      <c r="G16" s="19"/>
      <c r="H16" s="24">
        <f t="shared" si="0"/>
        <v>0</v>
      </c>
    </row>
    <row r="17" spans="1:8" ht="16" thickBot="1">
      <c r="A17" s="26"/>
      <c r="B17" s="17" t="s">
        <v>118</v>
      </c>
      <c r="C17" s="19"/>
      <c r="D17" s="19"/>
      <c r="E17" s="19"/>
      <c r="F17" s="19"/>
      <c r="G17" s="19"/>
      <c r="H17" s="24">
        <f t="shared" si="0"/>
        <v>0</v>
      </c>
    </row>
    <row r="18" spans="1:8" ht="29" thickBot="1">
      <c r="A18" s="25" t="s">
        <v>126</v>
      </c>
      <c r="B18" s="17" t="s">
        <v>117</v>
      </c>
      <c r="C18" s="18"/>
      <c r="D18" s="18"/>
      <c r="E18" s="18"/>
      <c r="F18" s="19"/>
      <c r="G18" s="19"/>
      <c r="H18" s="24">
        <f t="shared" si="0"/>
        <v>0</v>
      </c>
    </row>
    <row r="19" spans="1:8" ht="16" thickBot="1">
      <c r="A19" s="26"/>
      <c r="B19" s="17" t="s">
        <v>118</v>
      </c>
      <c r="C19" s="18"/>
      <c r="D19" s="18"/>
      <c r="E19" s="18"/>
      <c r="F19" s="19"/>
      <c r="G19" s="19"/>
      <c r="H19" s="24">
        <f t="shared" si="0"/>
        <v>0</v>
      </c>
    </row>
    <row r="20" spans="1:8" ht="29" thickBot="1">
      <c r="A20" s="25" t="s">
        <v>127</v>
      </c>
      <c r="B20" s="17" t="s">
        <v>117</v>
      </c>
      <c r="C20" s="18"/>
      <c r="D20" s="18"/>
      <c r="E20" s="18"/>
      <c r="F20" s="18"/>
      <c r="G20" s="18"/>
      <c r="H20" s="24">
        <f t="shared" si="0"/>
        <v>0</v>
      </c>
    </row>
    <row r="21" spans="1:8" ht="16" thickBot="1">
      <c r="A21" s="26"/>
      <c r="B21" s="17" t="s">
        <v>118</v>
      </c>
      <c r="C21" s="18"/>
      <c r="D21" s="18"/>
      <c r="E21" s="18"/>
      <c r="F21" s="18"/>
      <c r="G21" s="18"/>
      <c r="H21" s="24">
        <f t="shared" si="0"/>
        <v>0</v>
      </c>
    </row>
    <row r="22" spans="1:8" ht="29" thickBot="1">
      <c r="A22" s="25" t="s">
        <v>128</v>
      </c>
      <c r="B22" s="17" t="s">
        <v>117</v>
      </c>
      <c r="C22" s="18"/>
      <c r="D22" s="18"/>
      <c r="E22" s="18"/>
      <c r="F22" s="18"/>
      <c r="G22" s="18"/>
      <c r="H22" s="24">
        <f t="shared" si="0"/>
        <v>0</v>
      </c>
    </row>
    <row r="23" spans="1:8" ht="16" thickBot="1">
      <c r="A23" s="26"/>
      <c r="B23" s="17" t="s">
        <v>118</v>
      </c>
      <c r="C23" s="17"/>
      <c r="D23" s="17"/>
      <c r="E23" s="17"/>
      <c r="F23" s="20"/>
      <c r="G23" s="19"/>
      <c r="H23" s="24">
        <f t="shared" si="0"/>
        <v>0</v>
      </c>
    </row>
    <row r="24" spans="1:8" ht="29" thickBot="1">
      <c r="A24" s="25" t="s">
        <v>129</v>
      </c>
      <c r="B24" s="17" t="s">
        <v>117</v>
      </c>
      <c r="C24" s="18"/>
      <c r="D24" s="18"/>
      <c r="E24" s="18"/>
      <c r="F24" s="19"/>
      <c r="G24" s="19"/>
      <c r="H24" s="24">
        <f t="shared" si="0"/>
        <v>0</v>
      </c>
    </row>
    <row r="25" spans="1:8" ht="16" thickBot="1">
      <c r="A25" s="26"/>
      <c r="B25" s="17" t="s">
        <v>118</v>
      </c>
      <c r="C25" s="18">
        <v>145</v>
      </c>
      <c r="D25" s="18">
        <v>136</v>
      </c>
      <c r="E25" s="18">
        <v>124</v>
      </c>
      <c r="F25" s="19"/>
      <c r="G25" s="19"/>
      <c r="H25" s="24">
        <f t="shared" si="0"/>
        <v>405</v>
      </c>
    </row>
    <row r="26" spans="1:8" ht="29" thickBot="1">
      <c r="A26" s="25" t="s">
        <v>130</v>
      </c>
      <c r="B26" s="17" t="s">
        <v>117</v>
      </c>
      <c r="C26" s="18"/>
      <c r="D26" s="18"/>
      <c r="E26" s="18"/>
      <c r="F26" s="19"/>
      <c r="G26" s="19"/>
      <c r="H26" s="24">
        <f t="shared" si="0"/>
        <v>0</v>
      </c>
    </row>
    <row r="27" spans="1:8" ht="16" thickBot="1">
      <c r="A27" s="26"/>
      <c r="B27" s="17" t="s">
        <v>118</v>
      </c>
      <c r="C27" s="18"/>
      <c r="D27" s="18"/>
      <c r="E27" s="18"/>
      <c r="F27" s="19"/>
      <c r="G27" s="19"/>
      <c r="H27" s="24">
        <f t="shared" si="0"/>
        <v>0</v>
      </c>
    </row>
    <row r="28" spans="1:8" ht="29" thickBot="1">
      <c r="A28" s="25" t="s">
        <v>131</v>
      </c>
      <c r="B28" s="17" t="s">
        <v>117</v>
      </c>
      <c r="C28" s="18"/>
      <c r="D28" s="18"/>
      <c r="E28" s="18"/>
      <c r="F28" s="19"/>
      <c r="G28" s="19"/>
      <c r="H28" s="24">
        <f t="shared" si="0"/>
        <v>0</v>
      </c>
    </row>
    <row r="29" spans="1:8" ht="16" thickBot="1">
      <c r="A29" s="26"/>
      <c r="B29" s="17" t="s">
        <v>118</v>
      </c>
      <c r="C29" s="18"/>
      <c r="D29" s="18"/>
      <c r="E29" s="18"/>
      <c r="F29" s="19"/>
      <c r="G29" s="19"/>
      <c r="H29" s="24">
        <f t="shared" si="0"/>
        <v>0</v>
      </c>
    </row>
    <row r="30" spans="1:8" ht="29" thickBot="1">
      <c r="A30" s="25" t="s">
        <v>132</v>
      </c>
      <c r="B30" s="17" t="s">
        <v>117</v>
      </c>
      <c r="C30" s="18"/>
      <c r="D30" s="18"/>
      <c r="E30" s="18"/>
      <c r="F30" s="19"/>
      <c r="G30" s="19"/>
      <c r="H30" s="24">
        <f t="shared" si="0"/>
        <v>0</v>
      </c>
    </row>
    <row r="31" spans="1:8" ht="16" thickBot="1">
      <c r="A31" s="26"/>
      <c r="B31" s="17" t="s">
        <v>118</v>
      </c>
      <c r="C31" s="18">
        <v>20</v>
      </c>
      <c r="D31" s="18">
        <v>20</v>
      </c>
      <c r="E31" s="18">
        <v>20</v>
      </c>
      <c r="F31" s="19"/>
      <c r="G31" s="19"/>
      <c r="H31" s="24">
        <f t="shared" si="0"/>
        <v>60</v>
      </c>
    </row>
    <row r="32" spans="1:8" ht="29" thickBot="1">
      <c r="A32" s="25" t="s">
        <v>133</v>
      </c>
      <c r="B32" s="17" t="s">
        <v>117</v>
      </c>
      <c r="C32" s="18"/>
      <c r="D32" s="18"/>
      <c r="E32" s="18"/>
      <c r="F32" s="19"/>
      <c r="G32" s="19"/>
      <c r="H32" s="24">
        <f t="shared" si="0"/>
        <v>0</v>
      </c>
    </row>
    <row r="33" spans="1:8" ht="16" thickBot="1">
      <c r="A33" s="26"/>
      <c r="B33" s="17" t="s">
        <v>118</v>
      </c>
      <c r="C33" s="18"/>
      <c r="D33" s="18"/>
      <c r="E33" s="18"/>
      <c r="F33" s="19"/>
      <c r="G33" s="19"/>
      <c r="H33" s="24">
        <f t="shared" si="0"/>
        <v>0</v>
      </c>
    </row>
    <row r="34" spans="1:8" ht="16" thickBot="1">
      <c r="A34" s="27" t="s">
        <v>134</v>
      </c>
      <c r="B34" s="28"/>
      <c r="C34" s="21">
        <f>SUM(C2:C33)</f>
        <v>1013</v>
      </c>
      <c r="D34" s="21">
        <f t="shared" ref="D34:E34" si="1">SUM(D2:D33)</f>
        <v>915</v>
      </c>
      <c r="E34" s="21">
        <f t="shared" si="1"/>
        <v>813</v>
      </c>
      <c r="F34" s="22"/>
      <c r="G34" s="22"/>
      <c r="H34" s="24">
        <f t="shared" si="0"/>
        <v>2741</v>
      </c>
    </row>
    <row r="35" spans="1:8" ht="17" thickTop="1" thickBot="1">
      <c r="H35" s="29">
        <f>H34-500</f>
        <v>2241</v>
      </c>
    </row>
    <row r="36" spans="1:8" ht="15">
      <c r="C36">
        <f>C34-C24-C20-C2</f>
        <v>1013</v>
      </c>
      <c r="D36">
        <f t="shared" ref="D36:E36" si="2">D34-D24-D20-D2</f>
        <v>915</v>
      </c>
      <c r="E36">
        <f t="shared" si="2"/>
        <v>813</v>
      </c>
      <c r="H36" s="24">
        <f t="shared" si="0"/>
        <v>2741</v>
      </c>
    </row>
    <row r="37" spans="1:8" ht="15" thickBot="1"/>
    <row r="38" spans="1:8" ht="16" thickBot="1">
      <c r="B38" s="30">
        <v>1513</v>
      </c>
      <c r="C38" s="31">
        <v>915</v>
      </c>
      <c r="D38" s="31">
        <v>813</v>
      </c>
      <c r="H38">
        <f>SUM(B38:D38)</f>
        <v>3241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21" workbookViewId="0">
      <selection activeCell="O5" sqref="O5"/>
    </sheetView>
  </sheetViews>
  <sheetFormatPr baseColWidth="10" defaultRowHeight="14" x14ac:dyDescent="0"/>
  <sheetData>
    <row r="1" spans="1:15" ht="16" thickBot="1">
      <c r="A1" s="54" t="s">
        <v>135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55"/>
    </row>
    <row r="2" spans="1:15" ht="16" thickBot="1">
      <c r="A2" s="54" t="s">
        <v>136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55"/>
    </row>
    <row r="3" spans="1:15" ht="16" thickBot="1">
      <c r="A3" s="32" t="s">
        <v>108</v>
      </c>
      <c r="B3" s="40" t="s">
        <v>109</v>
      </c>
      <c r="C3" s="41"/>
      <c r="D3" s="19" t="s">
        <v>110</v>
      </c>
      <c r="E3" s="40" t="s">
        <v>111</v>
      </c>
      <c r="F3" s="41"/>
      <c r="G3" s="40" t="s">
        <v>112</v>
      </c>
      <c r="H3" s="41"/>
      <c r="I3" s="39" t="s">
        <v>113</v>
      </c>
      <c r="J3" s="38"/>
      <c r="K3" s="18" t="s">
        <v>114</v>
      </c>
      <c r="L3" s="39" t="s">
        <v>115</v>
      </c>
      <c r="M3" s="59"/>
    </row>
    <row r="4" spans="1:15" ht="16" thickBot="1">
      <c r="A4" s="60" t="s">
        <v>116</v>
      </c>
      <c r="B4" s="62" t="s">
        <v>117</v>
      </c>
      <c r="C4" s="63"/>
      <c r="D4" s="18">
        <v>352</v>
      </c>
      <c r="E4" s="39">
        <v>48</v>
      </c>
      <c r="F4" s="38"/>
      <c r="G4" s="39">
        <v>35</v>
      </c>
      <c r="H4" s="38"/>
      <c r="I4" s="40"/>
      <c r="J4" s="41"/>
      <c r="K4" s="19"/>
      <c r="L4" s="70">
        <v>435</v>
      </c>
      <c r="M4" s="71"/>
      <c r="N4">
        <f>SUM(D4:K4)</f>
        <v>435</v>
      </c>
      <c r="O4">
        <f>N4+N5</f>
        <v>2606</v>
      </c>
    </row>
    <row r="5" spans="1:15" ht="16" thickBot="1">
      <c r="A5" s="61"/>
      <c r="B5" s="62" t="s">
        <v>118</v>
      </c>
      <c r="C5" s="63"/>
      <c r="D5" s="18">
        <v>813</v>
      </c>
      <c r="E5" s="39">
        <v>724</v>
      </c>
      <c r="F5" s="38"/>
      <c r="G5" s="39">
        <v>634</v>
      </c>
      <c r="H5" s="38"/>
      <c r="I5" s="40"/>
      <c r="J5" s="41"/>
      <c r="K5" s="19"/>
      <c r="L5" s="68">
        <v>2171</v>
      </c>
      <c r="M5" s="69"/>
      <c r="N5">
        <f t="shared" ref="N5:N36" si="0">SUM(D5:K5)</f>
        <v>2171</v>
      </c>
    </row>
    <row r="6" spans="1:15" ht="16" thickBot="1">
      <c r="A6" s="60" t="s">
        <v>119</v>
      </c>
      <c r="B6" s="62" t="s">
        <v>117</v>
      </c>
      <c r="C6" s="63"/>
      <c r="D6" s="19"/>
      <c r="E6" s="40"/>
      <c r="F6" s="41"/>
      <c r="G6" s="40"/>
      <c r="H6" s="41"/>
      <c r="I6" s="40"/>
      <c r="J6" s="41"/>
      <c r="K6" s="19"/>
      <c r="L6" s="64"/>
      <c r="M6" s="65"/>
      <c r="N6">
        <f t="shared" si="0"/>
        <v>0</v>
      </c>
    </row>
    <row r="7" spans="1:15" ht="16" thickBot="1">
      <c r="A7" s="61"/>
      <c r="B7" s="62" t="s">
        <v>118</v>
      </c>
      <c r="C7" s="63"/>
      <c r="D7" s="19"/>
      <c r="E7" s="40"/>
      <c r="F7" s="41"/>
      <c r="G7" s="40"/>
      <c r="H7" s="41"/>
      <c r="I7" s="40"/>
      <c r="J7" s="41"/>
      <c r="K7" s="19"/>
      <c r="L7" s="66"/>
      <c r="M7" s="67"/>
      <c r="N7">
        <f t="shared" si="0"/>
        <v>0</v>
      </c>
    </row>
    <row r="8" spans="1:15" ht="16" thickBot="1">
      <c r="A8" s="60" t="s">
        <v>120</v>
      </c>
      <c r="B8" s="62" t="s">
        <v>117</v>
      </c>
      <c r="C8" s="63"/>
      <c r="D8" s="19"/>
      <c r="E8" s="40"/>
      <c r="F8" s="41"/>
      <c r="G8" s="40"/>
      <c r="H8" s="41"/>
      <c r="I8" s="40"/>
      <c r="J8" s="41"/>
      <c r="K8" s="19"/>
      <c r="L8" s="64"/>
      <c r="M8" s="65"/>
      <c r="N8">
        <f t="shared" si="0"/>
        <v>0</v>
      </c>
    </row>
    <row r="9" spans="1:15" ht="16" thickBot="1">
      <c r="A9" s="61"/>
      <c r="B9" s="62" t="s">
        <v>118</v>
      </c>
      <c r="C9" s="63"/>
      <c r="D9" s="19"/>
      <c r="E9" s="40"/>
      <c r="F9" s="41"/>
      <c r="G9" s="40"/>
      <c r="H9" s="41"/>
      <c r="I9" s="40"/>
      <c r="J9" s="41"/>
      <c r="K9" s="19"/>
      <c r="L9" s="66"/>
      <c r="M9" s="67"/>
      <c r="N9">
        <f t="shared" si="0"/>
        <v>0</v>
      </c>
    </row>
    <row r="10" spans="1:15" ht="16" thickBot="1">
      <c r="A10" s="60" t="s">
        <v>121</v>
      </c>
      <c r="B10" s="62" t="s">
        <v>117</v>
      </c>
      <c r="C10" s="63"/>
      <c r="D10" s="19"/>
      <c r="E10" s="40"/>
      <c r="F10" s="41"/>
      <c r="G10" s="40"/>
      <c r="H10" s="41"/>
      <c r="I10" s="40"/>
      <c r="J10" s="41"/>
      <c r="K10" s="19"/>
      <c r="L10" s="64"/>
      <c r="M10" s="65"/>
      <c r="N10">
        <f t="shared" si="0"/>
        <v>0</v>
      </c>
    </row>
    <row r="11" spans="1:15" ht="16" thickBot="1">
      <c r="A11" s="61"/>
      <c r="B11" s="62" t="s">
        <v>118</v>
      </c>
      <c r="C11" s="63"/>
      <c r="D11" s="19"/>
      <c r="E11" s="40"/>
      <c r="F11" s="41"/>
      <c r="G11" s="40"/>
      <c r="H11" s="41"/>
      <c r="I11" s="40"/>
      <c r="J11" s="41"/>
      <c r="K11" s="19"/>
      <c r="L11" s="66"/>
      <c r="M11" s="67"/>
      <c r="N11">
        <f t="shared" si="0"/>
        <v>0</v>
      </c>
    </row>
    <row r="12" spans="1:15" ht="16" thickBot="1">
      <c r="A12" s="60" t="s">
        <v>122</v>
      </c>
      <c r="B12" s="62" t="s">
        <v>117</v>
      </c>
      <c r="C12" s="63"/>
      <c r="D12" s="19"/>
      <c r="E12" s="40"/>
      <c r="F12" s="41"/>
      <c r="G12" s="40"/>
      <c r="H12" s="41"/>
      <c r="I12" s="40"/>
      <c r="J12" s="41"/>
      <c r="K12" s="19"/>
      <c r="L12" s="64"/>
      <c r="M12" s="65"/>
      <c r="N12">
        <f t="shared" si="0"/>
        <v>0</v>
      </c>
    </row>
    <row r="13" spans="1:15" ht="16" thickBot="1">
      <c r="A13" s="61"/>
      <c r="B13" s="62" t="s">
        <v>118</v>
      </c>
      <c r="C13" s="63"/>
      <c r="D13" s="19"/>
      <c r="E13" s="40"/>
      <c r="F13" s="41"/>
      <c r="G13" s="40"/>
      <c r="H13" s="41"/>
      <c r="I13" s="40"/>
      <c r="J13" s="41"/>
      <c r="K13" s="19"/>
      <c r="L13" s="66"/>
      <c r="M13" s="67"/>
      <c r="N13">
        <f t="shared" si="0"/>
        <v>0</v>
      </c>
    </row>
    <row r="14" spans="1:15" ht="16" thickBot="1">
      <c r="A14" s="74" t="s">
        <v>123</v>
      </c>
      <c r="B14" s="62" t="s">
        <v>117</v>
      </c>
      <c r="C14" s="63"/>
      <c r="D14" s="19"/>
      <c r="E14" s="40"/>
      <c r="F14" s="41"/>
      <c r="G14" s="40"/>
      <c r="H14" s="41"/>
      <c r="I14" s="40"/>
      <c r="J14" s="41"/>
      <c r="K14" s="19"/>
      <c r="L14" s="64"/>
      <c r="M14" s="65"/>
      <c r="N14">
        <f t="shared" si="0"/>
        <v>0</v>
      </c>
    </row>
    <row r="15" spans="1:15" ht="16" thickBot="1">
      <c r="A15" s="75"/>
      <c r="B15" s="62" t="s">
        <v>118</v>
      </c>
      <c r="C15" s="63"/>
      <c r="D15" s="18">
        <v>35</v>
      </c>
      <c r="E15" s="39">
        <v>35</v>
      </c>
      <c r="F15" s="38"/>
      <c r="G15" s="39">
        <v>35</v>
      </c>
      <c r="H15" s="38"/>
      <c r="I15" s="40"/>
      <c r="J15" s="41"/>
      <c r="K15" s="19"/>
      <c r="L15" s="68">
        <v>105</v>
      </c>
      <c r="M15" s="69"/>
      <c r="N15">
        <f t="shared" si="0"/>
        <v>105</v>
      </c>
    </row>
    <row r="16" spans="1:15" ht="16" thickBot="1">
      <c r="A16" s="60" t="s">
        <v>124</v>
      </c>
      <c r="B16" s="62" t="s">
        <v>117</v>
      </c>
      <c r="C16" s="63"/>
      <c r="D16" s="19"/>
      <c r="E16" s="40"/>
      <c r="F16" s="41"/>
      <c r="G16" s="40"/>
      <c r="H16" s="41"/>
      <c r="I16" s="40"/>
      <c r="J16" s="41"/>
      <c r="K16" s="19"/>
      <c r="L16" s="64"/>
      <c r="M16" s="65"/>
      <c r="N16">
        <f t="shared" si="0"/>
        <v>0</v>
      </c>
    </row>
    <row r="17" spans="1:14" ht="16" thickBot="1">
      <c r="A17" s="61"/>
      <c r="B17" s="62" t="s">
        <v>118</v>
      </c>
      <c r="C17" s="63"/>
      <c r="D17" s="19"/>
      <c r="E17" s="40"/>
      <c r="F17" s="41"/>
      <c r="G17" s="40"/>
      <c r="H17" s="41"/>
      <c r="I17" s="40"/>
      <c r="J17" s="41"/>
      <c r="K17" s="19"/>
      <c r="L17" s="66"/>
      <c r="M17" s="67"/>
      <c r="N17">
        <f t="shared" si="0"/>
        <v>0</v>
      </c>
    </row>
    <row r="18" spans="1:14" ht="40" customHeight="1" thickBot="1">
      <c r="A18" s="60" t="s">
        <v>125</v>
      </c>
      <c r="B18" s="62" t="s">
        <v>117</v>
      </c>
      <c r="C18" s="63"/>
      <c r="D18" s="19"/>
      <c r="E18" s="40"/>
      <c r="F18" s="41"/>
      <c r="G18" s="40"/>
      <c r="H18" s="41"/>
      <c r="I18" s="40"/>
      <c r="J18" s="41"/>
      <c r="K18" s="19"/>
      <c r="L18" s="64"/>
      <c r="M18" s="65"/>
      <c r="N18">
        <f t="shared" si="0"/>
        <v>0</v>
      </c>
    </row>
    <row r="19" spans="1:14" ht="16" thickBot="1">
      <c r="A19" s="61"/>
      <c r="B19" s="62" t="s">
        <v>118</v>
      </c>
      <c r="C19" s="63"/>
      <c r="D19" s="19"/>
      <c r="E19" s="40"/>
      <c r="F19" s="41"/>
      <c r="G19" s="40"/>
      <c r="H19" s="41"/>
      <c r="I19" s="40"/>
      <c r="J19" s="41"/>
      <c r="K19" s="19"/>
      <c r="L19" s="66"/>
      <c r="M19" s="67"/>
      <c r="N19">
        <f t="shared" si="0"/>
        <v>0</v>
      </c>
    </row>
    <row r="20" spans="1:14" ht="16" thickBot="1">
      <c r="A20" s="60" t="s">
        <v>126</v>
      </c>
      <c r="B20" s="62" t="s">
        <v>117</v>
      </c>
      <c r="C20" s="63"/>
      <c r="D20" s="18"/>
      <c r="E20" s="39"/>
      <c r="F20" s="38"/>
      <c r="G20" s="39"/>
      <c r="H20" s="38"/>
      <c r="I20" s="40"/>
      <c r="J20" s="41"/>
      <c r="K20" s="19"/>
      <c r="L20" s="64"/>
      <c r="M20" s="65"/>
      <c r="N20">
        <f t="shared" si="0"/>
        <v>0</v>
      </c>
    </row>
    <row r="21" spans="1:14" ht="16" thickBot="1">
      <c r="A21" s="61"/>
      <c r="B21" s="62" t="s">
        <v>118</v>
      </c>
      <c r="C21" s="63"/>
      <c r="D21" s="18"/>
      <c r="E21" s="39"/>
      <c r="F21" s="38"/>
      <c r="G21" s="39"/>
      <c r="H21" s="38"/>
      <c r="I21" s="40"/>
      <c r="J21" s="41"/>
      <c r="K21" s="19"/>
      <c r="L21" s="66"/>
      <c r="M21" s="67"/>
      <c r="N21">
        <f t="shared" si="0"/>
        <v>0</v>
      </c>
    </row>
    <row r="22" spans="1:14" ht="16" thickBot="1">
      <c r="A22" s="60" t="s">
        <v>127</v>
      </c>
      <c r="B22" s="62" t="s">
        <v>117</v>
      </c>
      <c r="C22" s="63"/>
      <c r="D22" s="18">
        <v>15</v>
      </c>
      <c r="E22" s="39">
        <v>10</v>
      </c>
      <c r="F22" s="38"/>
      <c r="G22" s="39">
        <v>10</v>
      </c>
      <c r="H22" s="38"/>
      <c r="I22" s="39"/>
      <c r="J22" s="38"/>
      <c r="K22" s="18"/>
      <c r="L22" s="70">
        <v>35</v>
      </c>
      <c r="M22" s="71"/>
      <c r="N22">
        <f t="shared" si="0"/>
        <v>35</v>
      </c>
    </row>
    <row r="23" spans="1:14" ht="16" thickBot="1">
      <c r="A23" s="61"/>
      <c r="B23" s="62" t="s">
        <v>118</v>
      </c>
      <c r="C23" s="63"/>
      <c r="D23" s="18"/>
      <c r="E23" s="39"/>
      <c r="F23" s="38"/>
      <c r="G23" s="39"/>
      <c r="H23" s="38"/>
      <c r="I23" s="39"/>
      <c r="J23" s="38"/>
      <c r="K23" s="18"/>
      <c r="L23" s="68"/>
      <c r="M23" s="69"/>
      <c r="N23">
        <f t="shared" si="0"/>
        <v>0</v>
      </c>
    </row>
    <row r="24" spans="1:14" ht="16" thickBot="1">
      <c r="A24" s="60" t="s">
        <v>128</v>
      </c>
      <c r="B24" s="62" t="s">
        <v>117</v>
      </c>
      <c r="C24" s="63"/>
      <c r="D24" s="18"/>
      <c r="E24" s="39"/>
      <c r="F24" s="38"/>
      <c r="G24" s="39"/>
      <c r="H24" s="38"/>
      <c r="I24" s="39"/>
      <c r="J24" s="38"/>
      <c r="K24" s="18"/>
      <c r="L24" s="70"/>
      <c r="M24" s="71"/>
      <c r="N24">
        <f t="shared" si="0"/>
        <v>0</v>
      </c>
    </row>
    <row r="25" spans="1:14" ht="16" thickBot="1">
      <c r="A25" s="61"/>
      <c r="B25" s="62" t="s">
        <v>118</v>
      </c>
      <c r="C25" s="63"/>
      <c r="D25" s="17"/>
      <c r="E25" s="62"/>
      <c r="F25" s="63"/>
      <c r="G25" s="62"/>
      <c r="H25" s="63"/>
      <c r="I25" s="72"/>
      <c r="J25" s="73"/>
      <c r="K25" s="19"/>
      <c r="L25" s="68"/>
      <c r="M25" s="69"/>
      <c r="N25">
        <f t="shared" si="0"/>
        <v>0</v>
      </c>
    </row>
    <row r="26" spans="1:14" ht="16" thickBot="1">
      <c r="A26" s="60" t="s">
        <v>129</v>
      </c>
      <c r="B26" s="62" t="s">
        <v>117</v>
      </c>
      <c r="C26" s="63"/>
      <c r="D26" s="18">
        <v>10</v>
      </c>
      <c r="E26" s="39">
        <v>10</v>
      </c>
      <c r="F26" s="38"/>
      <c r="G26" s="39">
        <v>10</v>
      </c>
      <c r="H26" s="38"/>
      <c r="I26" s="40"/>
      <c r="J26" s="41"/>
      <c r="K26" s="19"/>
      <c r="L26" s="70">
        <v>30</v>
      </c>
      <c r="M26" s="71"/>
      <c r="N26">
        <f t="shared" si="0"/>
        <v>30</v>
      </c>
    </row>
    <row r="27" spans="1:14" ht="16" thickBot="1">
      <c r="A27" s="61"/>
      <c r="B27" s="62" t="s">
        <v>118</v>
      </c>
      <c r="C27" s="63"/>
      <c r="D27" s="18">
        <v>145</v>
      </c>
      <c r="E27" s="39">
        <v>136</v>
      </c>
      <c r="F27" s="38"/>
      <c r="G27" s="39">
        <v>124</v>
      </c>
      <c r="H27" s="38"/>
      <c r="I27" s="40"/>
      <c r="J27" s="41"/>
      <c r="K27" s="19"/>
      <c r="L27" s="68">
        <v>405</v>
      </c>
      <c r="M27" s="69"/>
      <c r="N27">
        <f t="shared" si="0"/>
        <v>405</v>
      </c>
    </row>
    <row r="28" spans="1:14" ht="16" thickBot="1">
      <c r="A28" s="60" t="s">
        <v>130</v>
      </c>
      <c r="B28" s="62" t="s">
        <v>117</v>
      </c>
      <c r="C28" s="63"/>
      <c r="D28" s="18"/>
      <c r="E28" s="39"/>
      <c r="F28" s="38"/>
      <c r="G28" s="39"/>
      <c r="H28" s="38"/>
      <c r="I28" s="40"/>
      <c r="J28" s="41"/>
      <c r="K28" s="19"/>
      <c r="L28" s="64"/>
      <c r="M28" s="65"/>
      <c r="N28">
        <f t="shared" si="0"/>
        <v>0</v>
      </c>
    </row>
    <row r="29" spans="1:14" ht="16" thickBot="1">
      <c r="A29" s="61"/>
      <c r="B29" s="62" t="s">
        <v>118</v>
      </c>
      <c r="C29" s="63"/>
      <c r="D29" s="18"/>
      <c r="E29" s="39"/>
      <c r="F29" s="38"/>
      <c r="G29" s="39"/>
      <c r="H29" s="38"/>
      <c r="I29" s="40"/>
      <c r="J29" s="41"/>
      <c r="K29" s="19"/>
      <c r="L29" s="66"/>
      <c r="M29" s="67"/>
      <c r="N29">
        <f t="shared" si="0"/>
        <v>0</v>
      </c>
    </row>
    <row r="30" spans="1:14" ht="16" thickBot="1">
      <c r="A30" s="60" t="s">
        <v>131</v>
      </c>
      <c r="B30" s="62" t="s">
        <v>117</v>
      </c>
      <c r="C30" s="63"/>
      <c r="D30" s="18"/>
      <c r="E30" s="39"/>
      <c r="F30" s="38"/>
      <c r="G30" s="39"/>
      <c r="H30" s="38"/>
      <c r="I30" s="40"/>
      <c r="J30" s="41"/>
      <c r="K30" s="19"/>
      <c r="L30" s="64"/>
      <c r="M30" s="65"/>
      <c r="N30">
        <f t="shared" si="0"/>
        <v>0</v>
      </c>
    </row>
    <row r="31" spans="1:14" ht="16" thickBot="1">
      <c r="A31" s="61"/>
      <c r="B31" s="62" t="s">
        <v>118</v>
      </c>
      <c r="C31" s="63"/>
      <c r="D31" s="18"/>
      <c r="E31" s="39"/>
      <c r="F31" s="38"/>
      <c r="G31" s="39"/>
      <c r="H31" s="38"/>
      <c r="I31" s="40"/>
      <c r="J31" s="41"/>
      <c r="K31" s="19"/>
      <c r="L31" s="66"/>
      <c r="M31" s="67"/>
      <c r="N31">
        <f t="shared" si="0"/>
        <v>0</v>
      </c>
    </row>
    <row r="32" spans="1:14" ht="16" thickBot="1">
      <c r="A32" s="60" t="s">
        <v>132</v>
      </c>
      <c r="B32" s="62" t="s">
        <v>117</v>
      </c>
      <c r="C32" s="63"/>
      <c r="D32" s="18"/>
      <c r="E32" s="39"/>
      <c r="F32" s="38"/>
      <c r="G32" s="39"/>
      <c r="H32" s="38"/>
      <c r="I32" s="40"/>
      <c r="J32" s="41"/>
      <c r="K32" s="19"/>
      <c r="L32" s="64"/>
      <c r="M32" s="65"/>
      <c r="N32">
        <f t="shared" si="0"/>
        <v>0</v>
      </c>
    </row>
    <row r="33" spans="1:14" ht="16" thickBot="1">
      <c r="A33" s="61"/>
      <c r="B33" s="62" t="s">
        <v>118</v>
      </c>
      <c r="C33" s="63"/>
      <c r="D33" s="18">
        <v>20</v>
      </c>
      <c r="E33" s="39">
        <v>20</v>
      </c>
      <c r="F33" s="38"/>
      <c r="G33" s="39">
        <v>20</v>
      </c>
      <c r="H33" s="38"/>
      <c r="I33" s="40"/>
      <c r="J33" s="41"/>
      <c r="K33" s="19"/>
      <c r="L33" s="68">
        <v>60</v>
      </c>
      <c r="M33" s="69"/>
      <c r="N33">
        <f t="shared" si="0"/>
        <v>60</v>
      </c>
    </row>
    <row r="34" spans="1:14" ht="16" thickBot="1">
      <c r="A34" s="60" t="s">
        <v>133</v>
      </c>
      <c r="B34" s="62" t="s">
        <v>117</v>
      </c>
      <c r="C34" s="63"/>
      <c r="D34" s="18"/>
      <c r="E34" s="39"/>
      <c r="F34" s="38"/>
      <c r="G34" s="39"/>
      <c r="H34" s="38"/>
      <c r="I34" s="40"/>
      <c r="J34" s="41"/>
      <c r="K34" s="19"/>
      <c r="L34" s="64"/>
      <c r="M34" s="65"/>
      <c r="N34">
        <f t="shared" si="0"/>
        <v>0</v>
      </c>
    </row>
    <row r="35" spans="1:14" ht="16" thickBot="1">
      <c r="A35" s="61"/>
      <c r="B35" s="62" t="s">
        <v>118</v>
      </c>
      <c r="C35" s="63"/>
      <c r="D35" s="18"/>
      <c r="E35" s="39"/>
      <c r="F35" s="38"/>
      <c r="G35" s="39"/>
      <c r="H35" s="38"/>
      <c r="I35" s="40"/>
      <c r="J35" s="41"/>
      <c r="K35" s="19"/>
      <c r="L35" s="66"/>
      <c r="M35" s="67"/>
      <c r="N35">
        <f t="shared" si="0"/>
        <v>0</v>
      </c>
    </row>
    <row r="36" spans="1:14" ht="16" thickBot="1">
      <c r="A36" s="56" t="s">
        <v>134</v>
      </c>
      <c r="B36" s="57"/>
      <c r="C36" s="58"/>
      <c r="D36" s="18">
        <v>1390</v>
      </c>
      <c r="E36" s="39">
        <v>983</v>
      </c>
      <c r="F36" s="38"/>
      <c r="G36" s="39">
        <v>868</v>
      </c>
      <c r="H36" s="38"/>
      <c r="I36" s="40"/>
      <c r="J36" s="41"/>
      <c r="K36" s="19"/>
      <c r="L36" s="40">
        <v>3241</v>
      </c>
      <c r="M36" s="55"/>
      <c r="N36">
        <f t="shared" si="0"/>
        <v>3241</v>
      </c>
    </row>
    <row r="37" spans="1:14" ht="16" thickBot="1">
      <c r="A37" s="37" t="s">
        <v>137</v>
      </c>
      <c r="B37" s="53"/>
      <c r="C37" s="38"/>
      <c r="D37" s="39">
        <v>500</v>
      </c>
      <c r="E37" s="53"/>
      <c r="F37" s="38"/>
      <c r="G37" s="40" t="s">
        <v>138</v>
      </c>
      <c r="H37" s="42"/>
      <c r="I37" s="42"/>
      <c r="J37" s="41"/>
      <c r="K37" s="39">
        <v>2741</v>
      </c>
      <c r="L37" s="53"/>
      <c r="M37" s="59"/>
    </row>
    <row r="38" spans="1:14" ht="16" thickBot="1">
      <c r="A38" s="54" t="s">
        <v>139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55"/>
    </row>
    <row r="39" spans="1:14" ht="16" thickBot="1">
      <c r="A39" s="37" t="s">
        <v>140</v>
      </c>
      <c r="B39" s="38"/>
      <c r="C39" s="18" t="s">
        <v>141</v>
      </c>
      <c r="D39" s="39" t="s">
        <v>142</v>
      </c>
      <c r="E39" s="38"/>
      <c r="F39" s="39" t="s">
        <v>143</v>
      </c>
      <c r="G39" s="38"/>
      <c r="H39" s="39" t="s">
        <v>109</v>
      </c>
      <c r="I39" s="38"/>
      <c r="J39" s="39" t="s">
        <v>144</v>
      </c>
      <c r="K39" s="53"/>
      <c r="L39" s="38"/>
      <c r="M39" s="33" t="s">
        <v>145</v>
      </c>
    </row>
    <row r="40" spans="1:14" ht="31" thickBot="1">
      <c r="A40" s="49" t="s">
        <v>146</v>
      </c>
      <c r="B40" s="50"/>
      <c r="C40" s="34" t="s">
        <v>147</v>
      </c>
      <c r="D40" s="51">
        <v>41737</v>
      </c>
      <c r="E40" s="52"/>
      <c r="F40" s="39" t="s">
        <v>148</v>
      </c>
      <c r="G40" s="38"/>
      <c r="H40" s="39" t="s">
        <v>117</v>
      </c>
      <c r="I40" s="38"/>
      <c r="J40" s="39" t="s">
        <v>110</v>
      </c>
      <c r="K40" s="53"/>
      <c r="L40" s="38"/>
      <c r="M40" s="33" t="s">
        <v>149</v>
      </c>
    </row>
    <row r="41" spans="1:14" ht="16" thickBot="1">
      <c r="A41" s="49"/>
      <c r="B41" s="50"/>
      <c r="C41" s="18"/>
      <c r="D41" s="39"/>
      <c r="E41" s="38"/>
      <c r="F41" s="40"/>
      <c r="G41" s="41"/>
      <c r="H41" s="40"/>
      <c r="I41" s="41"/>
      <c r="J41" s="40"/>
      <c r="K41" s="42"/>
      <c r="L41" s="41"/>
      <c r="M41" s="33"/>
    </row>
    <row r="42" spans="1:14" ht="16" thickBot="1">
      <c r="A42" s="37"/>
      <c r="B42" s="38"/>
      <c r="C42" s="18"/>
      <c r="D42" s="39"/>
      <c r="E42" s="38"/>
      <c r="F42" s="40"/>
      <c r="G42" s="41"/>
      <c r="H42" s="40"/>
      <c r="I42" s="41"/>
      <c r="J42" s="40"/>
      <c r="K42" s="42"/>
      <c r="L42" s="41"/>
      <c r="M42" s="35"/>
    </row>
    <row r="43" spans="1:14" ht="16" thickBot="1">
      <c r="A43" s="43" t="s">
        <v>115</v>
      </c>
      <c r="B43" s="44"/>
      <c r="C43" s="21"/>
      <c r="D43" s="45"/>
      <c r="E43" s="44"/>
      <c r="F43" s="45" t="s">
        <v>148</v>
      </c>
      <c r="G43" s="44"/>
      <c r="H43" s="46"/>
      <c r="I43" s="47"/>
      <c r="J43" s="46"/>
      <c r="K43" s="48"/>
      <c r="L43" s="47"/>
      <c r="M43" s="23"/>
    </row>
    <row r="44" spans="1:14" ht="15" thickTop="1"/>
    <row r="45" spans="1:14">
      <c r="D45">
        <f>SUM(D4:D35)</f>
        <v>1390</v>
      </c>
      <c r="E45">
        <f>SUM(E4:E35)</f>
        <v>983</v>
      </c>
      <c r="G45">
        <f>SUM(G4:G35)</f>
        <v>868</v>
      </c>
    </row>
  </sheetData>
  <mergeCells count="206">
    <mergeCell ref="L4:M4"/>
    <mergeCell ref="L5:M5"/>
    <mergeCell ref="B5:C5"/>
    <mergeCell ref="E5:F5"/>
    <mergeCell ref="G5:H5"/>
    <mergeCell ref="A1:M1"/>
    <mergeCell ref="A2:M2"/>
    <mergeCell ref="B3:C3"/>
    <mergeCell ref="E3:F3"/>
    <mergeCell ref="G3:H3"/>
    <mergeCell ref="I3:J3"/>
    <mergeCell ref="L3:M3"/>
    <mergeCell ref="I5:J5"/>
    <mergeCell ref="A6:A7"/>
    <mergeCell ref="B6:C6"/>
    <mergeCell ref="E6:F6"/>
    <mergeCell ref="G6:H6"/>
    <mergeCell ref="I6:J6"/>
    <mergeCell ref="A4:A5"/>
    <mergeCell ref="B4:C4"/>
    <mergeCell ref="E4:F4"/>
    <mergeCell ref="G4:H4"/>
    <mergeCell ref="I4:J4"/>
    <mergeCell ref="L6:M7"/>
    <mergeCell ref="B7:C7"/>
    <mergeCell ref="E7:F7"/>
    <mergeCell ref="G7:H7"/>
    <mergeCell ref="I7:J7"/>
    <mergeCell ref="A8:A9"/>
    <mergeCell ref="B8:C8"/>
    <mergeCell ref="E8:F8"/>
    <mergeCell ref="G8:H8"/>
    <mergeCell ref="I8:J8"/>
    <mergeCell ref="L8:M9"/>
    <mergeCell ref="B9:C9"/>
    <mergeCell ref="E9:F9"/>
    <mergeCell ref="G9:H9"/>
    <mergeCell ref="I9:J9"/>
    <mergeCell ref="A10:A11"/>
    <mergeCell ref="B10:C10"/>
    <mergeCell ref="E10:F10"/>
    <mergeCell ref="G10:H10"/>
    <mergeCell ref="I10:J10"/>
    <mergeCell ref="A14:A15"/>
    <mergeCell ref="B14:C14"/>
    <mergeCell ref="E14:F14"/>
    <mergeCell ref="G14:H14"/>
    <mergeCell ref="I14:J14"/>
    <mergeCell ref="L10:M11"/>
    <mergeCell ref="B11:C11"/>
    <mergeCell ref="E11:F11"/>
    <mergeCell ref="G11:H11"/>
    <mergeCell ref="I11:J11"/>
    <mergeCell ref="A12:A13"/>
    <mergeCell ref="B12:C12"/>
    <mergeCell ref="E12:F12"/>
    <mergeCell ref="G12:H12"/>
    <mergeCell ref="I12:J12"/>
    <mergeCell ref="L14:M14"/>
    <mergeCell ref="L15:M15"/>
    <mergeCell ref="B15:C15"/>
    <mergeCell ref="E15:F15"/>
    <mergeCell ref="G15:H15"/>
    <mergeCell ref="I15:J15"/>
    <mergeCell ref="L12:M13"/>
    <mergeCell ref="B13:C13"/>
    <mergeCell ref="E13:F13"/>
    <mergeCell ref="G13:H13"/>
    <mergeCell ref="I13:J13"/>
    <mergeCell ref="A16:A17"/>
    <mergeCell ref="B16:C16"/>
    <mergeCell ref="E16:F16"/>
    <mergeCell ref="G16:H16"/>
    <mergeCell ref="I16:J16"/>
    <mergeCell ref="L16:M17"/>
    <mergeCell ref="B17:C17"/>
    <mergeCell ref="E17:F17"/>
    <mergeCell ref="G17:H17"/>
    <mergeCell ref="I17:J17"/>
    <mergeCell ref="A18:A19"/>
    <mergeCell ref="B18:C18"/>
    <mergeCell ref="E18:F18"/>
    <mergeCell ref="G18:H18"/>
    <mergeCell ref="I18:J18"/>
    <mergeCell ref="L18:M19"/>
    <mergeCell ref="B19:C19"/>
    <mergeCell ref="E19:F19"/>
    <mergeCell ref="G19:H19"/>
    <mergeCell ref="I19:J19"/>
    <mergeCell ref="A20:A21"/>
    <mergeCell ref="B20:C20"/>
    <mergeCell ref="E20:F20"/>
    <mergeCell ref="G20:H20"/>
    <mergeCell ref="I20:J20"/>
    <mergeCell ref="L20:M21"/>
    <mergeCell ref="B21:C21"/>
    <mergeCell ref="E21:F21"/>
    <mergeCell ref="G21:H21"/>
    <mergeCell ref="I21:J21"/>
    <mergeCell ref="A22:A23"/>
    <mergeCell ref="B22:C22"/>
    <mergeCell ref="E22:F22"/>
    <mergeCell ref="G22:H22"/>
    <mergeCell ref="I22:J22"/>
    <mergeCell ref="L22:M23"/>
    <mergeCell ref="B23:C23"/>
    <mergeCell ref="E23:F23"/>
    <mergeCell ref="G23:H23"/>
    <mergeCell ref="I23:J23"/>
    <mergeCell ref="L26:M26"/>
    <mergeCell ref="L27:M27"/>
    <mergeCell ref="B27:C27"/>
    <mergeCell ref="E27:F27"/>
    <mergeCell ref="G27:H27"/>
    <mergeCell ref="A24:A25"/>
    <mergeCell ref="B24:C24"/>
    <mergeCell ref="E24:F24"/>
    <mergeCell ref="G24:H24"/>
    <mergeCell ref="I24:J24"/>
    <mergeCell ref="L24:M25"/>
    <mergeCell ref="B25:C25"/>
    <mergeCell ref="E25:F25"/>
    <mergeCell ref="G25:H25"/>
    <mergeCell ref="I25:J25"/>
    <mergeCell ref="I27:J27"/>
    <mergeCell ref="A28:A29"/>
    <mergeCell ref="B28:C28"/>
    <mergeCell ref="E28:F28"/>
    <mergeCell ref="G28:H28"/>
    <mergeCell ref="I28:J28"/>
    <mergeCell ref="A26:A27"/>
    <mergeCell ref="B26:C26"/>
    <mergeCell ref="E26:F26"/>
    <mergeCell ref="G26:H26"/>
    <mergeCell ref="I26:J26"/>
    <mergeCell ref="A32:A33"/>
    <mergeCell ref="B32:C32"/>
    <mergeCell ref="E32:F32"/>
    <mergeCell ref="G32:H32"/>
    <mergeCell ref="I32:J32"/>
    <mergeCell ref="L28:M29"/>
    <mergeCell ref="B29:C29"/>
    <mergeCell ref="E29:F29"/>
    <mergeCell ref="G29:H29"/>
    <mergeCell ref="I29:J29"/>
    <mergeCell ref="A30:A31"/>
    <mergeCell ref="B30:C30"/>
    <mergeCell ref="E30:F30"/>
    <mergeCell ref="G30:H30"/>
    <mergeCell ref="I30:J30"/>
    <mergeCell ref="L32:M32"/>
    <mergeCell ref="L33:M33"/>
    <mergeCell ref="B33:C33"/>
    <mergeCell ref="E33:F33"/>
    <mergeCell ref="G33:H33"/>
    <mergeCell ref="I33:J33"/>
    <mergeCell ref="L30:M31"/>
    <mergeCell ref="B31:C31"/>
    <mergeCell ref="E31:F31"/>
    <mergeCell ref="G31:H31"/>
    <mergeCell ref="I31:J31"/>
    <mergeCell ref="A34:A35"/>
    <mergeCell ref="B34:C34"/>
    <mergeCell ref="E34:F34"/>
    <mergeCell ref="G34:H34"/>
    <mergeCell ref="I34:J34"/>
    <mergeCell ref="L34:M35"/>
    <mergeCell ref="B35:C35"/>
    <mergeCell ref="E35:F35"/>
    <mergeCell ref="G35:H35"/>
    <mergeCell ref="I35:J35"/>
    <mergeCell ref="A38:M38"/>
    <mergeCell ref="A39:B39"/>
    <mergeCell ref="D39:E39"/>
    <mergeCell ref="F39:G39"/>
    <mergeCell ref="H39:I39"/>
    <mergeCell ref="J39:L39"/>
    <mergeCell ref="A36:C36"/>
    <mergeCell ref="E36:F36"/>
    <mergeCell ref="G36:H36"/>
    <mergeCell ref="I36:J36"/>
    <mergeCell ref="L36:M36"/>
    <mergeCell ref="A37:C37"/>
    <mergeCell ref="D37:F37"/>
    <mergeCell ref="G37:J37"/>
    <mergeCell ref="K37:M37"/>
    <mergeCell ref="A40:B40"/>
    <mergeCell ref="D40:E40"/>
    <mergeCell ref="F40:G40"/>
    <mergeCell ref="H40:I40"/>
    <mergeCell ref="J40:L40"/>
    <mergeCell ref="A41:B41"/>
    <mergeCell ref="D41:E41"/>
    <mergeCell ref="F41:G41"/>
    <mergeCell ref="H41:I41"/>
    <mergeCell ref="J41:L41"/>
    <mergeCell ref="A42:B42"/>
    <mergeCell ref="D42:E42"/>
    <mergeCell ref="F42:G42"/>
    <mergeCell ref="H42:I42"/>
    <mergeCell ref="J42:L42"/>
    <mergeCell ref="A43:B43"/>
    <mergeCell ref="D43:E43"/>
    <mergeCell ref="F43:G43"/>
    <mergeCell ref="H43:I43"/>
    <mergeCell ref="J43:L4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文 何</cp:lastModifiedBy>
  <cp:lastPrinted>2014-07-24T07:56:41Z</cp:lastPrinted>
  <dcterms:created xsi:type="dcterms:W3CDTF">2014-07-08T03:08:57Z</dcterms:created>
  <dcterms:modified xsi:type="dcterms:W3CDTF">2014-08-20T08:16:28Z</dcterms:modified>
</cp:coreProperties>
</file>