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les on C\BPWS\Slack Adjuster Sensing\Encoder\Chris\Software\chamber_data\"/>
    </mc:Choice>
  </mc:AlternateContent>
  <bookViews>
    <workbookView xWindow="0" yWindow="0" windowWidth="23040" windowHeight="87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9" i="1" l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O21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O20" i="1"/>
  <c r="P19" i="1"/>
  <c r="Q19" i="1"/>
  <c r="R19" i="1"/>
  <c r="S19" i="1"/>
  <c r="T19" i="1"/>
  <c r="U19" i="1"/>
  <c r="V19" i="1"/>
  <c r="X19" i="1"/>
  <c r="Y19" i="1"/>
  <c r="Z19" i="1"/>
  <c r="AA19" i="1"/>
  <c r="AB19" i="1"/>
  <c r="O19" i="1"/>
</calcChain>
</file>

<file path=xl/sharedStrings.xml><?xml version="1.0" encoding="utf-8"?>
<sst xmlns="http://schemas.openxmlformats.org/spreadsheetml/2006/main" count="7" uniqueCount="6">
  <si>
    <t>Pushrod 
Stroke, in</t>
  </si>
  <si>
    <t>Pressure (psi)</t>
  </si>
  <si>
    <t>Type 30 Pushrod Forces (lbs)</t>
  </si>
  <si>
    <t>r</t>
  </si>
  <si>
    <t>slope</t>
  </si>
  <si>
    <t>interceput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</si>
</sst>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m,</a:t>
            </a:r>
            <a:r>
              <a:rPr lang="en-US" baseline="0"/>
              <a:t> </a:t>
            </a:r>
            <a:r>
              <a:rPr lang="en-US"/>
              <a:t>Type 30 Chamber, 4th order</a:t>
            </a:r>
            <a:r>
              <a:rPr lang="en-US" baseline="0"/>
              <a:t> polyfit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8.772747156605424E-3"/>
                  <c:y val="0.1058539848350166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m = -1.7223(ST)</a:t>
                    </a:r>
                    <a:r>
                      <a:rPr lang="en-US" b="1" baseline="30000"/>
                      <a:t>4</a:t>
                    </a:r>
                    <a:r>
                      <a:rPr lang="en-US" b="1" baseline="0"/>
                      <a:t> + 6.3876(ST)</a:t>
                    </a:r>
                    <a:r>
                      <a:rPr lang="en-US" b="1" baseline="30000"/>
                      <a:t>3</a:t>
                    </a:r>
                    <a:r>
                      <a:rPr lang="en-US" b="1" baseline="0"/>
                      <a:t> - 7.1615(ST)</a:t>
                    </a:r>
                    <a:r>
                      <a:rPr lang="en-US" b="1" baseline="30000"/>
                      <a:t>2</a:t>
                    </a:r>
                    <a:r>
                      <a:rPr lang="en-US" b="1" baseline="0"/>
                      <a:t> + 2.1847(ST) + 29.465</a:t>
                    </a:r>
                    <a:br>
                      <a:rPr lang="en-US" b="1" baseline="0"/>
                    </a:br>
                    <a:r>
                      <a:rPr lang="en-US" b="1" baseline="0"/>
                      <a:t>R² = 0.9957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Sheet1!$O$3:$AB$3</c:f>
              <c:numCache>
                <c:formatCode>General</c:formatCode>
                <c:ptCount val="14"/>
                <c:pt idx="0">
                  <c:v>0.5</c:v>
                </c:pt>
                <c:pt idx="1">
                  <c:v>1</c:v>
                </c:pt>
                <c:pt idx="2">
                  <c:v>1.125</c:v>
                </c:pt>
                <c:pt idx="3">
                  <c:v>1.25</c:v>
                </c:pt>
                <c:pt idx="4">
                  <c:v>1.375</c:v>
                </c:pt>
                <c:pt idx="5">
                  <c:v>1.5</c:v>
                </c:pt>
                <c:pt idx="6">
                  <c:v>1.625</c:v>
                </c:pt>
                <c:pt idx="7">
                  <c:v>1.75</c:v>
                </c:pt>
                <c:pt idx="8">
                  <c:v>1.875</c:v>
                </c:pt>
                <c:pt idx="9">
                  <c:v>2</c:v>
                </c:pt>
                <c:pt idx="10">
                  <c:v>2.125</c:v>
                </c:pt>
                <c:pt idx="11">
                  <c:v>2.25</c:v>
                </c:pt>
                <c:pt idx="12">
                  <c:v>2.375</c:v>
                </c:pt>
                <c:pt idx="13">
                  <c:v>2.5</c:v>
                </c:pt>
              </c:numCache>
            </c:numRef>
          </c:xVal>
          <c:yVal>
            <c:numRef>
              <c:f>Sheet1!$O$20:$AB$20</c:f>
              <c:numCache>
                <c:formatCode>General</c:formatCode>
                <c:ptCount val="14"/>
                <c:pt idx="0">
                  <c:v>29.48</c:v>
                </c:pt>
                <c:pt idx="1">
                  <c:v>28.997272727272726</c:v>
                </c:pt>
                <c:pt idx="2">
                  <c:v>29.177272727272726</c:v>
                </c:pt>
                <c:pt idx="3">
                  <c:v>29.383636363636363</c:v>
                </c:pt>
                <c:pt idx="4">
                  <c:v>29.516363636363636</c:v>
                </c:pt>
                <c:pt idx="5">
                  <c:v>29.563636363636363</c:v>
                </c:pt>
                <c:pt idx="6">
                  <c:v>29.484545454545454</c:v>
                </c:pt>
                <c:pt idx="7">
                  <c:v>29.344545454545454</c:v>
                </c:pt>
                <c:pt idx="8">
                  <c:v>29.03</c:v>
                </c:pt>
                <c:pt idx="9">
                  <c:v>28.649090909090908</c:v>
                </c:pt>
                <c:pt idx="10">
                  <c:v>27.923636363636362</c:v>
                </c:pt>
                <c:pt idx="11">
                  <c:v>27.085454545454546</c:v>
                </c:pt>
                <c:pt idx="12">
                  <c:v>24.955454545454547</c:v>
                </c:pt>
                <c:pt idx="13">
                  <c:v>22.633636363636363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3E-475B-8D5C-AFD12602A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729984"/>
        <c:axId val="554837000"/>
      </c:scatterChart>
      <c:valAx>
        <c:axId val="68172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37000"/>
        <c:crosses val="autoZero"/>
        <c:crossBetween val="midCat"/>
        <c:majorUnit val="0.25"/>
      </c:valAx>
      <c:valAx>
        <c:axId val="55483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72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b, Type 30 Chamber, 4th order polyfit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b = -147.65(ST)</a:t>
                    </a:r>
                    <a:r>
                      <a:rPr lang="en-US" b="1" baseline="30000"/>
                      <a:t>4</a:t>
                    </a:r>
                    <a:r>
                      <a:rPr lang="en-US" b="1" baseline="0"/>
                      <a:t> + 779.8(ST)</a:t>
                    </a:r>
                    <a:r>
                      <a:rPr lang="en-US" b="1" baseline="30000"/>
                      <a:t>3</a:t>
                    </a:r>
                    <a:r>
                      <a:rPr lang="en-US" b="1" baseline="0"/>
                      <a:t> - 1466.6(ST)</a:t>
                    </a:r>
                    <a:r>
                      <a:rPr lang="en-US" b="1" baseline="30000"/>
                      <a:t>2</a:t>
                    </a:r>
                    <a:r>
                      <a:rPr lang="en-US" b="1" baseline="0"/>
                      <a:t> + 1110.9(ST) - 319.58</a:t>
                    </a:r>
                    <a:br>
                      <a:rPr lang="en-US" b="1" baseline="0"/>
                    </a:br>
                    <a:r>
                      <a:rPr lang="en-US" b="1" baseline="0"/>
                      <a:t>R² = 0.9923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Sheet1!$O$3:$AC$3</c:f>
              <c:numCache>
                <c:formatCode>General</c:formatCode>
                <c:ptCount val="15"/>
                <c:pt idx="0">
                  <c:v>0.5</c:v>
                </c:pt>
                <c:pt idx="1">
                  <c:v>1</c:v>
                </c:pt>
                <c:pt idx="2">
                  <c:v>1.125</c:v>
                </c:pt>
                <c:pt idx="3">
                  <c:v>1.25</c:v>
                </c:pt>
                <c:pt idx="4">
                  <c:v>1.375</c:v>
                </c:pt>
                <c:pt idx="5">
                  <c:v>1.5</c:v>
                </c:pt>
                <c:pt idx="6">
                  <c:v>1.625</c:v>
                </c:pt>
                <c:pt idx="7">
                  <c:v>1.75</c:v>
                </c:pt>
                <c:pt idx="8">
                  <c:v>1.875</c:v>
                </c:pt>
                <c:pt idx="9">
                  <c:v>2</c:v>
                </c:pt>
                <c:pt idx="10">
                  <c:v>2.125</c:v>
                </c:pt>
                <c:pt idx="11">
                  <c:v>2.25</c:v>
                </c:pt>
                <c:pt idx="12">
                  <c:v>2.375</c:v>
                </c:pt>
                <c:pt idx="13">
                  <c:v>2.5</c:v>
                </c:pt>
                <c:pt idx="14">
                  <c:v>2.625</c:v>
                </c:pt>
              </c:numCache>
            </c:numRef>
          </c:xVal>
          <c:yVal>
            <c:numRef>
              <c:f>Sheet1!$O$21:$AB$21</c:f>
              <c:numCache>
                <c:formatCode>General</c:formatCode>
                <c:ptCount val="14"/>
                <c:pt idx="0">
                  <c:v>-41.618181818181711</c:v>
                </c:pt>
                <c:pt idx="1">
                  <c:v>-49.654545454545314</c:v>
                </c:pt>
                <c:pt idx="2">
                  <c:v>-52.36363636363626</c:v>
                </c:pt>
                <c:pt idx="3">
                  <c:v>-55.74545454545455</c:v>
                </c:pt>
                <c:pt idx="4">
                  <c:v>-60.89090909090919</c:v>
                </c:pt>
                <c:pt idx="5">
                  <c:v>-64.090909090909008</c:v>
                </c:pt>
                <c:pt idx="6">
                  <c:v>-70.345454545454459</c:v>
                </c:pt>
                <c:pt idx="7">
                  <c:v>-76.21818181818162</c:v>
                </c:pt>
                <c:pt idx="8">
                  <c:v>-84.981818181818426</c:v>
                </c:pt>
                <c:pt idx="9">
                  <c:v>-93.036363636363603</c:v>
                </c:pt>
                <c:pt idx="10">
                  <c:v>-109.41818181818167</c:v>
                </c:pt>
                <c:pt idx="11">
                  <c:v>-129.9454545454546</c:v>
                </c:pt>
                <c:pt idx="12">
                  <c:v>-210.50909090909113</c:v>
                </c:pt>
                <c:pt idx="13">
                  <c:v>-293.56363636363631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D9-4049-A96A-F59763432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186176"/>
        <c:axId val="580186504"/>
      </c:scatterChart>
      <c:valAx>
        <c:axId val="58018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186504"/>
        <c:crosses val="autoZero"/>
        <c:crossBetween val="midCat"/>
        <c:majorUnit val="0.25"/>
      </c:valAx>
      <c:valAx>
        <c:axId val="58018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18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Type</a:t>
            </a:r>
            <a:r>
              <a:rPr lang="en-US" sz="1800" b="1" baseline="0"/>
              <a:t> 30 Chamber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Sheet1!$O$3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Sheet1!$N$4:$N$14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Sheet1!$O$4:$O$14</c:f>
              <c:numCache>
                <c:formatCode>General</c:formatCode>
                <c:ptCount val="11"/>
                <c:pt idx="0">
                  <c:v>249</c:v>
                </c:pt>
                <c:pt idx="1">
                  <c:v>547</c:v>
                </c:pt>
                <c:pt idx="2">
                  <c:v>842</c:v>
                </c:pt>
                <c:pt idx="3">
                  <c:v>1137</c:v>
                </c:pt>
                <c:pt idx="4">
                  <c:v>1435</c:v>
                </c:pt>
                <c:pt idx="5">
                  <c:v>1732</c:v>
                </c:pt>
                <c:pt idx="6">
                  <c:v>2026</c:v>
                </c:pt>
                <c:pt idx="7">
                  <c:v>2319</c:v>
                </c:pt>
                <c:pt idx="8">
                  <c:v>2612</c:v>
                </c:pt>
                <c:pt idx="9">
                  <c:v>2904</c:v>
                </c:pt>
                <c:pt idx="10">
                  <c:v>3196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42-45AF-B5C7-B87BB32CFD4F}"/>
            </c:ext>
          </c:extLst>
        </c:ser>
        <c:ser>
          <c:idx val="1"/>
          <c:order val="1"/>
          <c:tx>
            <c:strRef>
              <c:f>Sheet1!$P$3</c:f>
              <c:strCache>
                <c:ptCount val="1"/>
                <c:pt idx="0">
                  <c:v>1</c:v>
                </c:pt>
              </c:strCache>
            </c:strRef>
          </c:tx>
          <c:spPr>
            <a:ln w="19050" cap="sq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Sheet1!$N$4:$N$14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Sheet1!$P$4:$P$14</c:f>
              <c:numCache>
                <c:formatCode>General</c:formatCode>
                <c:ptCount val="11"/>
                <c:pt idx="0">
                  <c:v>247</c:v>
                </c:pt>
                <c:pt idx="1">
                  <c:v>533</c:v>
                </c:pt>
                <c:pt idx="2">
                  <c:v>819</c:v>
                </c:pt>
                <c:pt idx="3">
                  <c:v>1104</c:v>
                </c:pt>
                <c:pt idx="4">
                  <c:v>1396</c:v>
                </c:pt>
                <c:pt idx="5">
                  <c:v>1688</c:v>
                </c:pt>
                <c:pt idx="6">
                  <c:v>1979</c:v>
                </c:pt>
                <c:pt idx="7">
                  <c:v>2270</c:v>
                </c:pt>
                <c:pt idx="8">
                  <c:v>2561</c:v>
                </c:pt>
                <c:pt idx="9">
                  <c:v>2852</c:v>
                </c:pt>
                <c:pt idx="10">
                  <c:v>3143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B5A2-4067-8A0D-4946C8AD487F}"/>
            </c:ext>
          </c:extLst>
        </c:ser>
        <c:ser>
          <c:idx val="2"/>
          <c:order val="2"/>
          <c:tx>
            <c:strRef>
              <c:f>Sheet1!$Q$3</c:f>
              <c:strCache>
                <c:ptCount val="1"/>
                <c:pt idx="0">
                  <c:v>1.125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Sheet1!$N$4:$N$14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Sheet1!$Q$4:$Q$14</c:f>
              <c:numCache>
                <c:formatCode>General</c:formatCode>
                <c:ptCount val="11"/>
                <c:pt idx="0">
                  <c:v>248</c:v>
                </c:pt>
                <c:pt idx="1">
                  <c:v>534</c:v>
                </c:pt>
                <c:pt idx="2">
                  <c:v>821</c:v>
                </c:pt>
                <c:pt idx="3">
                  <c:v>1108</c:v>
                </c:pt>
                <c:pt idx="4">
                  <c:v>1402</c:v>
                </c:pt>
                <c:pt idx="5">
                  <c:v>1695</c:v>
                </c:pt>
                <c:pt idx="6">
                  <c:v>1988</c:v>
                </c:pt>
                <c:pt idx="7">
                  <c:v>2281</c:v>
                </c:pt>
                <c:pt idx="8">
                  <c:v>2575</c:v>
                </c:pt>
                <c:pt idx="9">
                  <c:v>2868</c:v>
                </c:pt>
                <c:pt idx="10">
                  <c:v>3161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B5A2-4067-8A0D-4946C8AD487F}"/>
            </c:ext>
          </c:extLst>
        </c:ser>
        <c:ser>
          <c:idx val="3"/>
          <c:order val="3"/>
          <c:tx>
            <c:strRef>
              <c:f>Sheet1!$R$3</c:f>
              <c:strCache>
                <c:ptCount val="1"/>
                <c:pt idx="0">
                  <c:v>1.25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Sheet1!$N$4:$N$14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Sheet1!$R$4:$R$14</c:f>
              <c:numCache>
                <c:formatCode>General</c:formatCode>
                <c:ptCount val="11"/>
                <c:pt idx="0">
                  <c:v>248</c:v>
                </c:pt>
                <c:pt idx="1">
                  <c:v>535</c:v>
                </c:pt>
                <c:pt idx="2">
                  <c:v>824</c:v>
                </c:pt>
                <c:pt idx="3">
                  <c:v>1112</c:v>
                </c:pt>
                <c:pt idx="4">
                  <c:v>1408</c:v>
                </c:pt>
                <c:pt idx="5">
                  <c:v>1703</c:v>
                </c:pt>
                <c:pt idx="6">
                  <c:v>1999</c:v>
                </c:pt>
                <c:pt idx="7">
                  <c:v>2294</c:v>
                </c:pt>
                <c:pt idx="8">
                  <c:v>2590</c:v>
                </c:pt>
                <c:pt idx="9">
                  <c:v>2886</c:v>
                </c:pt>
                <c:pt idx="10">
                  <c:v>3181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B5A2-4067-8A0D-4946C8AD487F}"/>
            </c:ext>
          </c:extLst>
        </c:ser>
        <c:ser>
          <c:idx val="4"/>
          <c:order val="4"/>
          <c:tx>
            <c:strRef>
              <c:f>Sheet1!$S$3</c:f>
              <c:strCache>
                <c:ptCount val="1"/>
                <c:pt idx="0">
                  <c:v>1.375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Sheet1!$N$4:$N$14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Sheet1!$S$4:$S$14</c:f>
              <c:numCache>
                <c:formatCode>General</c:formatCode>
                <c:ptCount val="11"/>
                <c:pt idx="0">
                  <c:v>245</c:v>
                </c:pt>
                <c:pt idx="1">
                  <c:v>533</c:v>
                </c:pt>
                <c:pt idx="2">
                  <c:v>823</c:v>
                </c:pt>
                <c:pt idx="3">
                  <c:v>1112</c:v>
                </c:pt>
                <c:pt idx="4">
                  <c:v>1409</c:v>
                </c:pt>
                <c:pt idx="5">
                  <c:v>1705</c:v>
                </c:pt>
                <c:pt idx="6">
                  <c:v>2002</c:v>
                </c:pt>
                <c:pt idx="7">
                  <c:v>2299</c:v>
                </c:pt>
                <c:pt idx="8">
                  <c:v>2597</c:v>
                </c:pt>
                <c:pt idx="9">
                  <c:v>2894</c:v>
                </c:pt>
                <c:pt idx="10">
                  <c:v>3192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B5A2-4067-8A0D-4946C8AD487F}"/>
            </c:ext>
          </c:extLst>
        </c:ser>
        <c:ser>
          <c:idx val="5"/>
          <c:order val="5"/>
          <c:tx>
            <c:strRef>
              <c:f>Sheet1!$T$3</c:f>
              <c:strCache>
                <c:ptCount val="1"/>
                <c:pt idx="0">
                  <c:v>1.5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Sheet1!$N$4:$N$14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Sheet1!$T$4:$T$14</c:f>
              <c:numCache>
                <c:formatCode>General</c:formatCode>
                <c:ptCount val="11"/>
                <c:pt idx="0">
                  <c:v>243</c:v>
                </c:pt>
                <c:pt idx="1">
                  <c:v>532</c:v>
                </c:pt>
                <c:pt idx="2">
                  <c:v>821</c:v>
                </c:pt>
                <c:pt idx="3">
                  <c:v>1110</c:v>
                </c:pt>
                <c:pt idx="4">
                  <c:v>1407</c:v>
                </c:pt>
                <c:pt idx="5">
                  <c:v>1704</c:v>
                </c:pt>
                <c:pt idx="6">
                  <c:v>2002</c:v>
                </c:pt>
                <c:pt idx="7">
                  <c:v>2299</c:v>
                </c:pt>
                <c:pt idx="8">
                  <c:v>2598</c:v>
                </c:pt>
                <c:pt idx="9">
                  <c:v>2896</c:v>
                </c:pt>
                <c:pt idx="10">
                  <c:v>3195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B5A2-4067-8A0D-4946C8AD487F}"/>
            </c:ext>
          </c:extLst>
        </c:ser>
        <c:ser>
          <c:idx val="6"/>
          <c:order val="6"/>
          <c:tx>
            <c:strRef>
              <c:f>Sheet1!$U$3</c:f>
              <c:strCache>
                <c:ptCount val="1"/>
                <c:pt idx="0">
                  <c:v>1.625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Sheet1!$N$4:$N$14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Sheet1!$U$4:$U$14</c:f>
              <c:numCache>
                <c:formatCode>General</c:formatCode>
                <c:ptCount val="11"/>
                <c:pt idx="0">
                  <c:v>237</c:v>
                </c:pt>
                <c:pt idx="1">
                  <c:v>525</c:v>
                </c:pt>
                <c:pt idx="2">
                  <c:v>813</c:v>
                </c:pt>
                <c:pt idx="3">
                  <c:v>1100</c:v>
                </c:pt>
                <c:pt idx="4">
                  <c:v>1396</c:v>
                </c:pt>
                <c:pt idx="5">
                  <c:v>1691</c:v>
                </c:pt>
                <c:pt idx="6">
                  <c:v>1989</c:v>
                </c:pt>
                <c:pt idx="7">
                  <c:v>2286</c:v>
                </c:pt>
                <c:pt idx="8">
                  <c:v>2585</c:v>
                </c:pt>
                <c:pt idx="9">
                  <c:v>2883</c:v>
                </c:pt>
                <c:pt idx="10">
                  <c:v>3181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B5A2-4067-8A0D-4946C8AD487F}"/>
            </c:ext>
          </c:extLst>
        </c:ser>
        <c:ser>
          <c:idx val="7"/>
          <c:order val="7"/>
          <c:tx>
            <c:strRef>
              <c:f>Sheet1!$V$3</c:f>
              <c:strCache>
                <c:ptCount val="1"/>
                <c:pt idx="0">
                  <c:v>1.75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Sheet1!$N$4:$N$14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Sheet1!$V$4:$V$14</c:f>
              <c:numCache>
                <c:formatCode>General</c:formatCode>
                <c:ptCount val="11"/>
                <c:pt idx="0">
                  <c:v>233</c:v>
                </c:pt>
                <c:pt idx="1">
                  <c:v>516</c:v>
                </c:pt>
                <c:pt idx="2">
                  <c:v>802</c:v>
                </c:pt>
                <c:pt idx="3">
                  <c:v>1088</c:v>
                </c:pt>
                <c:pt idx="4">
                  <c:v>1382</c:v>
                </c:pt>
                <c:pt idx="5">
                  <c:v>1676</c:v>
                </c:pt>
                <c:pt idx="6">
                  <c:v>1972</c:v>
                </c:pt>
                <c:pt idx="7">
                  <c:v>2268</c:v>
                </c:pt>
                <c:pt idx="8">
                  <c:v>2566</c:v>
                </c:pt>
                <c:pt idx="9">
                  <c:v>2864</c:v>
                </c:pt>
                <c:pt idx="10">
                  <c:v>3162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B5A2-4067-8A0D-4946C8AD487F}"/>
            </c:ext>
          </c:extLst>
        </c:ser>
        <c:ser>
          <c:idx val="8"/>
          <c:order val="8"/>
          <c:tx>
            <c:strRef>
              <c:f>Sheet1!$W$3</c:f>
              <c:strCache>
                <c:ptCount val="1"/>
                <c:pt idx="0">
                  <c:v>1.875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Sheet1!$N$4:$N$14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Sheet1!$W$4:$W$14</c:f>
              <c:numCache>
                <c:formatCode>General</c:formatCode>
                <c:ptCount val="11"/>
                <c:pt idx="0">
                  <c:v>224</c:v>
                </c:pt>
                <c:pt idx="1">
                  <c:v>504</c:v>
                </c:pt>
                <c:pt idx="2">
                  <c:v>784</c:v>
                </c:pt>
                <c:pt idx="3">
                  <c:v>1064</c:v>
                </c:pt>
                <c:pt idx="4">
                  <c:v>1355</c:v>
                </c:pt>
                <c:pt idx="5">
                  <c:v>1646</c:v>
                </c:pt>
                <c:pt idx="6">
                  <c:v>1939</c:v>
                </c:pt>
                <c:pt idx="7">
                  <c:v>2232</c:v>
                </c:pt>
                <c:pt idx="8">
                  <c:v>2529</c:v>
                </c:pt>
                <c:pt idx="9">
                  <c:v>2826</c:v>
                </c:pt>
                <c:pt idx="10">
                  <c:v>3122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B5A2-4067-8A0D-4946C8AD487F}"/>
            </c:ext>
          </c:extLst>
        </c:ser>
        <c:ser>
          <c:idx val="9"/>
          <c:order val="9"/>
          <c:tx>
            <c:strRef>
              <c:f>Sheet1!$X$3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Sheet1!$N$4:$N$14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Sheet1!$X$4:$X$14</c:f>
              <c:numCache>
                <c:formatCode>General</c:formatCode>
                <c:ptCount val="11"/>
                <c:pt idx="0">
                  <c:v>217</c:v>
                </c:pt>
                <c:pt idx="1">
                  <c:v>489</c:v>
                </c:pt>
                <c:pt idx="2">
                  <c:v>764</c:v>
                </c:pt>
                <c:pt idx="3">
                  <c:v>1039</c:v>
                </c:pt>
                <c:pt idx="4">
                  <c:v>1326</c:v>
                </c:pt>
                <c:pt idx="5">
                  <c:v>1612</c:v>
                </c:pt>
                <c:pt idx="6">
                  <c:v>1902</c:v>
                </c:pt>
                <c:pt idx="7">
                  <c:v>2192</c:v>
                </c:pt>
                <c:pt idx="8">
                  <c:v>2487</c:v>
                </c:pt>
                <c:pt idx="9">
                  <c:v>2781</c:v>
                </c:pt>
                <c:pt idx="10">
                  <c:v>3076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B5A2-4067-8A0D-4946C8AD487F}"/>
            </c:ext>
          </c:extLst>
        </c:ser>
        <c:ser>
          <c:idx val="10"/>
          <c:order val="10"/>
          <c:tx>
            <c:strRef>
              <c:f>Sheet1!$Y$3</c:f>
              <c:strCache>
                <c:ptCount val="1"/>
                <c:pt idx="0">
                  <c:v>2.125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Sheet1!$N$4:$N$14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Sheet1!$Y$4:$Y$14</c:f>
              <c:numCache>
                <c:formatCode>General</c:formatCode>
                <c:ptCount val="11"/>
                <c:pt idx="0">
                  <c:v>201</c:v>
                </c:pt>
                <c:pt idx="1">
                  <c:v>462</c:v>
                </c:pt>
                <c:pt idx="2">
                  <c:v>726</c:v>
                </c:pt>
                <c:pt idx="3">
                  <c:v>989</c:v>
                </c:pt>
                <c:pt idx="4">
                  <c:v>1268</c:v>
                </c:pt>
                <c:pt idx="5">
                  <c:v>1547</c:v>
                </c:pt>
                <c:pt idx="6">
                  <c:v>1831</c:v>
                </c:pt>
                <c:pt idx="7">
                  <c:v>2114</c:v>
                </c:pt>
                <c:pt idx="8">
                  <c:v>2405</c:v>
                </c:pt>
                <c:pt idx="9">
                  <c:v>2696</c:v>
                </c:pt>
                <c:pt idx="10">
                  <c:v>2987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B5A2-4067-8A0D-4946C8AD487F}"/>
            </c:ext>
          </c:extLst>
        </c:ser>
        <c:ser>
          <c:idx val="11"/>
          <c:order val="11"/>
          <c:tx>
            <c:strRef>
              <c:f>Sheet1!$Z$3</c:f>
              <c:strCache>
                <c:ptCount val="1"/>
                <c:pt idx="0">
                  <c:v>2.25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Sheet1!$N$4:$N$14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Sheet1!$Z$4:$Z$14</c:f>
              <c:numCache>
                <c:formatCode>General</c:formatCode>
                <c:ptCount val="11"/>
                <c:pt idx="0">
                  <c:v>183</c:v>
                </c:pt>
                <c:pt idx="1">
                  <c:v>429</c:v>
                </c:pt>
                <c:pt idx="2">
                  <c:v>679</c:v>
                </c:pt>
                <c:pt idx="3">
                  <c:v>929</c:v>
                </c:pt>
                <c:pt idx="4">
                  <c:v>1199</c:v>
                </c:pt>
                <c:pt idx="5">
                  <c:v>1469</c:v>
                </c:pt>
                <c:pt idx="6">
                  <c:v>1747</c:v>
                </c:pt>
                <c:pt idx="7">
                  <c:v>2024</c:v>
                </c:pt>
                <c:pt idx="8">
                  <c:v>2310</c:v>
                </c:pt>
                <c:pt idx="9">
                  <c:v>2596</c:v>
                </c:pt>
                <c:pt idx="10">
                  <c:v>2882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B5A2-4067-8A0D-4946C8AD487F}"/>
            </c:ext>
          </c:extLst>
        </c:ser>
        <c:ser>
          <c:idx val="12"/>
          <c:order val="12"/>
          <c:tx>
            <c:strRef>
              <c:f>Sheet1!$AA$3</c:f>
              <c:strCache>
                <c:ptCount val="1"/>
                <c:pt idx="0">
                  <c:v>2.375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Sheet1!$N$4:$N$14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Sheet1!$AA$4:$AA$14</c:f>
              <c:numCache>
                <c:formatCode>General</c:formatCode>
                <c:ptCount val="11"/>
                <c:pt idx="0">
                  <c:v>122</c:v>
                </c:pt>
                <c:pt idx="1">
                  <c:v>326</c:v>
                </c:pt>
                <c:pt idx="2">
                  <c:v>537</c:v>
                </c:pt>
                <c:pt idx="3">
                  <c:v>747</c:v>
                </c:pt>
                <c:pt idx="4">
                  <c:v>985</c:v>
                </c:pt>
                <c:pt idx="5">
                  <c:v>1223</c:v>
                </c:pt>
                <c:pt idx="6">
                  <c:v>1489</c:v>
                </c:pt>
                <c:pt idx="7">
                  <c:v>1754</c:v>
                </c:pt>
                <c:pt idx="8">
                  <c:v>2039</c:v>
                </c:pt>
                <c:pt idx="9">
                  <c:v>2324</c:v>
                </c:pt>
                <c:pt idx="10">
                  <c:v>2609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B5A2-4067-8A0D-4946C8AD487F}"/>
            </c:ext>
          </c:extLst>
        </c:ser>
        <c:ser>
          <c:idx val="13"/>
          <c:order val="13"/>
          <c:tx>
            <c:strRef>
              <c:f>Sheet1!$AB$3</c:f>
              <c:strCache>
                <c:ptCount val="1"/>
                <c:pt idx="0">
                  <c:v>2.5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Sheet1!$N$4:$N$14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Sheet1!$AB$4:$AB$14</c:f>
              <c:numCache>
                <c:formatCode>General</c:formatCode>
                <c:ptCount val="11"/>
                <c:pt idx="0">
                  <c:v>58</c:v>
                </c:pt>
                <c:pt idx="1">
                  <c:v>217</c:v>
                </c:pt>
                <c:pt idx="2">
                  <c:v>386</c:v>
                </c:pt>
                <c:pt idx="3">
                  <c:v>555</c:v>
                </c:pt>
                <c:pt idx="4">
                  <c:v>759</c:v>
                </c:pt>
                <c:pt idx="5">
                  <c:v>962</c:v>
                </c:pt>
                <c:pt idx="6">
                  <c:v>1214</c:v>
                </c:pt>
                <c:pt idx="7">
                  <c:v>1465</c:v>
                </c:pt>
                <c:pt idx="8">
                  <c:v>1748</c:v>
                </c:pt>
                <c:pt idx="9">
                  <c:v>2031</c:v>
                </c:pt>
                <c:pt idx="10">
                  <c:v>2314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B5A2-4067-8A0D-4946C8AD487F}"/>
            </c:ext>
          </c:extLst>
        </c:ser>
        <c:ser>
          <c:idx val="14"/>
          <c:order val="14"/>
          <c:tx>
            <c:strRef>
              <c:f>Sheet1!$AC$3</c:f>
              <c:strCache>
                <c:ptCount val="1"/>
                <c:pt idx="0">
                  <c:v>2.625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Sheet1!$N$4:$N$14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Sheet1!$AC$4:$AC$14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B5A2-4067-8A0D-4946C8AD4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01520"/>
        <c:axId val="578706112"/>
      </c:scatterChart>
      <c:valAx>
        <c:axId val="578701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Application</a:t>
                </a:r>
                <a:r>
                  <a:rPr lang="en-US" sz="1400" baseline="0"/>
                  <a:t> Pressure, P (psi)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06112"/>
        <c:crosses val="autoZero"/>
        <c:crossBetween val="midCat"/>
        <c:majorUnit val="10"/>
      </c:valAx>
      <c:valAx>
        <c:axId val="57870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Pushrod Force, F (pounds)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01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Type 30 Chamber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 psi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Sheet1!$A$4:$A$18</c:f>
              <c:numCache>
                <c:formatCode>General</c:formatCode>
                <c:ptCount val="15"/>
                <c:pt idx="0">
                  <c:v>0.5</c:v>
                </c:pt>
                <c:pt idx="1">
                  <c:v>1</c:v>
                </c:pt>
                <c:pt idx="2">
                  <c:v>1.125</c:v>
                </c:pt>
                <c:pt idx="3">
                  <c:v>1.25</c:v>
                </c:pt>
                <c:pt idx="4">
                  <c:v>1.375</c:v>
                </c:pt>
                <c:pt idx="5">
                  <c:v>1.5</c:v>
                </c:pt>
                <c:pt idx="6">
                  <c:v>1.625</c:v>
                </c:pt>
                <c:pt idx="7">
                  <c:v>1.75</c:v>
                </c:pt>
                <c:pt idx="8">
                  <c:v>1.875</c:v>
                </c:pt>
                <c:pt idx="9">
                  <c:v>2</c:v>
                </c:pt>
                <c:pt idx="10">
                  <c:v>2.125</c:v>
                </c:pt>
                <c:pt idx="11">
                  <c:v>2.25</c:v>
                </c:pt>
                <c:pt idx="12">
                  <c:v>2.375</c:v>
                </c:pt>
                <c:pt idx="13">
                  <c:v>2.5</c:v>
                </c:pt>
                <c:pt idx="14">
                  <c:v>2.625</c:v>
                </c:pt>
              </c:numCache>
            </c:numRef>
          </c:xVal>
          <c:yVal>
            <c:numRef>
              <c:f>Sheet1!$B$4:$B$18</c:f>
              <c:numCache>
                <c:formatCode>General</c:formatCode>
                <c:ptCount val="15"/>
                <c:pt idx="0">
                  <c:v>249</c:v>
                </c:pt>
                <c:pt idx="1">
                  <c:v>247</c:v>
                </c:pt>
                <c:pt idx="2">
                  <c:v>248</c:v>
                </c:pt>
                <c:pt idx="3">
                  <c:v>248</c:v>
                </c:pt>
                <c:pt idx="4">
                  <c:v>245</c:v>
                </c:pt>
                <c:pt idx="5">
                  <c:v>243</c:v>
                </c:pt>
                <c:pt idx="6">
                  <c:v>237</c:v>
                </c:pt>
                <c:pt idx="7">
                  <c:v>233</c:v>
                </c:pt>
                <c:pt idx="8">
                  <c:v>224</c:v>
                </c:pt>
                <c:pt idx="9">
                  <c:v>217</c:v>
                </c:pt>
                <c:pt idx="10">
                  <c:v>201</c:v>
                </c:pt>
                <c:pt idx="11">
                  <c:v>183</c:v>
                </c:pt>
                <c:pt idx="12">
                  <c:v>122</c:v>
                </c:pt>
                <c:pt idx="13">
                  <c:v>58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71-4FDE-AB20-60C093BF4837}"/>
            </c:ext>
          </c:extLst>
        </c:ser>
        <c:ser>
          <c:idx val="1"/>
          <c:order val="1"/>
          <c:tx>
            <c:v>20 psi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Sheet1!$A$4:$A$18</c:f>
              <c:numCache>
                <c:formatCode>General</c:formatCode>
                <c:ptCount val="15"/>
                <c:pt idx="0">
                  <c:v>0.5</c:v>
                </c:pt>
                <c:pt idx="1">
                  <c:v>1</c:v>
                </c:pt>
                <c:pt idx="2">
                  <c:v>1.125</c:v>
                </c:pt>
                <c:pt idx="3">
                  <c:v>1.25</c:v>
                </c:pt>
                <c:pt idx="4">
                  <c:v>1.375</c:v>
                </c:pt>
                <c:pt idx="5">
                  <c:v>1.5</c:v>
                </c:pt>
                <c:pt idx="6">
                  <c:v>1.625</c:v>
                </c:pt>
                <c:pt idx="7">
                  <c:v>1.75</c:v>
                </c:pt>
                <c:pt idx="8">
                  <c:v>1.875</c:v>
                </c:pt>
                <c:pt idx="9">
                  <c:v>2</c:v>
                </c:pt>
                <c:pt idx="10">
                  <c:v>2.125</c:v>
                </c:pt>
                <c:pt idx="11">
                  <c:v>2.25</c:v>
                </c:pt>
                <c:pt idx="12">
                  <c:v>2.375</c:v>
                </c:pt>
                <c:pt idx="13">
                  <c:v>2.5</c:v>
                </c:pt>
                <c:pt idx="14">
                  <c:v>2.625</c:v>
                </c:pt>
              </c:numCache>
            </c:numRef>
          </c:xVal>
          <c:yVal>
            <c:numRef>
              <c:f>Sheet1!$C$4:$C$18</c:f>
              <c:numCache>
                <c:formatCode>General</c:formatCode>
                <c:ptCount val="15"/>
                <c:pt idx="0">
                  <c:v>547</c:v>
                </c:pt>
                <c:pt idx="1">
                  <c:v>533</c:v>
                </c:pt>
                <c:pt idx="2">
                  <c:v>534</c:v>
                </c:pt>
                <c:pt idx="3">
                  <c:v>535</c:v>
                </c:pt>
                <c:pt idx="4">
                  <c:v>533</c:v>
                </c:pt>
                <c:pt idx="5">
                  <c:v>532</c:v>
                </c:pt>
                <c:pt idx="6">
                  <c:v>525</c:v>
                </c:pt>
                <c:pt idx="7">
                  <c:v>516</c:v>
                </c:pt>
                <c:pt idx="8">
                  <c:v>504</c:v>
                </c:pt>
                <c:pt idx="9">
                  <c:v>489</c:v>
                </c:pt>
                <c:pt idx="10">
                  <c:v>462</c:v>
                </c:pt>
                <c:pt idx="11">
                  <c:v>429</c:v>
                </c:pt>
                <c:pt idx="12">
                  <c:v>326</c:v>
                </c:pt>
                <c:pt idx="13">
                  <c:v>217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F71-4FDE-AB20-60C093BF4837}"/>
            </c:ext>
          </c:extLst>
        </c:ser>
        <c:ser>
          <c:idx val="2"/>
          <c:order val="2"/>
          <c:tx>
            <c:v>30 psi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Sheet1!$A$4:$A$18</c:f>
              <c:numCache>
                <c:formatCode>General</c:formatCode>
                <c:ptCount val="15"/>
                <c:pt idx="0">
                  <c:v>0.5</c:v>
                </c:pt>
                <c:pt idx="1">
                  <c:v>1</c:v>
                </c:pt>
                <c:pt idx="2">
                  <c:v>1.125</c:v>
                </c:pt>
                <c:pt idx="3">
                  <c:v>1.25</c:v>
                </c:pt>
                <c:pt idx="4">
                  <c:v>1.375</c:v>
                </c:pt>
                <c:pt idx="5">
                  <c:v>1.5</c:v>
                </c:pt>
                <c:pt idx="6">
                  <c:v>1.625</c:v>
                </c:pt>
                <c:pt idx="7">
                  <c:v>1.75</c:v>
                </c:pt>
                <c:pt idx="8">
                  <c:v>1.875</c:v>
                </c:pt>
                <c:pt idx="9">
                  <c:v>2</c:v>
                </c:pt>
                <c:pt idx="10">
                  <c:v>2.125</c:v>
                </c:pt>
                <c:pt idx="11">
                  <c:v>2.25</c:v>
                </c:pt>
                <c:pt idx="12">
                  <c:v>2.375</c:v>
                </c:pt>
                <c:pt idx="13">
                  <c:v>2.5</c:v>
                </c:pt>
                <c:pt idx="14">
                  <c:v>2.625</c:v>
                </c:pt>
              </c:numCache>
            </c:numRef>
          </c:xVal>
          <c:yVal>
            <c:numRef>
              <c:f>Sheet1!$D$4:$D$18</c:f>
              <c:numCache>
                <c:formatCode>General</c:formatCode>
                <c:ptCount val="15"/>
                <c:pt idx="0">
                  <c:v>842</c:v>
                </c:pt>
                <c:pt idx="1">
                  <c:v>819</c:v>
                </c:pt>
                <c:pt idx="2">
                  <c:v>821</c:v>
                </c:pt>
                <c:pt idx="3">
                  <c:v>824</c:v>
                </c:pt>
                <c:pt idx="4">
                  <c:v>823</c:v>
                </c:pt>
                <c:pt idx="5">
                  <c:v>821</c:v>
                </c:pt>
                <c:pt idx="6">
                  <c:v>813</c:v>
                </c:pt>
                <c:pt idx="7">
                  <c:v>802</c:v>
                </c:pt>
                <c:pt idx="8">
                  <c:v>784</c:v>
                </c:pt>
                <c:pt idx="9">
                  <c:v>764</c:v>
                </c:pt>
                <c:pt idx="10">
                  <c:v>726</c:v>
                </c:pt>
                <c:pt idx="11">
                  <c:v>679</c:v>
                </c:pt>
                <c:pt idx="12">
                  <c:v>537</c:v>
                </c:pt>
                <c:pt idx="13">
                  <c:v>386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F71-4FDE-AB20-60C093BF4837}"/>
            </c:ext>
          </c:extLst>
        </c:ser>
        <c:ser>
          <c:idx val="3"/>
          <c:order val="3"/>
          <c:tx>
            <c:v>40 psi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Sheet1!$A$4:$A$18</c:f>
              <c:numCache>
                <c:formatCode>General</c:formatCode>
                <c:ptCount val="15"/>
                <c:pt idx="0">
                  <c:v>0.5</c:v>
                </c:pt>
                <c:pt idx="1">
                  <c:v>1</c:v>
                </c:pt>
                <c:pt idx="2">
                  <c:v>1.125</c:v>
                </c:pt>
                <c:pt idx="3">
                  <c:v>1.25</c:v>
                </c:pt>
                <c:pt idx="4">
                  <c:v>1.375</c:v>
                </c:pt>
                <c:pt idx="5">
                  <c:v>1.5</c:v>
                </c:pt>
                <c:pt idx="6">
                  <c:v>1.625</c:v>
                </c:pt>
                <c:pt idx="7">
                  <c:v>1.75</c:v>
                </c:pt>
                <c:pt idx="8">
                  <c:v>1.875</c:v>
                </c:pt>
                <c:pt idx="9">
                  <c:v>2</c:v>
                </c:pt>
                <c:pt idx="10">
                  <c:v>2.125</c:v>
                </c:pt>
                <c:pt idx="11">
                  <c:v>2.25</c:v>
                </c:pt>
                <c:pt idx="12">
                  <c:v>2.375</c:v>
                </c:pt>
                <c:pt idx="13">
                  <c:v>2.5</c:v>
                </c:pt>
                <c:pt idx="14">
                  <c:v>2.625</c:v>
                </c:pt>
              </c:numCache>
            </c:numRef>
          </c:xVal>
          <c:yVal>
            <c:numRef>
              <c:f>Sheet1!$E$4:$E$18</c:f>
              <c:numCache>
                <c:formatCode>General</c:formatCode>
                <c:ptCount val="15"/>
                <c:pt idx="0">
                  <c:v>1137</c:v>
                </c:pt>
                <c:pt idx="1">
                  <c:v>1104</c:v>
                </c:pt>
                <c:pt idx="2">
                  <c:v>1108</c:v>
                </c:pt>
                <c:pt idx="3">
                  <c:v>1112</c:v>
                </c:pt>
                <c:pt idx="4">
                  <c:v>1112</c:v>
                </c:pt>
                <c:pt idx="5">
                  <c:v>1110</c:v>
                </c:pt>
                <c:pt idx="6">
                  <c:v>1100</c:v>
                </c:pt>
                <c:pt idx="7">
                  <c:v>1088</c:v>
                </c:pt>
                <c:pt idx="8">
                  <c:v>1064</c:v>
                </c:pt>
                <c:pt idx="9">
                  <c:v>1039</c:v>
                </c:pt>
                <c:pt idx="10">
                  <c:v>989</c:v>
                </c:pt>
                <c:pt idx="11">
                  <c:v>929</c:v>
                </c:pt>
                <c:pt idx="12">
                  <c:v>747</c:v>
                </c:pt>
                <c:pt idx="13">
                  <c:v>555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F71-4FDE-AB20-60C093BF4837}"/>
            </c:ext>
          </c:extLst>
        </c:ser>
        <c:ser>
          <c:idx val="4"/>
          <c:order val="4"/>
          <c:tx>
            <c:v>50 psi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Sheet1!$A$4:$A$18</c:f>
              <c:numCache>
                <c:formatCode>General</c:formatCode>
                <c:ptCount val="15"/>
                <c:pt idx="0">
                  <c:v>0.5</c:v>
                </c:pt>
                <c:pt idx="1">
                  <c:v>1</c:v>
                </c:pt>
                <c:pt idx="2">
                  <c:v>1.125</c:v>
                </c:pt>
                <c:pt idx="3">
                  <c:v>1.25</c:v>
                </c:pt>
                <c:pt idx="4">
                  <c:v>1.375</c:v>
                </c:pt>
                <c:pt idx="5">
                  <c:v>1.5</c:v>
                </c:pt>
                <c:pt idx="6">
                  <c:v>1.625</c:v>
                </c:pt>
                <c:pt idx="7">
                  <c:v>1.75</c:v>
                </c:pt>
                <c:pt idx="8">
                  <c:v>1.875</c:v>
                </c:pt>
                <c:pt idx="9">
                  <c:v>2</c:v>
                </c:pt>
                <c:pt idx="10">
                  <c:v>2.125</c:v>
                </c:pt>
                <c:pt idx="11">
                  <c:v>2.25</c:v>
                </c:pt>
                <c:pt idx="12">
                  <c:v>2.375</c:v>
                </c:pt>
                <c:pt idx="13">
                  <c:v>2.5</c:v>
                </c:pt>
                <c:pt idx="14">
                  <c:v>2.625</c:v>
                </c:pt>
              </c:numCache>
            </c:numRef>
          </c:xVal>
          <c:yVal>
            <c:numRef>
              <c:f>Sheet1!$F$4:$F$18</c:f>
              <c:numCache>
                <c:formatCode>General</c:formatCode>
                <c:ptCount val="15"/>
                <c:pt idx="0">
                  <c:v>1435</c:v>
                </c:pt>
                <c:pt idx="1">
                  <c:v>1396</c:v>
                </c:pt>
                <c:pt idx="2">
                  <c:v>1402</c:v>
                </c:pt>
                <c:pt idx="3">
                  <c:v>1408</c:v>
                </c:pt>
                <c:pt idx="4">
                  <c:v>1409</c:v>
                </c:pt>
                <c:pt idx="5">
                  <c:v>1407</c:v>
                </c:pt>
                <c:pt idx="6">
                  <c:v>1396</c:v>
                </c:pt>
                <c:pt idx="7">
                  <c:v>1382</c:v>
                </c:pt>
                <c:pt idx="8">
                  <c:v>1355</c:v>
                </c:pt>
                <c:pt idx="9">
                  <c:v>1326</c:v>
                </c:pt>
                <c:pt idx="10">
                  <c:v>1268</c:v>
                </c:pt>
                <c:pt idx="11">
                  <c:v>1199</c:v>
                </c:pt>
                <c:pt idx="12">
                  <c:v>985</c:v>
                </c:pt>
                <c:pt idx="13">
                  <c:v>759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EF71-4FDE-AB20-60C093BF4837}"/>
            </c:ext>
          </c:extLst>
        </c:ser>
        <c:ser>
          <c:idx val="5"/>
          <c:order val="5"/>
          <c:tx>
            <c:v>60 psi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Sheet1!$A$4:$A$18</c:f>
              <c:numCache>
                <c:formatCode>General</c:formatCode>
                <c:ptCount val="15"/>
                <c:pt idx="0">
                  <c:v>0.5</c:v>
                </c:pt>
                <c:pt idx="1">
                  <c:v>1</c:v>
                </c:pt>
                <c:pt idx="2">
                  <c:v>1.125</c:v>
                </c:pt>
                <c:pt idx="3">
                  <c:v>1.25</c:v>
                </c:pt>
                <c:pt idx="4">
                  <c:v>1.375</c:v>
                </c:pt>
                <c:pt idx="5">
                  <c:v>1.5</c:v>
                </c:pt>
                <c:pt idx="6">
                  <c:v>1.625</c:v>
                </c:pt>
                <c:pt idx="7">
                  <c:v>1.75</c:v>
                </c:pt>
                <c:pt idx="8">
                  <c:v>1.875</c:v>
                </c:pt>
                <c:pt idx="9">
                  <c:v>2</c:v>
                </c:pt>
                <c:pt idx="10">
                  <c:v>2.125</c:v>
                </c:pt>
                <c:pt idx="11">
                  <c:v>2.25</c:v>
                </c:pt>
                <c:pt idx="12">
                  <c:v>2.375</c:v>
                </c:pt>
                <c:pt idx="13">
                  <c:v>2.5</c:v>
                </c:pt>
                <c:pt idx="14">
                  <c:v>2.625</c:v>
                </c:pt>
              </c:numCache>
            </c:numRef>
          </c:xVal>
          <c:yVal>
            <c:numRef>
              <c:f>Sheet1!$G$4:$G$18</c:f>
              <c:numCache>
                <c:formatCode>General</c:formatCode>
                <c:ptCount val="15"/>
                <c:pt idx="0">
                  <c:v>1732</c:v>
                </c:pt>
                <c:pt idx="1">
                  <c:v>1688</c:v>
                </c:pt>
                <c:pt idx="2">
                  <c:v>1695</c:v>
                </c:pt>
                <c:pt idx="3">
                  <c:v>1703</c:v>
                </c:pt>
                <c:pt idx="4">
                  <c:v>1705</c:v>
                </c:pt>
                <c:pt idx="5">
                  <c:v>1704</c:v>
                </c:pt>
                <c:pt idx="6">
                  <c:v>1691</c:v>
                </c:pt>
                <c:pt idx="7">
                  <c:v>1676</c:v>
                </c:pt>
                <c:pt idx="8">
                  <c:v>1646</c:v>
                </c:pt>
                <c:pt idx="9">
                  <c:v>1612</c:v>
                </c:pt>
                <c:pt idx="10">
                  <c:v>1547</c:v>
                </c:pt>
                <c:pt idx="11">
                  <c:v>1469</c:v>
                </c:pt>
                <c:pt idx="12">
                  <c:v>1223</c:v>
                </c:pt>
                <c:pt idx="13">
                  <c:v>962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EF71-4FDE-AB20-60C093BF4837}"/>
            </c:ext>
          </c:extLst>
        </c:ser>
        <c:ser>
          <c:idx val="6"/>
          <c:order val="6"/>
          <c:tx>
            <c:v>70 psi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Sheet1!$A$4:$A$18</c:f>
              <c:numCache>
                <c:formatCode>General</c:formatCode>
                <c:ptCount val="15"/>
                <c:pt idx="0">
                  <c:v>0.5</c:v>
                </c:pt>
                <c:pt idx="1">
                  <c:v>1</c:v>
                </c:pt>
                <c:pt idx="2">
                  <c:v>1.125</c:v>
                </c:pt>
                <c:pt idx="3">
                  <c:v>1.25</c:v>
                </c:pt>
                <c:pt idx="4">
                  <c:v>1.375</c:v>
                </c:pt>
                <c:pt idx="5">
                  <c:v>1.5</c:v>
                </c:pt>
                <c:pt idx="6">
                  <c:v>1.625</c:v>
                </c:pt>
                <c:pt idx="7">
                  <c:v>1.75</c:v>
                </c:pt>
                <c:pt idx="8">
                  <c:v>1.875</c:v>
                </c:pt>
                <c:pt idx="9">
                  <c:v>2</c:v>
                </c:pt>
                <c:pt idx="10">
                  <c:v>2.125</c:v>
                </c:pt>
                <c:pt idx="11">
                  <c:v>2.25</c:v>
                </c:pt>
                <c:pt idx="12">
                  <c:v>2.375</c:v>
                </c:pt>
                <c:pt idx="13">
                  <c:v>2.5</c:v>
                </c:pt>
                <c:pt idx="14">
                  <c:v>2.625</c:v>
                </c:pt>
              </c:numCache>
            </c:numRef>
          </c:xVal>
          <c:yVal>
            <c:numRef>
              <c:f>Sheet1!$H$4:$H$18</c:f>
              <c:numCache>
                <c:formatCode>General</c:formatCode>
                <c:ptCount val="15"/>
                <c:pt idx="0">
                  <c:v>2026</c:v>
                </c:pt>
                <c:pt idx="1">
                  <c:v>1979</c:v>
                </c:pt>
                <c:pt idx="2">
                  <c:v>1988</c:v>
                </c:pt>
                <c:pt idx="3">
                  <c:v>1999</c:v>
                </c:pt>
                <c:pt idx="4">
                  <c:v>2002</c:v>
                </c:pt>
                <c:pt idx="5">
                  <c:v>2002</c:v>
                </c:pt>
                <c:pt idx="6">
                  <c:v>1989</c:v>
                </c:pt>
                <c:pt idx="7">
                  <c:v>1972</c:v>
                </c:pt>
                <c:pt idx="8">
                  <c:v>1939</c:v>
                </c:pt>
                <c:pt idx="9">
                  <c:v>1902</c:v>
                </c:pt>
                <c:pt idx="10">
                  <c:v>1831</c:v>
                </c:pt>
                <c:pt idx="11">
                  <c:v>1747</c:v>
                </c:pt>
                <c:pt idx="12">
                  <c:v>1489</c:v>
                </c:pt>
                <c:pt idx="13">
                  <c:v>1214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EF71-4FDE-AB20-60C093BF4837}"/>
            </c:ext>
          </c:extLst>
        </c:ser>
        <c:ser>
          <c:idx val="7"/>
          <c:order val="7"/>
          <c:tx>
            <c:v>80 psi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Sheet1!$A$4:$A$18</c:f>
              <c:numCache>
                <c:formatCode>General</c:formatCode>
                <c:ptCount val="15"/>
                <c:pt idx="0">
                  <c:v>0.5</c:v>
                </c:pt>
                <c:pt idx="1">
                  <c:v>1</c:v>
                </c:pt>
                <c:pt idx="2">
                  <c:v>1.125</c:v>
                </c:pt>
                <c:pt idx="3">
                  <c:v>1.25</c:v>
                </c:pt>
                <c:pt idx="4">
                  <c:v>1.375</c:v>
                </c:pt>
                <c:pt idx="5">
                  <c:v>1.5</c:v>
                </c:pt>
                <c:pt idx="6">
                  <c:v>1.625</c:v>
                </c:pt>
                <c:pt idx="7">
                  <c:v>1.75</c:v>
                </c:pt>
                <c:pt idx="8">
                  <c:v>1.875</c:v>
                </c:pt>
                <c:pt idx="9">
                  <c:v>2</c:v>
                </c:pt>
                <c:pt idx="10">
                  <c:v>2.125</c:v>
                </c:pt>
                <c:pt idx="11">
                  <c:v>2.25</c:v>
                </c:pt>
                <c:pt idx="12">
                  <c:v>2.375</c:v>
                </c:pt>
                <c:pt idx="13">
                  <c:v>2.5</c:v>
                </c:pt>
                <c:pt idx="14">
                  <c:v>2.625</c:v>
                </c:pt>
              </c:numCache>
            </c:numRef>
          </c:xVal>
          <c:yVal>
            <c:numRef>
              <c:f>Sheet1!$I$4:$I$18</c:f>
              <c:numCache>
                <c:formatCode>General</c:formatCode>
                <c:ptCount val="15"/>
                <c:pt idx="0">
                  <c:v>2319</c:v>
                </c:pt>
                <c:pt idx="1">
                  <c:v>2270</c:v>
                </c:pt>
                <c:pt idx="2">
                  <c:v>2281</c:v>
                </c:pt>
                <c:pt idx="3">
                  <c:v>2294</c:v>
                </c:pt>
                <c:pt idx="4">
                  <c:v>2299</c:v>
                </c:pt>
                <c:pt idx="5">
                  <c:v>2299</c:v>
                </c:pt>
                <c:pt idx="6">
                  <c:v>2286</c:v>
                </c:pt>
                <c:pt idx="7">
                  <c:v>2268</c:v>
                </c:pt>
                <c:pt idx="8">
                  <c:v>2232</c:v>
                </c:pt>
                <c:pt idx="9">
                  <c:v>2192</c:v>
                </c:pt>
                <c:pt idx="10">
                  <c:v>2114</c:v>
                </c:pt>
                <c:pt idx="11">
                  <c:v>2024</c:v>
                </c:pt>
                <c:pt idx="12">
                  <c:v>1754</c:v>
                </c:pt>
                <c:pt idx="13">
                  <c:v>1465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EF71-4FDE-AB20-60C093BF4837}"/>
            </c:ext>
          </c:extLst>
        </c:ser>
        <c:ser>
          <c:idx val="8"/>
          <c:order val="8"/>
          <c:tx>
            <c:v>90 psi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Sheet1!$A$4:$A$18</c:f>
              <c:numCache>
                <c:formatCode>General</c:formatCode>
                <c:ptCount val="15"/>
                <c:pt idx="0">
                  <c:v>0.5</c:v>
                </c:pt>
                <c:pt idx="1">
                  <c:v>1</c:v>
                </c:pt>
                <c:pt idx="2">
                  <c:v>1.125</c:v>
                </c:pt>
                <c:pt idx="3">
                  <c:v>1.25</c:v>
                </c:pt>
                <c:pt idx="4">
                  <c:v>1.375</c:v>
                </c:pt>
                <c:pt idx="5">
                  <c:v>1.5</c:v>
                </c:pt>
                <c:pt idx="6">
                  <c:v>1.625</c:v>
                </c:pt>
                <c:pt idx="7">
                  <c:v>1.75</c:v>
                </c:pt>
                <c:pt idx="8">
                  <c:v>1.875</c:v>
                </c:pt>
                <c:pt idx="9">
                  <c:v>2</c:v>
                </c:pt>
                <c:pt idx="10">
                  <c:v>2.125</c:v>
                </c:pt>
                <c:pt idx="11">
                  <c:v>2.25</c:v>
                </c:pt>
                <c:pt idx="12">
                  <c:v>2.375</c:v>
                </c:pt>
                <c:pt idx="13">
                  <c:v>2.5</c:v>
                </c:pt>
                <c:pt idx="14">
                  <c:v>2.625</c:v>
                </c:pt>
              </c:numCache>
            </c:numRef>
          </c:xVal>
          <c:yVal>
            <c:numRef>
              <c:f>Sheet1!$J$4:$J$18</c:f>
              <c:numCache>
                <c:formatCode>General</c:formatCode>
                <c:ptCount val="15"/>
                <c:pt idx="0">
                  <c:v>2612</c:v>
                </c:pt>
                <c:pt idx="1">
                  <c:v>2561</c:v>
                </c:pt>
                <c:pt idx="2">
                  <c:v>2575</c:v>
                </c:pt>
                <c:pt idx="3">
                  <c:v>2590</c:v>
                </c:pt>
                <c:pt idx="4">
                  <c:v>2597</c:v>
                </c:pt>
                <c:pt idx="5">
                  <c:v>2598</c:v>
                </c:pt>
                <c:pt idx="6">
                  <c:v>2585</c:v>
                </c:pt>
                <c:pt idx="7">
                  <c:v>2566</c:v>
                </c:pt>
                <c:pt idx="8">
                  <c:v>2529</c:v>
                </c:pt>
                <c:pt idx="9">
                  <c:v>2487</c:v>
                </c:pt>
                <c:pt idx="10">
                  <c:v>2405</c:v>
                </c:pt>
                <c:pt idx="11">
                  <c:v>2310</c:v>
                </c:pt>
                <c:pt idx="12">
                  <c:v>2039</c:v>
                </c:pt>
                <c:pt idx="13">
                  <c:v>1748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EF71-4FDE-AB20-60C093BF4837}"/>
            </c:ext>
          </c:extLst>
        </c:ser>
        <c:ser>
          <c:idx val="9"/>
          <c:order val="9"/>
          <c:tx>
            <c:v>100 psi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Sheet1!$A$4:$A$18</c:f>
              <c:numCache>
                <c:formatCode>General</c:formatCode>
                <c:ptCount val="15"/>
                <c:pt idx="0">
                  <c:v>0.5</c:v>
                </c:pt>
                <c:pt idx="1">
                  <c:v>1</c:v>
                </c:pt>
                <c:pt idx="2">
                  <c:v>1.125</c:v>
                </c:pt>
                <c:pt idx="3">
                  <c:v>1.25</c:v>
                </c:pt>
                <c:pt idx="4">
                  <c:v>1.375</c:v>
                </c:pt>
                <c:pt idx="5">
                  <c:v>1.5</c:v>
                </c:pt>
                <c:pt idx="6">
                  <c:v>1.625</c:v>
                </c:pt>
                <c:pt idx="7">
                  <c:v>1.75</c:v>
                </c:pt>
                <c:pt idx="8">
                  <c:v>1.875</c:v>
                </c:pt>
                <c:pt idx="9">
                  <c:v>2</c:v>
                </c:pt>
                <c:pt idx="10">
                  <c:v>2.125</c:v>
                </c:pt>
                <c:pt idx="11">
                  <c:v>2.25</c:v>
                </c:pt>
                <c:pt idx="12">
                  <c:v>2.375</c:v>
                </c:pt>
                <c:pt idx="13">
                  <c:v>2.5</c:v>
                </c:pt>
                <c:pt idx="14">
                  <c:v>2.625</c:v>
                </c:pt>
              </c:numCache>
            </c:numRef>
          </c:xVal>
          <c:yVal>
            <c:numRef>
              <c:f>Sheet1!$K$4:$K$18</c:f>
              <c:numCache>
                <c:formatCode>General</c:formatCode>
                <c:ptCount val="15"/>
                <c:pt idx="0">
                  <c:v>2904</c:v>
                </c:pt>
                <c:pt idx="1">
                  <c:v>2852</c:v>
                </c:pt>
                <c:pt idx="2">
                  <c:v>2868</c:v>
                </c:pt>
                <c:pt idx="3">
                  <c:v>2886</c:v>
                </c:pt>
                <c:pt idx="4">
                  <c:v>2894</c:v>
                </c:pt>
                <c:pt idx="5">
                  <c:v>2896</c:v>
                </c:pt>
                <c:pt idx="6">
                  <c:v>2883</c:v>
                </c:pt>
                <c:pt idx="7">
                  <c:v>2864</c:v>
                </c:pt>
                <c:pt idx="8">
                  <c:v>2826</c:v>
                </c:pt>
                <c:pt idx="9">
                  <c:v>2781</c:v>
                </c:pt>
                <c:pt idx="10">
                  <c:v>2696</c:v>
                </c:pt>
                <c:pt idx="11">
                  <c:v>2596</c:v>
                </c:pt>
                <c:pt idx="12">
                  <c:v>2324</c:v>
                </c:pt>
                <c:pt idx="13">
                  <c:v>2031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EF71-4FDE-AB20-60C093BF4837}"/>
            </c:ext>
          </c:extLst>
        </c:ser>
        <c:ser>
          <c:idx val="10"/>
          <c:order val="10"/>
          <c:tx>
            <c:v>110 psi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Sheet1!$A$4:$A$18</c:f>
              <c:numCache>
                <c:formatCode>General</c:formatCode>
                <c:ptCount val="15"/>
                <c:pt idx="0">
                  <c:v>0.5</c:v>
                </c:pt>
                <c:pt idx="1">
                  <c:v>1</c:v>
                </c:pt>
                <c:pt idx="2">
                  <c:v>1.125</c:v>
                </c:pt>
                <c:pt idx="3">
                  <c:v>1.25</c:v>
                </c:pt>
                <c:pt idx="4">
                  <c:v>1.375</c:v>
                </c:pt>
                <c:pt idx="5">
                  <c:v>1.5</c:v>
                </c:pt>
                <c:pt idx="6">
                  <c:v>1.625</c:v>
                </c:pt>
                <c:pt idx="7">
                  <c:v>1.75</c:v>
                </c:pt>
                <c:pt idx="8">
                  <c:v>1.875</c:v>
                </c:pt>
                <c:pt idx="9">
                  <c:v>2</c:v>
                </c:pt>
                <c:pt idx="10">
                  <c:v>2.125</c:v>
                </c:pt>
                <c:pt idx="11">
                  <c:v>2.25</c:v>
                </c:pt>
                <c:pt idx="12">
                  <c:v>2.375</c:v>
                </c:pt>
                <c:pt idx="13">
                  <c:v>2.5</c:v>
                </c:pt>
                <c:pt idx="14">
                  <c:v>2.625</c:v>
                </c:pt>
              </c:numCache>
            </c:numRef>
          </c:xVal>
          <c:yVal>
            <c:numRef>
              <c:f>Sheet1!$L$4:$L$18</c:f>
              <c:numCache>
                <c:formatCode>General</c:formatCode>
                <c:ptCount val="15"/>
                <c:pt idx="0">
                  <c:v>3196</c:v>
                </c:pt>
                <c:pt idx="1">
                  <c:v>3143</c:v>
                </c:pt>
                <c:pt idx="2">
                  <c:v>3161</c:v>
                </c:pt>
                <c:pt idx="3">
                  <c:v>3181</c:v>
                </c:pt>
                <c:pt idx="4">
                  <c:v>3192</c:v>
                </c:pt>
                <c:pt idx="5">
                  <c:v>3195</c:v>
                </c:pt>
                <c:pt idx="6">
                  <c:v>3181</c:v>
                </c:pt>
                <c:pt idx="7">
                  <c:v>3162</c:v>
                </c:pt>
                <c:pt idx="8">
                  <c:v>3122</c:v>
                </c:pt>
                <c:pt idx="9">
                  <c:v>3076</c:v>
                </c:pt>
                <c:pt idx="10">
                  <c:v>2987</c:v>
                </c:pt>
                <c:pt idx="11">
                  <c:v>2882</c:v>
                </c:pt>
                <c:pt idx="12">
                  <c:v>2609</c:v>
                </c:pt>
                <c:pt idx="13">
                  <c:v>2314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EF71-4FDE-AB20-60C093BF4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352800"/>
        <c:axId val="558351488"/>
      </c:scatterChart>
      <c:valAx>
        <c:axId val="558352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Pushrod Stroke (inches)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51488"/>
        <c:crosses val="autoZero"/>
        <c:crossBetween val="midCat"/>
        <c:majorUnit val="0.25"/>
      </c:valAx>
      <c:valAx>
        <c:axId val="55835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Pushrod Force (pounds)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52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76199</xdr:colOff>
      <xdr:row>22</xdr:row>
      <xdr:rowOff>43542</xdr:rowOff>
    </xdr:from>
    <xdr:to>
      <xdr:col>20</xdr:col>
      <xdr:colOff>380999</xdr:colOff>
      <xdr:row>37</xdr:row>
      <xdr:rowOff>10885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28928A-1C83-47D5-B7B5-46D5D3B5E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141513</xdr:colOff>
      <xdr:row>21</xdr:row>
      <xdr:rowOff>152401</xdr:rowOff>
    </xdr:from>
    <xdr:to>
      <xdr:col>28</xdr:col>
      <xdr:colOff>446313</xdr:colOff>
      <xdr:row>36</xdr:row>
      <xdr:rowOff>119743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9EDBEE-1F03-48E8-9B7E-DB5F68414E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570860</xdr:colOff>
      <xdr:row>0</xdr:row>
      <xdr:rowOff>155861</xdr:rowOff>
    </xdr:from>
    <xdr:to>
      <xdr:col>49</xdr:col>
      <xdr:colOff>540327</xdr:colOff>
      <xdr:row>41</xdr:row>
      <xdr:rowOff>166255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A5819B0-0F78-4846-9FB4-3BDA64B3B0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50</xdr:col>
      <xdr:colOff>124691</xdr:colOff>
      <xdr:row>0</xdr:row>
      <xdr:rowOff>155862</xdr:rowOff>
    </xdr:from>
    <xdr:to>
      <xdr:col>70</xdr:col>
      <xdr:colOff>94211</xdr:colOff>
      <xdr:row>41</xdr:row>
      <xdr:rowOff>166254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5E8699-2F0F-4420-AC40-1E3308EA92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1"/>
  <sheetViews>
    <sheetView tabSelected="1" topLeftCell="H19" zoomScaleNormal="100" workbookViewId="0">
      <selection activeCell="S40" sqref="S40"/>
    </sheetView>
  </sheetViews>
  <sheetFormatPr defaultRowHeight="14.4" x14ac:dyDescent="0.3"/>
  <sheetData>
    <row r="1" spans="1:29" x14ac:dyDescent="0.3">
      <c r="A1" s="8" t="s">
        <v>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29" ht="14.4" customHeight="1" thickBot="1" x14ac:dyDescent="0.35">
      <c r="B2" s="9" t="s">
        <v>1</v>
      </c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1:29" ht="30" thickTop="1" thickBot="1" x14ac:dyDescent="0.35">
      <c r="A3" s="7" t="s">
        <v>0</v>
      </c>
      <c r="B3" s="1">
        <v>10</v>
      </c>
      <c r="C3" s="2">
        <v>20</v>
      </c>
      <c r="D3" s="2">
        <v>30</v>
      </c>
      <c r="E3" s="2">
        <v>40</v>
      </c>
      <c r="F3" s="2">
        <v>50</v>
      </c>
      <c r="G3" s="2">
        <v>60</v>
      </c>
      <c r="H3" s="2">
        <v>70</v>
      </c>
      <c r="I3" s="2">
        <v>80</v>
      </c>
      <c r="J3" s="2">
        <v>90</v>
      </c>
      <c r="K3" s="2">
        <v>100</v>
      </c>
      <c r="L3" s="2">
        <v>110</v>
      </c>
      <c r="N3" s="7" t="s">
        <v>0</v>
      </c>
      <c r="O3" s="3">
        <v>0.5</v>
      </c>
      <c r="P3" s="4">
        <v>1</v>
      </c>
      <c r="Q3" s="4">
        <v>1.125</v>
      </c>
      <c r="R3" s="4">
        <v>1.25</v>
      </c>
      <c r="S3" s="4">
        <v>1.375</v>
      </c>
      <c r="T3" s="5">
        <v>1.5</v>
      </c>
      <c r="U3" s="4">
        <v>1.625</v>
      </c>
      <c r="V3" s="5">
        <v>1.75</v>
      </c>
      <c r="W3" s="4">
        <v>1.875</v>
      </c>
      <c r="X3" s="5">
        <v>2</v>
      </c>
      <c r="Y3" s="4">
        <v>2.125</v>
      </c>
      <c r="Z3" s="4">
        <v>2.25</v>
      </c>
      <c r="AA3" s="4">
        <v>2.375</v>
      </c>
      <c r="AB3" s="6">
        <v>2.5</v>
      </c>
      <c r="AC3" s="6">
        <v>2.625</v>
      </c>
    </row>
    <row r="4" spans="1:29" ht="15.6" thickTop="1" thickBot="1" x14ac:dyDescent="0.35">
      <c r="A4" s="3">
        <v>0.5</v>
      </c>
      <c r="B4">
        <v>249</v>
      </c>
      <c r="C4">
        <v>547</v>
      </c>
      <c r="D4">
        <v>842</v>
      </c>
      <c r="E4">
        <v>1137</v>
      </c>
      <c r="F4">
        <v>1435</v>
      </c>
      <c r="G4">
        <v>1732</v>
      </c>
      <c r="H4">
        <v>2026</v>
      </c>
      <c r="I4">
        <v>2319</v>
      </c>
      <c r="J4">
        <v>2612</v>
      </c>
      <c r="K4">
        <v>2904</v>
      </c>
      <c r="L4">
        <v>3196</v>
      </c>
      <c r="N4" s="1">
        <v>10</v>
      </c>
      <c r="O4">
        <v>249</v>
      </c>
      <c r="P4">
        <v>247</v>
      </c>
      <c r="Q4">
        <v>248</v>
      </c>
      <c r="R4">
        <v>248</v>
      </c>
      <c r="S4">
        <v>245</v>
      </c>
      <c r="T4">
        <v>243</v>
      </c>
      <c r="U4">
        <v>237</v>
      </c>
      <c r="V4">
        <v>233</v>
      </c>
      <c r="W4">
        <v>224</v>
      </c>
      <c r="X4">
        <v>217</v>
      </c>
      <c r="Y4">
        <v>201</v>
      </c>
      <c r="Z4">
        <v>183</v>
      </c>
      <c r="AA4">
        <v>122</v>
      </c>
      <c r="AB4">
        <v>58</v>
      </c>
      <c r="AC4">
        <v>0</v>
      </c>
    </row>
    <row r="5" spans="1:29" ht="15.6" thickTop="1" thickBot="1" x14ac:dyDescent="0.35">
      <c r="A5" s="4">
        <v>1</v>
      </c>
      <c r="B5">
        <v>247</v>
      </c>
      <c r="C5">
        <v>533</v>
      </c>
      <c r="D5">
        <v>819</v>
      </c>
      <c r="E5">
        <v>1104</v>
      </c>
      <c r="F5">
        <v>1396</v>
      </c>
      <c r="G5">
        <v>1688</v>
      </c>
      <c r="H5">
        <v>1979</v>
      </c>
      <c r="I5">
        <v>2270</v>
      </c>
      <c r="J5">
        <v>2561</v>
      </c>
      <c r="K5">
        <v>2852</v>
      </c>
      <c r="L5">
        <v>3143</v>
      </c>
      <c r="N5" s="2">
        <v>20</v>
      </c>
      <c r="O5">
        <v>547</v>
      </c>
      <c r="P5">
        <v>533</v>
      </c>
      <c r="Q5">
        <v>534</v>
      </c>
      <c r="R5">
        <v>535</v>
      </c>
      <c r="S5">
        <v>533</v>
      </c>
      <c r="T5">
        <v>532</v>
      </c>
      <c r="U5">
        <v>525</v>
      </c>
      <c r="V5">
        <v>516</v>
      </c>
      <c r="W5">
        <v>504</v>
      </c>
      <c r="X5">
        <v>489</v>
      </c>
      <c r="Y5">
        <v>462</v>
      </c>
      <c r="Z5">
        <v>429</v>
      </c>
      <c r="AA5">
        <v>326</v>
      </c>
      <c r="AB5">
        <v>217</v>
      </c>
      <c r="AC5">
        <v>0</v>
      </c>
    </row>
    <row r="6" spans="1:29" ht="15.6" thickTop="1" thickBot="1" x14ac:dyDescent="0.35">
      <c r="A6" s="4">
        <v>1.125</v>
      </c>
      <c r="B6">
        <v>248</v>
      </c>
      <c r="C6">
        <v>534</v>
      </c>
      <c r="D6">
        <v>821</v>
      </c>
      <c r="E6">
        <v>1108</v>
      </c>
      <c r="F6">
        <v>1402</v>
      </c>
      <c r="G6">
        <v>1695</v>
      </c>
      <c r="H6">
        <v>1988</v>
      </c>
      <c r="I6">
        <v>2281</v>
      </c>
      <c r="J6">
        <v>2575</v>
      </c>
      <c r="K6">
        <v>2868</v>
      </c>
      <c r="L6">
        <v>3161</v>
      </c>
      <c r="N6" s="2">
        <v>30</v>
      </c>
      <c r="O6">
        <v>842</v>
      </c>
      <c r="P6">
        <v>819</v>
      </c>
      <c r="Q6">
        <v>821</v>
      </c>
      <c r="R6">
        <v>824</v>
      </c>
      <c r="S6">
        <v>823</v>
      </c>
      <c r="T6">
        <v>821</v>
      </c>
      <c r="U6">
        <v>813</v>
      </c>
      <c r="V6">
        <v>802</v>
      </c>
      <c r="W6">
        <v>784</v>
      </c>
      <c r="X6">
        <v>764</v>
      </c>
      <c r="Y6">
        <v>726</v>
      </c>
      <c r="Z6">
        <v>679</v>
      </c>
      <c r="AA6">
        <v>537</v>
      </c>
      <c r="AB6">
        <v>386</v>
      </c>
      <c r="AC6">
        <v>0</v>
      </c>
    </row>
    <row r="7" spans="1:29" ht="15.6" thickTop="1" thickBot="1" x14ac:dyDescent="0.35">
      <c r="A7" s="4">
        <v>1.25</v>
      </c>
      <c r="B7">
        <v>248</v>
      </c>
      <c r="C7">
        <v>535</v>
      </c>
      <c r="D7">
        <v>824</v>
      </c>
      <c r="E7">
        <v>1112</v>
      </c>
      <c r="F7">
        <v>1408</v>
      </c>
      <c r="G7">
        <v>1703</v>
      </c>
      <c r="H7">
        <v>1999</v>
      </c>
      <c r="I7">
        <v>2294</v>
      </c>
      <c r="J7">
        <v>2590</v>
      </c>
      <c r="K7">
        <v>2886</v>
      </c>
      <c r="L7">
        <v>3181</v>
      </c>
      <c r="N7" s="2">
        <v>40</v>
      </c>
      <c r="O7">
        <v>1137</v>
      </c>
      <c r="P7">
        <v>1104</v>
      </c>
      <c r="Q7">
        <v>1108</v>
      </c>
      <c r="R7">
        <v>1112</v>
      </c>
      <c r="S7">
        <v>1112</v>
      </c>
      <c r="T7">
        <v>1110</v>
      </c>
      <c r="U7">
        <v>1100</v>
      </c>
      <c r="V7">
        <v>1088</v>
      </c>
      <c r="W7">
        <v>1064</v>
      </c>
      <c r="X7">
        <v>1039</v>
      </c>
      <c r="Y7">
        <v>989</v>
      </c>
      <c r="Z7">
        <v>929</v>
      </c>
      <c r="AA7">
        <v>747</v>
      </c>
      <c r="AB7">
        <v>555</v>
      </c>
      <c r="AC7">
        <v>0</v>
      </c>
    </row>
    <row r="8" spans="1:29" ht="15.6" thickTop="1" thickBot="1" x14ac:dyDescent="0.35">
      <c r="A8" s="4">
        <v>1.375</v>
      </c>
      <c r="B8">
        <v>245</v>
      </c>
      <c r="C8">
        <v>533</v>
      </c>
      <c r="D8">
        <v>823</v>
      </c>
      <c r="E8">
        <v>1112</v>
      </c>
      <c r="F8">
        <v>1409</v>
      </c>
      <c r="G8">
        <v>1705</v>
      </c>
      <c r="H8">
        <v>2002</v>
      </c>
      <c r="I8">
        <v>2299</v>
      </c>
      <c r="J8">
        <v>2597</v>
      </c>
      <c r="K8">
        <v>2894</v>
      </c>
      <c r="L8">
        <v>3192</v>
      </c>
      <c r="N8" s="2">
        <v>50</v>
      </c>
      <c r="O8">
        <v>1435</v>
      </c>
      <c r="P8">
        <v>1396</v>
      </c>
      <c r="Q8">
        <v>1402</v>
      </c>
      <c r="R8">
        <v>1408</v>
      </c>
      <c r="S8">
        <v>1409</v>
      </c>
      <c r="T8">
        <v>1407</v>
      </c>
      <c r="U8">
        <v>1396</v>
      </c>
      <c r="V8">
        <v>1382</v>
      </c>
      <c r="W8">
        <v>1355</v>
      </c>
      <c r="X8">
        <v>1326</v>
      </c>
      <c r="Y8">
        <v>1268</v>
      </c>
      <c r="Z8">
        <v>1199</v>
      </c>
      <c r="AA8">
        <v>985</v>
      </c>
      <c r="AB8">
        <v>759</v>
      </c>
      <c r="AC8">
        <v>0</v>
      </c>
    </row>
    <row r="9" spans="1:29" ht="15.6" thickTop="1" thickBot="1" x14ac:dyDescent="0.35">
      <c r="A9" s="5">
        <v>1.5</v>
      </c>
      <c r="B9">
        <v>243</v>
      </c>
      <c r="C9">
        <v>532</v>
      </c>
      <c r="D9">
        <v>821</v>
      </c>
      <c r="E9">
        <v>1110</v>
      </c>
      <c r="F9">
        <v>1407</v>
      </c>
      <c r="G9">
        <v>1704</v>
      </c>
      <c r="H9">
        <v>2002</v>
      </c>
      <c r="I9">
        <v>2299</v>
      </c>
      <c r="J9">
        <v>2598</v>
      </c>
      <c r="K9">
        <v>2896</v>
      </c>
      <c r="L9">
        <v>3195</v>
      </c>
      <c r="N9" s="2">
        <v>60</v>
      </c>
      <c r="O9">
        <v>1732</v>
      </c>
      <c r="P9">
        <v>1688</v>
      </c>
      <c r="Q9">
        <v>1695</v>
      </c>
      <c r="R9">
        <v>1703</v>
      </c>
      <c r="S9">
        <v>1705</v>
      </c>
      <c r="T9">
        <v>1704</v>
      </c>
      <c r="U9">
        <v>1691</v>
      </c>
      <c r="V9">
        <v>1676</v>
      </c>
      <c r="W9">
        <v>1646</v>
      </c>
      <c r="X9">
        <v>1612</v>
      </c>
      <c r="Y9">
        <v>1547</v>
      </c>
      <c r="Z9">
        <v>1469</v>
      </c>
      <c r="AA9">
        <v>1223</v>
      </c>
      <c r="AB9">
        <v>962</v>
      </c>
      <c r="AC9">
        <v>0</v>
      </c>
    </row>
    <row r="10" spans="1:29" ht="15.6" thickTop="1" thickBot="1" x14ac:dyDescent="0.35">
      <c r="A10" s="4">
        <v>1.625</v>
      </c>
      <c r="B10">
        <v>237</v>
      </c>
      <c r="C10">
        <v>525</v>
      </c>
      <c r="D10">
        <v>813</v>
      </c>
      <c r="E10">
        <v>1100</v>
      </c>
      <c r="F10">
        <v>1396</v>
      </c>
      <c r="G10">
        <v>1691</v>
      </c>
      <c r="H10">
        <v>1989</v>
      </c>
      <c r="I10">
        <v>2286</v>
      </c>
      <c r="J10">
        <v>2585</v>
      </c>
      <c r="K10">
        <v>2883</v>
      </c>
      <c r="L10">
        <v>3181</v>
      </c>
      <c r="N10" s="2">
        <v>70</v>
      </c>
      <c r="O10">
        <v>2026</v>
      </c>
      <c r="P10">
        <v>1979</v>
      </c>
      <c r="Q10">
        <v>1988</v>
      </c>
      <c r="R10">
        <v>1999</v>
      </c>
      <c r="S10">
        <v>2002</v>
      </c>
      <c r="T10">
        <v>2002</v>
      </c>
      <c r="U10">
        <v>1989</v>
      </c>
      <c r="V10">
        <v>1972</v>
      </c>
      <c r="W10">
        <v>1939</v>
      </c>
      <c r="X10">
        <v>1902</v>
      </c>
      <c r="Y10">
        <v>1831</v>
      </c>
      <c r="Z10">
        <v>1747</v>
      </c>
      <c r="AA10">
        <v>1489</v>
      </c>
      <c r="AB10">
        <v>1214</v>
      </c>
      <c r="AC10">
        <v>0</v>
      </c>
    </row>
    <row r="11" spans="1:29" ht="15.6" thickTop="1" thickBot="1" x14ac:dyDescent="0.35">
      <c r="A11" s="5">
        <v>1.75</v>
      </c>
      <c r="B11">
        <v>233</v>
      </c>
      <c r="C11">
        <v>516</v>
      </c>
      <c r="D11">
        <v>802</v>
      </c>
      <c r="E11">
        <v>1088</v>
      </c>
      <c r="F11">
        <v>1382</v>
      </c>
      <c r="G11">
        <v>1676</v>
      </c>
      <c r="H11">
        <v>1972</v>
      </c>
      <c r="I11">
        <v>2268</v>
      </c>
      <c r="J11">
        <v>2566</v>
      </c>
      <c r="K11">
        <v>2864</v>
      </c>
      <c r="L11">
        <v>3162</v>
      </c>
      <c r="N11" s="2">
        <v>80</v>
      </c>
      <c r="O11">
        <v>2319</v>
      </c>
      <c r="P11">
        <v>2270</v>
      </c>
      <c r="Q11">
        <v>2281</v>
      </c>
      <c r="R11">
        <v>2294</v>
      </c>
      <c r="S11">
        <v>2299</v>
      </c>
      <c r="T11">
        <v>2299</v>
      </c>
      <c r="U11">
        <v>2286</v>
      </c>
      <c r="V11">
        <v>2268</v>
      </c>
      <c r="W11">
        <v>2232</v>
      </c>
      <c r="X11">
        <v>2192</v>
      </c>
      <c r="Y11">
        <v>2114</v>
      </c>
      <c r="Z11">
        <v>2024</v>
      </c>
      <c r="AA11">
        <v>1754</v>
      </c>
      <c r="AB11">
        <v>1465</v>
      </c>
      <c r="AC11">
        <v>0</v>
      </c>
    </row>
    <row r="12" spans="1:29" ht="15.6" thickTop="1" thickBot="1" x14ac:dyDescent="0.35">
      <c r="A12" s="4">
        <v>1.875</v>
      </c>
      <c r="B12">
        <v>224</v>
      </c>
      <c r="C12">
        <v>504</v>
      </c>
      <c r="D12">
        <v>784</v>
      </c>
      <c r="E12">
        <v>1064</v>
      </c>
      <c r="F12">
        <v>1355</v>
      </c>
      <c r="G12">
        <v>1646</v>
      </c>
      <c r="H12">
        <v>1939</v>
      </c>
      <c r="I12">
        <v>2232</v>
      </c>
      <c r="J12">
        <v>2529</v>
      </c>
      <c r="K12">
        <v>2826</v>
      </c>
      <c r="L12">
        <v>3122</v>
      </c>
      <c r="N12" s="2">
        <v>90</v>
      </c>
      <c r="O12">
        <v>2612</v>
      </c>
      <c r="P12">
        <v>2561</v>
      </c>
      <c r="Q12">
        <v>2575</v>
      </c>
      <c r="R12">
        <v>2590</v>
      </c>
      <c r="S12">
        <v>2597</v>
      </c>
      <c r="T12">
        <v>2598</v>
      </c>
      <c r="U12">
        <v>2585</v>
      </c>
      <c r="V12">
        <v>2566</v>
      </c>
      <c r="W12">
        <v>2529</v>
      </c>
      <c r="X12">
        <v>2487</v>
      </c>
      <c r="Y12">
        <v>2405</v>
      </c>
      <c r="Z12">
        <v>2310</v>
      </c>
      <c r="AA12">
        <v>2039</v>
      </c>
      <c r="AB12">
        <v>1748</v>
      </c>
      <c r="AC12">
        <v>0</v>
      </c>
    </row>
    <row r="13" spans="1:29" ht="15.6" thickTop="1" thickBot="1" x14ac:dyDescent="0.35">
      <c r="A13" s="5">
        <v>2</v>
      </c>
      <c r="B13">
        <v>217</v>
      </c>
      <c r="C13">
        <v>489</v>
      </c>
      <c r="D13">
        <v>764</v>
      </c>
      <c r="E13">
        <v>1039</v>
      </c>
      <c r="F13">
        <v>1326</v>
      </c>
      <c r="G13">
        <v>1612</v>
      </c>
      <c r="H13">
        <v>1902</v>
      </c>
      <c r="I13">
        <v>2192</v>
      </c>
      <c r="J13">
        <v>2487</v>
      </c>
      <c r="K13">
        <v>2781</v>
      </c>
      <c r="L13">
        <v>3076</v>
      </c>
      <c r="N13" s="2">
        <v>100</v>
      </c>
      <c r="O13">
        <v>2904</v>
      </c>
      <c r="P13">
        <v>2852</v>
      </c>
      <c r="Q13">
        <v>2868</v>
      </c>
      <c r="R13">
        <v>2886</v>
      </c>
      <c r="S13">
        <v>2894</v>
      </c>
      <c r="T13">
        <v>2896</v>
      </c>
      <c r="U13">
        <v>2883</v>
      </c>
      <c r="V13">
        <v>2864</v>
      </c>
      <c r="W13">
        <v>2826</v>
      </c>
      <c r="X13">
        <v>2781</v>
      </c>
      <c r="Y13">
        <v>2696</v>
      </c>
      <c r="Z13">
        <v>2596</v>
      </c>
      <c r="AA13">
        <v>2324</v>
      </c>
      <c r="AB13">
        <v>2031</v>
      </c>
      <c r="AC13">
        <v>0</v>
      </c>
    </row>
    <row r="14" spans="1:29" ht="15.6" thickTop="1" thickBot="1" x14ac:dyDescent="0.35">
      <c r="A14" s="4">
        <v>2.125</v>
      </c>
      <c r="B14">
        <v>201</v>
      </c>
      <c r="C14">
        <v>462</v>
      </c>
      <c r="D14">
        <v>726</v>
      </c>
      <c r="E14">
        <v>989</v>
      </c>
      <c r="F14">
        <v>1268</v>
      </c>
      <c r="G14">
        <v>1547</v>
      </c>
      <c r="H14">
        <v>1831</v>
      </c>
      <c r="I14">
        <v>2114</v>
      </c>
      <c r="J14">
        <v>2405</v>
      </c>
      <c r="K14">
        <v>2696</v>
      </c>
      <c r="L14">
        <v>2987</v>
      </c>
      <c r="N14" s="2">
        <v>110</v>
      </c>
      <c r="O14">
        <v>3196</v>
      </c>
      <c r="P14">
        <v>3143</v>
      </c>
      <c r="Q14">
        <v>3161</v>
      </c>
      <c r="R14">
        <v>3181</v>
      </c>
      <c r="S14">
        <v>3192</v>
      </c>
      <c r="T14">
        <v>3195</v>
      </c>
      <c r="U14">
        <v>3181</v>
      </c>
      <c r="V14">
        <v>3162</v>
      </c>
      <c r="W14">
        <v>3122</v>
      </c>
      <c r="X14">
        <v>3076</v>
      </c>
      <c r="Y14">
        <v>2987</v>
      </c>
      <c r="Z14">
        <v>2882</v>
      </c>
      <c r="AA14">
        <v>2609</v>
      </c>
      <c r="AB14">
        <v>2314</v>
      </c>
      <c r="AC14">
        <v>0</v>
      </c>
    </row>
    <row r="15" spans="1:29" ht="15" thickTop="1" x14ac:dyDescent="0.3">
      <c r="A15" s="4">
        <v>2.25</v>
      </c>
      <c r="B15">
        <v>183</v>
      </c>
      <c r="C15">
        <v>429</v>
      </c>
      <c r="D15">
        <v>679</v>
      </c>
      <c r="E15">
        <v>929</v>
      </c>
      <c r="F15">
        <v>1199</v>
      </c>
      <c r="G15">
        <v>1469</v>
      </c>
      <c r="H15">
        <v>1747</v>
      </c>
      <c r="I15">
        <v>2024</v>
      </c>
      <c r="J15">
        <v>2310</v>
      </c>
      <c r="K15">
        <v>2596</v>
      </c>
      <c r="L15">
        <v>2882</v>
      </c>
    </row>
    <row r="16" spans="1:29" x14ac:dyDescent="0.3">
      <c r="A16" s="4">
        <v>2.375</v>
      </c>
      <c r="B16">
        <v>122</v>
      </c>
      <c r="C16">
        <v>326</v>
      </c>
      <c r="D16">
        <v>537</v>
      </c>
      <c r="E16">
        <v>747</v>
      </c>
      <c r="F16">
        <v>985</v>
      </c>
      <c r="G16">
        <v>1223</v>
      </c>
      <c r="H16">
        <v>1489</v>
      </c>
      <c r="I16">
        <v>1754</v>
      </c>
      <c r="J16">
        <v>2039</v>
      </c>
      <c r="K16">
        <v>2324</v>
      </c>
      <c r="L16">
        <v>2609</v>
      </c>
    </row>
    <row r="17" spans="1:28" x14ac:dyDescent="0.3">
      <c r="A17" s="6">
        <v>2.5</v>
      </c>
      <c r="B17">
        <v>58</v>
      </c>
      <c r="C17">
        <v>217</v>
      </c>
      <c r="D17">
        <v>386</v>
      </c>
      <c r="E17">
        <v>555</v>
      </c>
      <c r="F17">
        <v>759</v>
      </c>
      <c r="G17">
        <v>962</v>
      </c>
      <c r="H17">
        <v>1214</v>
      </c>
      <c r="I17">
        <v>1465</v>
      </c>
      <c r="J17">
        <v>1748</v>
      </c>
      <c r="K17">
        <v>2031</v>
      </c>
      <c r="L17">
        <v>2314</v>
      </c>
    </row>
    <row r="18" spans="1:28" x14ac:dyDescent="0.3">
      <c r="A18" s="6">
        <v>2.625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28" x14ac:dyDescent="0.3">
      <c r="N19" t="s">
        <v>3</v>
      </c>
      <c r="O19">
        <f>CORREL($N4:$N14,O4:O14)</f>
        <v>0.99999460052490863</v>
      </c>
      <c r="P19">
        <f t="shared" ref="P19:AB19" si="0">CORREL($N4:$N14,P4:P14)</f>
        <v>0.99999299656495122</v>
      </c>
      <c r="Q19">
        <f t="shared" si="0"/>
        <v>0.99998982870422715</v>
      </c>
      <c r="R19">
        <f t="shared" si="0"/>
        <v>0.99998656307067857</v>
      </c>
      <c r="S19">
        <f t="shared" si="0"/>
        <v>0.99998361975872319</v>
      </c>
      <c r="T19">
        <f t="shared" si="0"/>
        <v>0.999979528791063</v>
      </c>
      <c r="U19">
        <f t="shared" si="0"/>
        <v>0.99997325374570445</v>
      </c>
      <c r="V19">
        <f t="shared" si="0"/>
        <v>0.99996237065605387</v>
      </c>
      <c r="W19">
        <f>CORREL($N4:$N14,W4:W14)</f>
        <v>0.99993691441415944</v>
      </c>
      <c r="X19">
        <f t="shared" si="0"/>
        <v>0.99990241197343388</v>
      </c>
      <c r="Y19">
        <f t="shared" si="0"/>
        <v>0.99980757303050294</v>
      </c>
      <c r="Z19">
        <f t="shared" si="0"/>
        <v>0.99963443686611897</v>
      </c>
      <c r="AA19">
        <f t="shared" si="0"/>
        <v>0.99802979796576885</v>
      </c>
      <c r="AB19">
        <f t="shared" si="0"/>
        <v>0.99425702680873784</v>
      </c>
    </row>
    <row r="20" spans="1:28" x14ac:dyDescent="0.3">
      <c r="N20" t="s">
        <v>4</v>
      </c>
      <c r="O20">
        <f>SLOPE(O4:O14,$N4:$N14)</f>
        <v>29.48</v>
      </c>
      <c r="P20">
        <f t="shared" ref="P20:AB20" si="1">SLOPE(P4:P14,$N4:$N14)</f>
        <v>28.997272727272726</v>
      </c>
      <c r="Q20">
        <f t="shared" si="1"/>
        <v>29.177272727272726</v>
      </c>
      <c r="R20">
        <f t="shared" si="1"/>
        <v>29.383636363636363</v>
      </c>
      <c r="S20">
        <f t="shared" si="1"/>
        <v>29.516363636363636</v>
      </c>
      <c r="T20">
        <f t="shared" si="1"/>
        <v>29.563636363636363</v>
      </c>
      <c r="U20">
        <f t="shared" si="1"/>
        <v>29.484545454545454</v>
      </c>
      <c r="V20">
        <f t="shared" si="1"/>
        <v>29.344545454545454</v>
      </c>
      <c r="W20">
        <f t="shared" si="1"/>
        <v>29.03</v>
      </c>
      <c r="X20">
        <f t="shared" si="1"/>
        <v>28.649090909090908</v>
      </c>
      <c r="Y20">
        <f t="shared" si="1"/>
        <v>27.923636363636362</v>
      </c>
      <c r="Z20">
        <f t="shared" si="1"/>
        <v>27.085454545454546</v>
      </c>
      <c r="AA20">
        <f t="shared" si="1"/>
        <v>24.955454545454547</v>
      </c>
      <c r="AB20">
        <f t="shared" si="1"/>
        <v>22.633636363636363</v>
      </c>
    </row>
    <row r="21" spans="1:28" x14ac:dyDescent="0.3">
      <c r="N21" t="s">
        <v>5</v>
      </c>
      <c r="O21">
        <f>INTERCEPT(O4:O14,$N4:$N14)</f>
        <v>-41.618181818181711</v>
      </c>
      <c r="P21">
        <f t="shared" ref="P21:AB21" si="2">INTERCEPT(P4:P14,$N4:$N14)</f>
        <v>-49.654545454545314</v>
      </c>
      <c r="Q21">
        <f t="shared" si="2"/>
        <v>-52.36363636363626</v>
      </c>
      <c r="R21">
        <f t="shared" si="2"/>
        <v>-55.74545454545455</v>
      </c>
      <c r="S21">
        <f t="shared" si="2"/>
        <v>-60.89090909090919</v>
      </c>
      <c r="T21">
        <f t="shared" si="2"/>
        <v>-64.090909090909008</v>
      </c>
      <c r="U21">
        <f t="shared" si="2"/>
        <v>-70.345454545454459</v>
      </c>
      <c r="V21">
        <f t="shared" si="2"/>
        <v>-76.21818181818162</v>
      </c>
      <c r="W21">
        <f t="shared" si="2"/>
        <v>-84.981818181818426</v>
      </c>
      <c r="X21">
        <f t="shared" si="2"/>
        <v>-93.036363636363603</v>
      </c>
      <c r="Y21">
        <f t="shared" si="2"/>
        <v>-109.41818181818167</v>
      </c>
      <c r="Z21">
        <f t="shared" si="2"/>
        <v>-129.9454545454546</v>
      </c>
      <c r="AA21">
        <f t="shared" si="2"/>
        <v>-210.50909090909113</v>
      </c>
      <c r="AB21">
        <f t="shared" si="2"/>
        <v>-293.56363636363631</v>
      </c>
    </row>
  </sheetData>
  <mergeCells count="2">
    <mergeCell ref="A1:L1"/>
    <mergeCell ref="B2:L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Weixu</dc:creator>
  <cp:lastModifiedBy>Chen, Weixu</cp:lastModifiedBy>
  <dcterms:created xsi:type="dcterms:W3CDTF">2020-02-22T03:19:06Z</dcterms:created>
  <dcterms:modified xsi:type="dcterms:W3CDTF">2020-03-16T19:11:52Z</dcterms:modified>
</cp:coreProperties>
</file>