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sephc/Documents/code/CIIBER/shipping_list/testfiles/"/>
    </mc:Choice>
  </mc:AlternateContent>
  <xr:revisionPtr revIDLastSave="0" documentId="8_{B8E89730-9FB8-4243-9DE5-8378DEB41E4A}" xr6:coauthVersionLast="47" xr6:coauthVersionMax="47" xr10:uidLastSave="{00000000-0000-0000-0000-000000000000}"/>
  <bookViews>
    <workbookView xWindow="0" yWindow="760" windowWidth="29180" windowHeight="13880" tabRatio="495" xr2:uid="{00000000-000D-0000-FFFF-FFFF00000000}"/>
  </bookViews>
  <sheets>
    <sheet name="辅耗材" sheetId="2" r:id="rId1"/>
  </sheets>
  <definedNames>
    <definedName name="_xlnm._FilterDatabase" localSheetId="0" hidden="1">辅耗材!$A$2:$AM$153</definedName>
    <definedName name="_xlnm.Print_Area" localSheetId="0">辅耗材!$A$1:$AC$155</definedName>
    <definedName name="_xlnm.Print_Titles" localSheetId="0">辅耗材!$1:$2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7" i="2" l="1"/>
  <c r="N157" i="2"/>
  <c r="X155" i="2"/>
  <c r="T155" i="2" s="1"/>
  <c r="R155" i="2"/>
  <c r="X150" i="2"/>
  <c r="R150" i="2"/>
  <c r="X149" i="2"/>
  <c r="R149" i="2"/>
  <c r="X148" i="2"/>
  <c r="R148" i="2"/>
  <c r="X147" i="2"/>
  <c r="R147" i="2"/>
  <c r="X146" i="2"/>
  <c r="R146" i="2"/>
  <c r="X145" i="2"/>
  <c r="R145" i="2"/>
  <c r="X139" i="2"/>
  <c r="R139" i="2"/>
  <c r="X137" i="2"/>
  <c r="R137" i="2"/>
  <c r="X136" i="2"/>
  <c r="R136" i="2"/>
  <c r="X134" i="2"/>
  <c r="R134" i="2"/>
  <c r="X133" i="2"/>
  <c r="R133" i="2"/>
  <c r="X132" i="2"/>
  <c r="R132" i="2"/>
  <c r="X131" i="2"/>
  <c r="R131" i="2"/>
  <c r="X129" i="2"/>
  <c r="R129" i="2"/>
  <c r="X127" i="2"/>
  <c r="R127" i="2"/>
  <c r="X111" i="2"/>
  <c r="R111" i="2"/>
  <c r="X110" i="2"/>
  <c r="R110" i="2"/>
  <c r="X109" i="2"/>
  <c r="R109" i="2"/>
  <c r="R108" i="2"/>
  <c r="R107" i="2"/>
  <c r="X106" i="2"/>
  <c r="R106" i="2"/>
  <c r="X103" i="2"/>
  <c r="R103" i="2"/>
  <c r="X102" i="2"/>
  <c r="R102" i="2"/>
  <c r="X100" i="2"/>
  <c r="R100" i="2"/>
  <c r="R99" i="2"/>
  <c r="X98" i="2"/>
  <c r="R98" i="2"/>
  <c r="X97" i="2"/>
  <c r="R97" i="2"/>
  <c r="X96" i="2"/>
  <c r="R96" i="2"/>
  <c r="X95" i="2"/>
  <c r="R95" i="2"/>
  <c r="X94" i="2"/>
  <c r="R94" i="2"/>
  <c r="X90" i="2"/>
  <c r="R90" i="2" s="1"/>
  <c r="X89" i="2"/>
  <c r="R89" i="2" s="1"/>
  <c r="X88" i="2"/>
  <c r="R88" i="2" s="1"/>
  <c r="R87" i="2"/>
  <c r="R86" i="2"/>
  <c r="R85" i="2"/>
  <c r="R84" i="2"/>
  <c r="R83" i="2"/>
  <c r="X82" i="2"/>
  <c r="R82" i="2"/>
  <c r="X80" i="2"/>
  <c r="R80" i="2"/>
  <c r="X79" i="2"/>
  <c r="R79" i="2"/>
  <c r="X78" i="2"/>
  <c r="R78" i="2"/>
  <c r="X76" i="2"/>
  <c r="R76" i="2"/>
  <c r="X71" i="2"/>
  <c r="R71" i="2"/>
  <c r="X69" i="2"/>
  <c r="R69" i="2"/>
  <c r="X68" i="2"/>
  <c r="R68" i="2"/>
  <c r="X67" i="2"/>
  <c r="R67" i="2" s="1"/>
  <c r="X66" i="2"/>
  <c r="R66" i="2"/>
  <c r="X65" i="2"/>
  <c r="R65" i="2" s="1"/>
  <c r="X64" i="2"/>
  <c r="R64" i="2" s="1"/>
  <c r="X62" i="2"/>
  <c r="T62" i="2"/>
  <c r="R62" i="2"/>
  <c r="X50" i="2"/>
  <c r="T50" i="2"/>
  <c r="R50" i="2"/>
  <c r="X49" i="2"/>
  <c r="T49" i="2"/>
  <c r="R49" i="2"/>
  <c r="X48" i="2"/>
  <c r="T48" i="2"/>
  <c r="R48" i="2"/>
  <c r="X47" i="2"/>
  <c r="R47" i="2" s="1"/>
  <c r="T47" i="2"/>
  <c r="X46" i="2"/>
  <c r="T46" i="2" s="1"/>
  <c r="X45" i="2"/>
  <c r="T45" i="2"/>
  <c r="X44" i="2"/>
  <c r="T44" i="2"/>
  <c r="X43" i="2"/>
  <c r="T43" i="2"/>
  <c r="X42" i="2"/>
  <c r="T42" i="2"/>
  <c r="X41" i="2"/>
  <c r="T41" i="2"/>
  <c r="X40" i="2"/>
  <c r="T40" i="2"/>
  <c r="X39" i="2"/>
  <c r="T39" i="2" s="1"/>
  <c r="T38" i="2"/>
  <c r="R38" i="2"/>
  <c r="X37" i="2"/>
  <c r="T37" i="2"/>
  <c r="R37" i="2"/>
  <c r="X36" i="2"/>
  <c r="T36" i="2"/>
  <c r="R36" i="2"/>
  <c r="X35" i="2"/>
  <c r="T35" i="2"/>
  <c r="R35" i="2"/>
  <c r="X32" i="2"/>
  <c r="T32" i="2"/>
  <c r="R32" i="2"/>
  <c r="X31" i="2"/>
  <c r="T31" i="2" s="1"/>
  <c r="X30" i="2"/>
  <c r="T30" i="2" s="1"/>
  <c r="R30" i="2"/>
  <c r="X21" i="2"/>
  <c r="T21" i="2"/>
  <c r="R21" i="2"/>
  <c r="T20" i="2"/>
  <c r="T19" i="2"/>
  <c r="T18" i="2"/>
  <c r="T17" i="2"/>
  <c r="T16" i="2"/>
  <c r="T15" i="2"/>
  <c r="X14" i="2"/>
  <c r="T14" i="2" s="1"/>
  <c r="X13" i="2"/>
  <c r="T13" i="2"/>
  <c r="R13" i="2"/>
  <c r="X10" i="2"/>
  <c r="T10" i="2"/>
  <c r="R10" i="2"/>
  <c r="X8" i="2"/>
  <c r="T8" i="2"/>
  <c r="R8" i="2"/>
  <c r="X7" i="2"/>
  <c r="T7" i="2"/>
  <c r="R7" i="2"/>
  <c r="X4" i="2"/>
  <c r="R4" i="2" s="1"/>
  <c r="T4" i="2"/>
  <c r="X3" i="2"/>
  <c r="T3" i="2" s="1"/>
  <c r="T157" i="2" s="1"/>
  <c r="R3" i="2"/>
  <c r="R31" i="2" l="1"/>
  <c r="R14" i="2"/>
  <c r="R3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123</author>
  </authors>
  <commentList>
    <comment ref="AD1" authorId="0" shapeId="0" xr:uid="{00000000-0006-0000-0000-000001000000}">
      <text>
        <r>
          <rPr>
            <sz val="9"/>
            <rFont val="宋体"/>
            <charset val="134"/>
          </rPr>
          <t xml:space="preserve">给工厂的时候需删除此列
</t>
        </r>
      </text>
    </comment>
    <comment ref="AE1" authorId="0" shapeId="0" xr:uid="{00000000-0006-0000-0000-000002000000}">
      <text>
        <r>
          <rPr>
            <sz val="9"/>
            <rFont val="宋体"/>
            <charset val="134"/>
          </rPr>
          <t>给工厂的时候需删除此列</t>
        </r>
      </text>
    </comment>
  </commentList>
</comments>
</file>

<file path=xl/sharedStrings.xml><?xml version="1.0" encoding="utf-8"?>
<sst xmlns="http://schemas.openxmlformats.org/spreadsheetml/2006/main" count="1762" uniqueCount="750">
  <si>
    <t>Sr NO
(序列号)</t>
  </si>
  <si>
    <t>P/N.                                  （系统料号 ）</t>
  </si>
  <si>
    <t>供应商</t>
  </si>
  <si>
    <t>项目名称</t>
  </si>
  <si>
    <t>工厂(Daman/Silvassa)</t>
  </si>
  <si>
    <t>end use</t>
  </si>
  <si>
    <t>HScode</t>
  </si>
  <si>
    <t>清关英文货描（关务提供）</t>
  </si>
  <si>
    <t>报关中文品名</t>
  </si>
  <si>
    <t>DESCRIPTION
(系统英文品名）</t>
  </si>
  <si>
    <t>开票名称</t>
  </si>
  <si>
    <t>物料名称</t>
  </si>
  <si>
    <t>MODEL                                   （货物型号
（与实物相符)</t>
  </si>
  <si>
    <t>QUANTITY 
（数量）</t>
  </si>
  <si>
    <t>单位</t>
  </si>
  <si>
    <t>Carton
MEASUREMENT (外箱尺寸CM）</t>
  </si>
  <si>
    <t>体积（CBM）</t>
  </si>
  <si>
    <t>总体积</t>
  </si>
  <si>
    <t>单件毛重</t>
  </si>
  <si>
    <t>G.W（KG)
总毛重</t>
  </si>
  <si>
    <t>单件净重</t>
  </si>
  <si>
    <t>N.W  (KG)
总净重</t>
  </si>
  <si>
    <t>整箱数量</t>
  </si>
  <si>
    <t>件数</t>
  </si>
  <si>
    <t>CTN NO.
(箱号)</t>
  </si>
  <si>
    <t>(栈板尺寸）(mm*mm*mm)</t>
  </si>
  <si>
    <t>Pallet No
(栈板号)</t>
  </si>
  <si>
    <t>出口报关方式</t>
  </si>
  <si>
    <t>采购单位
（智乐/UC/客供/供应商赠送/系统外订单）</t>
  </si>
  <si>
    <t>不含税单价（RMB）</t>
  </si>
  <si>
    <t>开票税率</t>
  </si>
  <si>
    <t>UNIT 
（单位中文-开票）</t>
  </si>
  <si>
    <t>材质</t>
  </si>
  <si>
    <t>用途</t>
  </si>
  <si>
    <t>功能/原理
（如是设备，需提供）</t>
  </si>
  <si>
    <t>中文品牌名(与实际包装相符）</t>
  </si>
  <si>
    <t>外文品牌名(与实际包装相符）</t>
  </si>
  <si>
    <t>品牌类型</t>
  </si>
  <si>
    <t>C100.C05-032-04-00</t>
  </si>
  <si>
    <t>宸翔</t>
  </si>
  <si>
    <t>SMT工厂月度辅耗材</t>
  </si>
  <si>
    <t>Silvass</t>
  </si>
  <si>
    <t>Milling cutter</t>
  </si>
  <si>
    <t>铣刀</t>
  </si>
  <si>
    <t>Material: Tungsten Carbide Steel
Mill Type: Standard Up Draft Type
Tip Type: Standard Fish Tail Type
Total Length: 38.1mm
Knife Length: 12.5mm
Handle Length: 25.6mm
Shank Diameter: 3.175mm
Kinfe Diameter: 1.6mm</t>
  </si>
  <si>
    <t>个</t>
  </si>
  <si>
    <t>29*21*12</t>
  </si>
  <si>
    <t>F01</t>
  </si>
  <si>
    <t>一般贸易</t>
  </si>
  <si>
    <t>世博创想</t>
  </si>
  <si>
    <t>E100.020310008</t>
  </si>
  <si>
    <t>智梅尔克</t>
  </si>
  <si>
    <t>SMT工厂设备配件</t>
  </si>
  <si>
    <t>Infrared heating tube-length：630mm,110V-500W</t>
  </si>
  <si>
    <t>红外发热管</t>
  </si>
  <si>
    <t>型号：长度630mm,110V-500W</t>
  </si>
  <si>
    <t>108*20*20</t>
  </si>
  <si>
    <t>F02</t>
  </si>
  <si>
    <t>E100.020310014</t>
  </si>
  <si>
    <t>Coupler-X/Y axis-12-14</t>
  </si>
  <si>
    <t>联轴器</t>
  </si>
  <si>
    <t>X/Y轴联轴器</t>
  </si>
  <si>
    <t>型号：12-14</t>
  </si>
  <si>
    <t>E100.020310015</t>
  </si>
  <si>
    <t>Coupler-Z axis-8-14</t>
  </si>
  <si>
    <t>Z轴联轴器</t>
  </si>
  <si>
    <t>型号：8-14</t>
  </si>
  <si>
    <t>F03</t>
  </si>
  <si>
    <t>E100.A37-066-02-00</t>
  </si>
  <si>
    <t>捷豹</t>
  </si>
  <si>
    <t>Connector-metal</t>
  </si>
  <si>
    <t>重型双柱爪</t>
  </si>
  <si>
    <t>Jaguar Part No.:QLDZ.0014</t>
  </si>
  <si>
    <t>22*15*19</t>
  </si>
  <si>
    <t>F04</t>
  </si>
  <si>
    <t>J100.020715018</t>
  </si>
  <si>
    <t>信尔为</t>
  </si>
  <si>
    <t>Filter cotton-for Nozzle-N510059196AA</t>
  </si>
  <si>
    <t>过滤棉</t>
  </si>
  <si>
    <t>松下贴片机3HEAD过滤棉</t>
  </si>
  <si>
    <t>Part No.:N510059196AA
Part Name:ELEMENT
Remark: ZS-36-A-X264
Used for : Panasonic NPM 3 nozzle head (NH) maintenance
Spare Sr. No.: 22
Spare Page No.: 148
Section No.: 43-D</t>
  </si>
  <si>
    <t>E100.020200009</t>
  </si>
  <si>
    <t>劲拓</t>
  </si>
  <si>
    <t>Frequency converter-FA2P5N1W20360133</t>
  </si>
  <si>
    <t>变频器</t>
  </si>
  <si>
    <t>JT波峰焊    变频器</t>
  </si>
  <si>
    <t>S/N:FA2P5N1W20360133
JI编号：30000127</t>
  </si>
  <si>
    <t>39*24*24.5</t>
  </si>
  <si>
    <t>F05</t>
  </si>
  <si>
    <t>E100.020310017</t>
  </si>
  <si>
    <t>星火</t>
  </si>
  <si>
    <t>Motor-TM86118S</t>
  </si>
  <si>
    <t>电机</t>
  </si>
  <si>
    <t>宽窄电机-STM86118S</t>
  </si>
  <si>
    <t>品牌：星火世纪，型号：STM86118S</t>
  </si>
  <si>
    <t>E100.020310012</t>
  </si>
  <si>
    <t>Motor-STM8680</t>
  </si>
  <si>
    <t>步进电机-STM8680</t>
  </si>
  <si>
    <t>品牌：星火自动化，型号：STM8680</t>
  </si>
  <si>
    <t>E100.A33-013-03-00</t>
  </si>
  <si>
    <t>工铭</t>
  </si>
  <si>
    <t>组装厂月度辅耗材</t>
  </si>
  <si>
    <t>Daman</t>
  </si>
  <si>
    <t>Airtight valve</t>
  </si>
  <si>
    <t>气密阀</t>
  </si>
  <si>
    <t>30*20*17</t>
  </si>
  <si>
    <t>F06</t>
  </si>
  <si>
    <t>J100.S07-010-10-00</t>
  </si>
  <si>
    <t>华为达</t>
  </si>
  <si>
    <t>Solder tip-900M-T-sk</t>
  </si>
  <si>
    <t>烙铁头</t>
  </si>
  <si>
    <t>焊料位_Blade_Type_900M-T-sk</t>
  </si>
  <si>
    <t>Solder bit_Blade_Type_900M-T-sk</t>
  </si>
  <si>
    <t>40*26*12</t>
  </si>
  <si>
    <t>F07</t>
  </si>
  <si>
    <t>J100.S07-010-04-01</t>
  </si>
  <si>
    <t>Point Bit</t>
  </si>
  <si>
    <t>1.符合白光牌烙铁手柄使用；
2. 900M-T-B
3.圆头，宽度1.2mm</t>
  </si>
  <si>
    <t>J100.S07-010-06-01</t>
  </si>
  <si>
    <t>Solder tip</t>
  </si>
  <si>
    <t>900M-T-4C</t>
  </si>
  <si>
    <t>J100.S07-010-06-02</t>
  </si>
  <si>
    <t>Solder tip-900M-T-2C</t>
  </si>
  <si>
    <t>焊接头(900-T-2C)</t>
  </si>
  <si>
    <t>900M-T-2C</t>
  </si>
  <si>
    <t>J100.S07-010-11-00</t>
  </si>
  <si>
    <t>焊接头(900-T-1.2D)</t>
  </si>
  <si>
    <t>900-T-1.2D</t>
  </si>
  <si>
    <t>C100.C06-007-01-00</t>
  </si>
  <si>
    <t>Thermocouple</t>
  </si>
  <si>
    <t>热电偶</t>
  </si>
  <si>
    <t>WRNT-013 3000mm</t>
  </si>
  <si>
    <t>C100.C06-019-06-00</t>
  </si>
  <si>
    <t>Soldering sponge-size:60mm X 55mm</t>
  </si>
  <si>
    <t>焊接海绵</t>
  </si>
  <si>
    <t>size:60mm X 55mm</t>
  </si>
  <si>
    <t>深圳办</t>
  </si>
  <si>
    <t>E100.A20-001-15-00</t>
  </si>
  <si>
    <t>尼高</t>
  </si>
  <si>
    <t>Screw Bit(Hexagonal)</t>
  </si>
  <si>
    <t>电批头</t>
  </si>
  <si>
    <t>6.30x75x4.0x1</t>
  </si>
  <si>
    <t>26.5*26*32</t>
  </si>
  <si>
    <t>F08</t>
  </si>
  <si>
    <t>E100.A20-001-16-00</t>
  </si>
  <si>
    <t>6.30X75X3.0</t>
  </si>
  <si>
    <t>E100.A20-001-17-00</t>
  </si>
  <si>
    <t>6.30X75X3.5</t>
  </si>
  <si>
    <t>E100.A20-001-20-00</t>
  </si>
  <si>
    <t>6.30X75X2.5X1</t>
  </si>
  <si>
    <t>E100.A20-001-52-00</t>
  </si>
  <si>
    <t>Screw Bit-6.30X75XT6</t>
  </si>
  <si>
    <t>螺丝批头(六角)</t>
  </si>
  <si>
    <t>6.30X75XT6</t>
  </si>
  <si>
    <t>E100.A20-001-53-00</t>
  </si>
  <si>
    <t>Screw Bit-6.30X75XT7</t>
  </si>
  <si>
    <t>6.30X75XT7</t>
  </si>
  <si>
    <t>E100.A20-001-54-00</t>
  </si>
  <si>
    <t>Screw Bit-6.30X75XT8</t>
  </si>
  <si>
    <t>6.30X75XT8</t>
  </si>
  <si>
    <t>E100.A20-001-22-00</t>
  </si>
  <si>
    <t>Screw Bit-6.30X75XT9</t>
  </si>
  <si>
    <t>6.30X75XT9</t>
  </si>
  <si>
    <t>E100.A20-001-33-00</t>
  </si>
  <si>
    <t>Screw bit-6.30X75XT10</t>
  </si>
  <si>
    <t>6.30X75XT10</t>
  </si>
  <si>
    <t>C100.C06-006-01-00</t>
  </si>
  <si>
    <t>国威</t>
  </si>
  <si>
    <t xml:space="preserve">Stencil wiping paper-roll-298 </t>
  </si>
  <si>
    <t>钢网擦拭纸</t>
  </si>
  <si>
    <t>Paper width: 30cm, paper length: 28m,Shaft length: 36cm Shaft Internal diameter：26.1±0.2mm Shaft material：paper</t>
  </si>
  <si>
    <t>卷</t>
  </si>
  <si>
    <t>54*43*40</t>
  </si>
  <si>
    <t>17.71</t>
  </si>
  <si>
    <t>30</t>
  </si>
  <si>
    <t>F09-F76</t>
  </si>
  <si>
    <t>C100.C06-006-02-00</t>
  </si>
  <si>
    <t>Wipping paper-400mm*10m</t>
  </si>
  <si>
    <t>Paper width: 400mm, paper length: 10m,Shaft length: 410mm, Shaft inner diameter: 19.5mm</t>
  </si>
  <si>
    <t>54*40*33</t>
  </si>
  <si>
    <t>50</t>
  </si>
  <si>
    <t>F77-F132</t>
  </si>
  <si>
    <t>E100.020349014</t>
  </si>
  <si>
    <t>浦洛</t>
  </si>
  <si>
    <t>TP-LINK</t>
  </si>
  <si>
    <t>Socket-For program machine-AT-TSSOP20-CMS</t>
  </si>
  <si>
    <t>烧录座</t>
  </si>
  <si>
    <t>烧录座子</t>
  </si>
  <si>
    <t>品牌：浦洛 
型号：AT-TSSOP20-CMS</t>
  </si>
  <si>
    <t>29*19*23.5</t>
  </si>
  <si>
    <t>F133</t>
  </si>
  <si>
    <t>E100.A37-154-01-00</t>
  </si>
  <si>
    <t>骏硕</t>
  </si>
  <si>
    <t>Pulley-KLV-M913A-A10</t>
  </si>
  <si>
    <t>滑轮</t>
  </si>
  <si>
    <t>KLV-M913A-A10</t>
  </si>
  <si>
    <t>E100.012800005</t>
  </si>
  <si>
    <t>零售</t>
  </si>
  <si>
    <t>普联</t>
  </si>
  <si>
    <t>Programmer machine-CMS-WRITER8</t>
  </si>
  <si>
    <t>编程机器</t>
  </si>
  <si>
    <t>中微烧录器CMS-WRITER8  V8</t>
  </si>
  <si>
    <t>买单</t>
  </si>
  <si>
    <t>E100.0111901002</t>
  </si>
  <si>
    <t>宇思</t>
  </si>
  <si>
    <t>麦格米特</t>
  </si>
  <si>
    <t>Bracket-3m*45cm</t>
  </si>
  <si>
    <t>打包架</t>
  </si>
  <si>
    <t>钣金流利条（1930MM*18条）</t>
  </si>
  <si>
    <t>1.主要材料：2张桌子+不锈钢精益管架+导轨滑轮;
2.精益管架外围长:1700mm*1400mm;
    配套桌子:2张，长600*宽140*高560mm,
    桌子表面要贴静电皮+接地点+接地线
3.整个打包架相关的尺寸必须要参考图纸进行制作；</t>
  </si>
  <si>
    <t>套</t>
  </si>
  <si>
    <t>195*24*13</t>
  </si>
  <si>
    <t>3</t>
  </si>
  <si>
    <t>F134</t>
  </si>
  <si>
    <t>配件都在这里</t>
  </si>
  <si>
    <t>钣金流利条（1920MM*9条）</t>
  </si>
  <si>
    <t>194*13*13</t>
  </si>
  <si>
    <t>F135</t>
  </si>
  <si>
    <t>铝管</t>
  </si>
  <si>
    <t>191.5*22*13</t>
  </si>
  <si>
    <t>F136</t>
  </si>
  <si>
    <t>J100.031003005</t>
  </si>
  <si>
    <t>ESD turnover trolley-1450*450*450mm</t>
  </si>
  <si>
    <t>周转车</t>
  </si>
  <si>
    <t>不锈钢管*48条</t>
  </si>
  <si>
    <t xml:space="preserve">1.主要材质: 不锈钢精益管+滑轮轨道+万向滑轮(可刹车)
2. 周转车外围尺寸: 高 1450*宽450*长450mm
3. 符合ESD静电要求
4.  层数: 11层，每层高度可调，宽度可调.
</t>
  </si>
  <si>
    <t>台</t>
  </si>
  <si>
    <t>140*25*15</t>
  </si>
  <si>
    <t>12</t>
  </si>
  <si>
    <t>F137</t>
  </si>
  <si>
    <t>E100.021335001</t>
  </si>
  <si>
    <t>Bracket</t>
  </si>
  <si>
    <t>物料架</t>
  </si>
  <si>
    <t>配件</t>
  </si>
  <si>
    <t>1.在插件线上层增加放置物料的架子
(放置板/架角度可调)
2. 长度：3m,宽度:45cm,
3.配套上支撑架斜三角支架</t>
  </si>
  <si>
    <t>30*24*16</t>
  </si>
  <si>
    <t>F138</t>
  </si>
  <si>
    <t>铝材*30条</t>
  </si>
  <si>
    <t>310*19*14</t>
  </si>
  <si>
    <t>F139</t>
  </si>
  <si>
    <t>铝材*21条</t>
  </si>
  <si>
    <t>F140</t>
  </si>
  <si>
    <t>板*4块</t>
  </si>
  <si>
    <t>155*53*10</t>
  </si>
  <si>
    <t>F141</t>
  </si>
  <si>
    <t>F142</t>
  </si>
  <si>
    <t>F143</t>
  </si>
  <si>
    <t>F144</t>
  </si>
  <si>
    <t>板*2块</t>
  </si>
  <si>
    <t>155*52*50</t>
  </si>
  <si>
    <t>F145</t>
  </si>
  <si>
    <t>E100.E17-003-01-00</t>
  </si>
  <si>
    <t>佳晨</t>
  </si>
  <si>
    <t>Shielding box</t>
  </si>
  <si>
    <t>屏蔽箱</t>
  </si>
  <si>
    <t>单层屏蔽箱</t>
  </si>
  <si>
    <t>monolayer Filter RJ45*2 1 Power filter AC*1+DC*2 1 Filter SMA*4 1 1 sealing plate</t>
  </si>
  <si>
    <t>70*70*62</t>
  </si>
  <si>
    <t>F146-F155</t>
  </si>
  <si>
    <t>E100.E17-004-01-00</t>
  </si>
  <si>
    <t>双层屏蔽箱</t>
  </si>
  <si>
    <t>double-deck Upper layer AC*1+DC*2 RJ45*5 Mid-level SMA*8 Lower layer AC*1+DC*2 RJ45*3+VGA*1 USB2.0*2+USB3.0*2+RS232*1</t>
  </si>
  <si>
    <t>80*75*72</t>
  </si>
  <si>
    <t>F156-F165</t>
  </si>
  <si>
    <t>E100.020396013</t>
  </si>
  <si>
    <t>华轶</t>
  </si>
  <si>
    <t>Motor-AEVF4</t>
  </si>
  <si>
    <t>马达</t>
  </si>
  <si>
    <t>马达1/2Hp AEVF4 三相 东元</t>
  </si>
  <si>
    <t>品牌：东元，型号：AEVF4</t>
  </si>
  <si>
    <t>30*27.5*23.5</t>
  </si>
  <si>
    <t>F166</t>
  </si>
  <si>
    <t>E100.0203104001</t>
  </si>
  <si>
    <t>盟川</t>
  </si>
  <si>
    <t>Metal sheet-42883105</t>
  </si>
  <si>
    <t>太阳片</t>
  </si>
  <si>
    <t>太阳片(大）</t>
  </si>
  <si>
    <t>配件型号42883105</t>
  </si>
  <si>
    <t>30*25*20</t>
  </si>
  <si>
    <t>F167</t>
  </si>
  <si>
    <t>E100.0203154000</t>
  </si>
  <si>
    <t>Motor-DZ-03060</t>
  </si>
  <si>
    <t>微型直流电机(24V)</t>
  </si>
  <si>
    <t>卧式机 Axial Insertion 
DC MotorTG-205A-FU (24V) 
DZ-03060</t>
  </si>
  <si>
    <t>E100.0203125000</t>
  </si>
  <si>
    <t>Clamp-LS1D-01033</t>
  </si>
  <si>
    <t>链夹</t>
  </si>
  <si>
    <t>5.0链夹</t>
  </si>
  <si>
    <t>1.品牌:中禾旭 2.型号:LS1D-01033 用于立式插件机</t>
  </si>
  <si>
    <t>E100.0203162159</t>
  </si>
  <si>
    <t xml:space="preserve">Support Base </t>
  </si>
  <si>
    <t>调节座</t>
  </si>
  <si>
    <t>E100.0203133001</t>
  </si>
  <si>
    <t>瑾信</t>
  </si>
  <si>
    <t>Metal block-part of mould</t>
  </si>
  <si>
    <t>模头</t>
  </si>
  <si>
    <t>模头1.6</t>
  </si>
  <si>
    <t>E100.E00-011-15-01</t>
  </si>
  <si>
    <t>Slip Ring-KYB-M7027-001</t>
  </si>
  <si>
    <t>电刷</t>
  </si>
  <si>
    <t>KYB-M7027-001</t>
  </si>
  <si>
    <t>E100.020396061</t>
  </si>
  <si>
    <t>Sealing ring</t>
  </si>
  <si>
    <t>密封圈</t>
  </si>
  <si>
    <t>O型密封圈 4#</t>
  </si>
  <si>
    <t>零件编号：30009424</t>
  </si>
  <si>
    <t>E100.020396062</t>
  </si>
  <si>
    <t>O型密封圈7#</t>
  </si>
  <si>
    <t>零件编号：30009423</t>
  </si>
  <si>
    <t>E100.020396047</t>
  </si>
  <si>
    <t>Gear-36.8*81.5mm-L</t>
  </si>
  <si>
    <t>齿轮</t>
  </si>
  <si>
    <t>13齿左螺旋齿轮</t>
  </si>
  <si>
    <t>13齿左螺旋齿轮36.8*81.5mm，编号：30001429</t>
  </si>
  <si>
    <t>E100.020396048</t>
  </si>
  <si>
    <t>Gear-36.8x81.5mm-R</t>
  </si>
  <si>
    <t>13齿右螺旋齿轮</t>
  </si>
  <si>
    <t>13齿右螺旋齿轮36.8x81.5mm，编号：30001424</t>
  </si>
  <si>
    <t>E100.020396049</t>
  </si>
  <si>
    <t>Gear-36.8*65mm-L</t>
  </si>
  <si>
    <t>13齿左螺旋齿轮36.8*65mm，编号：30001430</t>
  </si>
  <si>
    <t>E100.020396050</t>
  </si>
  <si>
    <t>Gear-36.8*65mm-R</t>
  </si>
  <si>
    <t>13齿右螺旋齿轮36.8*65mm，编号：30001425</t>
  </si>
  <si>
    <t>E100.020396055</t>
  </si>
  <si>
    <t>Heat board-380V  1.2KW   L=1128mm</t>
  </si>
  <si>
    <t>发热板</t>
  </si>
  <si>
    <t>锡炉450发热板1</t>
  </si>
  <si>
    <t>380V  1.2KW   L=1128mm 陆铨，零件编号：30001144</t>
  </si>
  <si>
    <t>134*26*15</t>
  </si>
  <si>
    <t>F168</t>
  </si>
  <si>
    <t>E100.020396056</t>
  </si>
  <si>
    <t xml:space="preserve">Heat board-380V  1.2KW   L=1058mm </t>
  </si>
  <si>
    <t>锡炉450发热板2</t>
  </si>
  <si>
    <t>380V  1.2KW   L=1058mm 陆铨，零件编号：30001143</t>
  </si>
  <si>
    <t>C100.T02-003-02-00</t>
  </si>
  <si>
    <t>大华</t>
  </si>
  <si>
    <t>Hexagonal Wrench-180mm</t>
  </si>
  <si>
    <t>开口扭力扳手</t>
  </si>
  <si>
    <t>SMA-8,opening-8mm；Length-180mm</t>
  </si>
  <si>
    <t>34*10*21.5</t>
  </si>
  <si>
    <t>N01</t>
  </si>
  <si>
    <t>C100.010412014</t>
  </si>
  <si>
    <t>联智</t>
  </si>
  <si>
    <t>SMT工厂辅耗材</t>
  </si>
  <si>
    <t>Reflow High tempreture grease-HT-Alpha1</t>
  </si>
  <si>
    <t>高温润滑脂</t>
  </si>
  <si>
    <t>型号:HT-Alpha1,500G/瓶</t>
  </si>
  <si>
    <t>瓶</t>
  </si>
  <si>
    <t>29*21*21</t>
  </si>
  <si>
    <t>4</t>
  </si>
  <si>
    <t>N02</t>
  </si>
  <si>
    <t>E100.020310009</t>
  </si>
  <si>
    <t>Servo motor-40B30CB</t>
  </si>
  <si>
    <t>400W伺服电机-40B30CB</t>
  </si>
  <si>
    <t>品牌：汇川，型号：40B30CB</t>
  </si>
  <si>
    <t>25*20*16</t>
  </si>
  <si>
    <t>2</t>
  </si>
  <si>
    <t>N03</t>
  </si>
  <si>
    <t>E100.020310011</t>
  </si>
  <si>
    <t>Servo motor-20B30CB</t>
  </si>
  <si>
    <t>200W伺服电机-20B30CB</t>
  </si>
  <si>
    <t>品牌：汇川，型号：20B30CB</t>
  </si>
  <si>
    <t>17*15*21.5</t>
  </si>
  <si>
    <t>1</t>
  </si>
  <si>
    <t>N04</t>
  </si>
  <si>
    <t>C100.C01-006-03-00</t>
  </si>
  <si>
    <t>Cable-2.5" SATA HDDSSD, 22P to power Esata-0.3M</t>
  </si>
  <si>
    <t>E-SATA 电缆</t>
  </si>
  <si>
    <t>2.5" Sata,HDD/SSD</t>
  </si>
  <si>
    <t>31*23*20</t>
  </si>
  <si>
    <t>N05</t>
  </si>
  <si>
    <t>C100.C06-021-01-00</t>
  </si>
  <si>
    <t>De-solder Wick-Width:2.0mm, Length:1.5m</t>
  </si>
  <si>
    <t>吸锡线</t>
  </si>
  <si>
    <t>Width:2.0mm, Length:1.5m</t>
  </si>
  <si>
    <t>21*17.5*12.5</t>
  </si>
  <si>
    <t>N06</t>
  </si>
  <si>
    <t>E100.A40-015-02-00</t>
  </si>
  <si>
    <t>Sensor-DMSH</t>
  </si>
  <si>
    <t>感应开关</t>
  </si>
  <si>
    <t>DMSH 系列感应开关</t>
  </si>
  <si>
    <t>DMSH系列传感器开关，DMSH 11AV，品牌AIRTAC</t>
  </si>
  <si>
    <t>J100.030731000</t>
  </si>
  <si>
    <t>Metal rod</t>
  </si>
  <si>
    <t>退针器</t>
  </si>
  <si>
    <t>ICT 退针器 50MIL</t>
  </si>
  <si>
    <t>19*10*13.5</t>
  </si>
  <si>
    <t>N07</t>
  </si>
  <si>
    <t>J100.030731002</t>
  </si>
  <si>
    <t>ICT 退针器 100MIL</t>
  </si>
  <si>
    <t>J100.030731003</t>
  </si>
  <si>
    <t>ICT 退针器 75/100MIL</t>
  </si>
  <si>
    <t>J100.030429005</t>
  </si>
  <si>
    <t>Pogo pin</t>
  </si>
  <si>
    <t>弹簧针</t>
  </si>
  <si>
    <t>100MIL尖金针
GKS-100 291 090 A3000 
1盒100根</t>
  </si>
  <si>
    <t>盒</t>
  </si>
  <si>
    <t>J100.030429004</t>
  </si>
  <si>
    <t>100MIL小四爪测试探针
GKS-100 214 050 A3000 1盒100根</t>
  </si>
  <si>
    <t>E100.L60C05006</t>
  </si>
  <si>
    <t>Maginifier</t>
  </si>
  <si>
    <t>放大镜</t>
  </si>
  <si>
    <t>MG6B-1B 40倍手持便携式迷你放大镜</t>
  </si>
  <si>
    <t>21*20*5</t>
  </si>
  <si>
    <t>N08</t>
  </si>
  <si>
    <t>J100.020857061</t>
  </si>
  <si>
    <t>Cable- 2pin -2.54inner-length:10cm</t>
  </si>
  <si>
    <t>连接线</t>
  </si>
  <si>
    <t>SM-2R 2pin 2.54间距，单头红黑端子线，单头焊锡，公头，长度10cm，
线材规格：0.12/150   22AWG 80℃ 300V 1红1黑</t>
  </si>
  <si>
    <t>条</t>
  </si>
  <si>
    <t>J100.S01-011-05-00</t>
  </si>
  <si>
    <t>Cable-2 in 1-0.3M</t>
  </si>
  <si>
    <t>电源延长线二合一</t>
  </si>
  <si>
    <t>电源延长线二合一电缆</t>
  </si>
  <si>
    <t>0.5m,12 V</t>
  </si>
  <si>
    <t>20*2020</t>
  </si>
  <si>
    <t>N09</t>
  </si>
  <si>
    <t>J100.S01-006-03-00</t>
  </si>
  <si>
    <t>SATA Cable-40cm</t>
  </si>
  <si>
    <t>SATA线</t>
  </si>
  <si>
    <t>6 GBPs data throghput-40cm.</t>
  </si>
  <si>
    <t>23*13*16.5</t>
  </si>
  <si>
    <t>N10</t>
  </si>
  <si>
    <t>E100.020310018</t>
  </si>
  <si>
    <t>Motor-LX600 24V 300MM9MM/S</t>
  </si>
  <si>
    <t>炉盖升降电机-LX600</t>
  </si>
  <si>
    <t>品牌：南京理一讯，型号：LX600 24V 300MM9MM/S</t>
  </si>
  <si>
    <t>46*21*11</t>
  </si>
  <si>
    <t>N11</t>
  </si>
  <si>
    <t>C100.C01-028-01-00</t>
  </si>
  <si>
    <t>Switch</t>
  </si>
  <si>
    <t>点胶机注射器开关</t>
  </si>
  <si>
    <t>点胶控制器点胶机注射器开关</t>
  </si>
  <si>
    <t>dispensing controller dispenser syringe switch</t>
  </si>
  <si>
    <t>E100.020808001</t>
  </si>
  <si>
    <t>AC contacto-NXC-25</t>
  </si>
  <si>
    <t>交流接触器</t>
  </si>
  <si>
    <t>品牌：正泰，型号：NXC-25</t>
  </si>
  <si>
    <t>28*20*15</t>
  </si>
  <si>
    <t>N12</t>
  </si>
  <si>
    <t>E100.A08-002-04-00</t>
  </si>
  <si>
    <t>AC contacto-LC1D65 65A 380V</t>
  </si>
  <si>
    <t>品牌：施耐德，型号：LC1D65  65A 380V</t>
  </si>
  <si>
    <t>E100.020325002</t>
  </si>
  <si>
    <t>Bearing-6303-2Z/C3</t>
  </si>
  <si>
    <t>真空泵轴承</t>
  </si>
  <si>
    <t>真空泵轴承-6303-2Z/C3</t>
  </si>
  <si>
    <t>品牌：SKF 型号：6303-2Z/C3</t>
  </si>
  <si>
    <t>C100.010602003</t>
  </si>
  <si>
    <t>Cleaning needle-0.35*60mm</t>
  </si>
  <si>
    <t>喷嘴清洁针</t>
  </si>
  <si>
    <t>喷嘴清洁针（0.35*60mm）</t>
  </si>
  <si>
    <t>Name:-Needle Cleaning Needle(0.3*60mm) Brand Name:-Needle Body</t>
  </si>
  <si>
    <t>D027.8105580292</t>
  </si>
  <si>
    <t>Scraper</t>
  </si>
  <si>
    <t>漂浮夹具清洁工具</t>
  </si>
  <si>
    <t>1. 12 mm，
2. 22 mm，
3. 32 mm，
4. 42 mm，
5. 52 mm</t>
  </si>
  <si>
    <t>C100.030911011</t>
  </si>
  <si>
    <t>Terminal Connector-XH2,54-7P-plastic</t>
  </si>
  <si>
    <t>胶壳</t>
  </si>
  <si>
    <t>XH2,54胶壳7P， 1包100片</t>
  </si>
  <si>
    <t>C100.C6000C029</t>
  </si>
  <si>
    <t>USB cable-1.5M</t>
  </si>
  <si>
    <t>USB延长线</t>
  </si>
  <si>
    <t>USB:2.0</t>
  </si>
  <si>
    <t>55*20*32</t>
  </si>
  <si>
    <t>N13</t>
  </si>
  <si>
    <t>C100.C01-017-01-00</t>
  </si>
  <si>
    <t>HDMI cable with connector-1.5M</t>
  </si>
  <si>
    <t>HDMI线</t>
  </si>
  <si>
    <t>L:1.5m</t>
  </si>
  <si>
    <t>47.5*29.5*30</t>
  </si>
  <si>
    <t>N14</t>
  </si>
  <si>
    <t>E100.A33-025-01-00</t>
  </si>
  <si>
    <t xml:space="preserve">Motor used for conveyor belt </t>
  </si>
  <si>
    <t>传送带驱动</t>
  </si>
  <si>
    <t>ADLAS power-AS2 - IPM</t>
  </si>
  <si>
    <t>40*26*22</t>
  </si>
  <si>
    <t>N15</t>
  </si>
  <si>
    <t>J100.S01-006-04-00</t>
  </si>
  <si>
    <t>SATA Power Cable</t>
  </si>
  <si>
    <t>6inch 4pin</t>
  </si>
  <si>
    <t>E100.A25-007-24-00</t>
  </si>
  <si>
    <t>Potentiometer-P103 10K</t>
  </si>
  <si>
    <t>定位器</t>
  </si>
  <si>
    <t>型号：P103 10K</t>
  </si>
  <si>
    <t>E100.A08-004-01-00</t>
  </si>
  <si>
    <t>Relay  used for UV  machine</t>
  </si>
  <si>
    <t>UV固化机继电器</t>
  </si>
  <si>
    <t>NJX-13FW(D),3A,28VDC</t>
  </si>
  <si>
    <t>E100.A33-026-01-00</t>
  </si>
  <si>
    <t>DELTA VFD-EL</t>
  </si>
  <si>
    <t>28*21*32</t>
  </si>
  <si>
    <t>N16</t>
  </si>
  <si>
    <t>E100.A22-001-01-00</t>
  </si>
  <si>
    <t>Mixing Tube-Φ17mm-L27mm</t>
  </si>
  <si>
    <t>混交机混合管</t>
  </si>
  <si>
    <t>L:270MM</t>
  </si>
  <si>
    <t>28*17*10</t>
  </si>
  <si>
    <t>N17</t>
  </si>
  <si>
    <t>E100.A19-002-01-00</t>
  </si>
  <si>
    <t>奥雅</t>
  </si>
  <si>
    <t>UV mercury lamp</t>
  </si>
  <si>
    <t>UV紫外线灯</t>
  </si>
  <si>
    <t>圆形状暖白色</t>
  </si>
  <si>
    <t>49.5*16*15</t>
  </si>
  <si>
    <t>N18</t>
  </si>
  <si>
    <t>C100.C06-019-07-00</t>
  </si>
  <si>
    <t>Soldering iron pen-Bakon 907</t>
  </si>
  <si>
    <t>焊笔</t>
  </si>
  <si>
    <t>Bakon 907</t>
  </si>
  <si>
    <t>43*29*15</t>
  </si>
  <si>
    <t>N19</t>
  </si>
  <si>
    <t>C100.C01-009-03-00</t>
  </si>
  <si>
    <t>VGA cable with connector-1.5M</t>
  </si>
  <si>
    <t>VGA线</t>
  </si>
  <si>
    <t>VGA(800X600 pixel)</t>
  </si>
  <si>
    <t>44*31*30</t>
  </si>
  <si>
    <t>N20</t>
  </si>
  <si>
    <t>E100.A08-004-02-00</t>
  </si>
  <si>
    <t>AC Contactor-CJX1-22/22</t>
  </si>
  <si>
    <t>UV固化机连接器</t>
  </si>
  <si>
    <t>CJX1-22/22 220 V, 50Hz</t>
  </si>
  <si>
    <t>N21</t>
  </si>
  <si>
    <t>C100.C01-004-04-00</t>
  </si>
  <si>
    <t>3.5 RCA transfer line male line-1.5M</t>
  </si>
  <si>
    <t>RCA 2 合 1</t>
  </si>
  <si>
    <t>2RCA male to Audio jack</t>
  </si>
  <si>
    <t>C100.C05-014-07-00</t>
  </si>
  <si>
    <t>Grease-OKS250</t>
  </si>
  <si>
    <t>OKS250</t>
  </si>
  <si>
    <t>38*26*25</t>
  </si>
  <si>
    <t>N22</t>
  </si>
  <si>
    <t>C100.C05-011-02-00</t>
  </si>
  <si>
    <t>新扬铃</t>
  </si>
  <si>
    <t>Reflow High tempreture grease-BIO-30</t>
  </si>
  <si>
    <t>高温链接润滑油</t>
  </si>
  <si>
    <t>BIO-30  1L</t>
  </si>
  <si>
    <t>46*32.5*27</t>
  </si>
  <si>
    <t>N23</t>
  </si>
  <si>
    <t>C100.T05-009-01-00</t>
  </si>
  <si>
    <t>Air Micro Grinder-UHT MSG-3BSN</t>
  </si>
  <si>
    <t>气动微型研磨机</t>
  </si>
  <si>
    <t>UHT MSG-3BSN</t>
  </si>
  <si>
    <t>E100.A40-015-01-00</t>
  </si>
  <si>
    <t>Sensor-PM-L25 IDEAQO</t>
  </si>
  <si>
    <t>光电传感器</t>
  </si>
  <si>
    <t>U型微型光电传感器</t>
  </si>
  <si>
    <t>u型微型光电传感器，松下，PM-L25, IDEAQO</t>
  </si>
  <si>
    <t>E100.A25-007-25-00</t>
  </si>
  <si>
    <t>Button socket-part of soldering station-Bakon 936</t>
  </si>
  <si>
    <t>烙铁母端口</t>
  </si>
  <si>
    <t>Bakon 936</t>
  </si>
  <si>
    <t>33*33*20</t>
  </si>
  <si>
    <t>N24</t>
  </si>
  <si>
    <t>E100.A25-007-26-00</t>
  </si>
  <si>
    <t>Soldering tip-part of soldering station-Bakon 936</t>
  </si>
  <si>
    <t>烙铁黑角</t>
  </si>
  <si>
    <t>E100.A25-007-27-01</t>
  </si>
  <si>
    <t>Soldering station-Bakon 936</t>
  </si>
  <si>
    <t>焊台PCBA</t>
  </si>
  <si>
    <t>J100.S01-011-03-00</t>
  </si>
  <si>
    <t>Power extension cable-0.5m</t>
  </si>
  <si>
    <t>DC公对母电源延长线</t>
  </si>
  <si>
    <t>5.5*2.1mm,12V，长度0.5m</t>
  </si>
  <si>
    <t>35.5*26.5*17</t>
  </si>
  <si>
    <t>N25</t>
  </si>
  <si>
    <t>E100.A33-040-01-00</t>
  </si>
  <si>
    <t>Cable-P1L-TKS-2500LS</t>
  </si>
  <si>
    <t>螺丝刀电源线</t>
  </si>
  <si>
    <t>P1L-TKS-2500LS</t>
  </si>
  <si>
    <t>28*17.5*19</t>
  </si>
  <si>
    <t>N26</t>
  </si>
  <si>
    <t>E100.A21-001-02-00</t>
  </si>
  <si>
    <t>Needle for dispencing machine</t>
  </si>
  <si>
    <t>点胶机针</t>
  </si>
  <si>
    <t>15G,Iron length:12.5mm</t>
  </si>
  <si>
    <t>53*36*42.5</t>
  </si>
  <si>
    <t>N27</t>
  </si>
  <si>
    <t>E100.A21-001-03-00</t>
  </si>
  <si>
    <t>Dispensing needle-16G,Iron length:12.5mm</t>
  </si>
  <si>
    <t>16G,Iron length:12.5mm</t>
  </si>
  <si>
    <t>E100.A21-001-08-00</t>
  </si>
  <si>
    <t xml:space="preserve">Dispensing needle </t>
  </si>
  <si>
    <t>20G,Iron length:12.5mm</t>
  </si>
  <si>
    <t>E100.A21-001-19-00</t>
  </si>
  <si>
    <t>Dispensing needle-22G, length:31.6mm</t>
  </si>
  <si>
    <t>点胶机针-TT Plastic</t>
  </si>
  <si>
    <t>22G, length:31.6mm</t>
  </si>
  <si>
    <t>E100.A21-001-20-01</t>
  </si>
  <si>
    <t>Dispensing needle-18G,Iron length:12.5mm</t>
  </si>
  <si>
    <t>点胶机针头</t>
  </si>
  <si>
    <t>18G,Iron length:12.5mm</t>
  </si>
  <si>
    <t>E100.A21-001-21-00</t>
  </si>
  <si>
    <t>Dispensing needle-19G,Iron length:12.5mm</t>
  </si>
  <si>
    <t>19G,Iron length:12.5mm</t>
  </si>
  <si>
    <t>E100.A21-001-22-00</t>
  </si>
  <si>
    <t>Dispensing needle-21G,Iron length:12.5mm</t>
  </si>
  <si>
    <t>21G,Iron length:12.5mm</t>
  </si>
  <si>
    <t>E100.A21-001-23-00</t>
  </si>
  <si>
    <t>Dispensing needle-22G,Iron length:12.5mm</t>
  </si>
  <si>
    <t>22G,Iron length:12.5mm</t>
  </si>
  <si>
    <t>D027.x101070029</t>
  </si>
  <si>
    <t>Dispensing needle-20G,inner dia: 0.60mm,outer dia: 0.91mm,1/2"（13.5mm)</t>
  </si>
  <si>
    <t>20G,inner dia: 0.60mm,outer dia: 0.91mm,1/2"(13.5mm)</t>
  </si>
  <si>
    <t>D027.x101070368</t>
  </si>
  <si>
    <t>Dispensing needle-18G, inner dia: 0.84mm, outer dia: 1.27mm</t>
  </si>
  <si>
    <t>18G, inner dia: 0.84mm, outer dia: 1.27mm</t>
  </si>
  <si>
    <t>D027.x101070390</t>
  </si>
  <si>
    <t>Dispensing needle-16G，90°，innder dia:1.25mm， outer dia:1.6mm，L:30mm</t>
  </si>
  <si>
    <t>16G,90°,innder dia:1.25mm, outer dia:1.6mm,L:30mm</t>
  </si>
  <si>
    <t>D027.x101070406</t>
  </si>
  <si>
    <t>Dispensing needle-16G，1.5，90°，innner dia: 1.3mm，outer dia: 1.6mm，L:49mm</t>
  </si>
  <si>
    <t>点胶针- 16g，1.5,90°，内径：1.3mm，外径：1.6mm,L:49mm</t>
  </si>
  <si>
    <t>E100.A21-001-24-00</t>
  </si>
  <si>
    <t>500u1-1000ul</t>
  </si>
  <si>
    <t>E100.A21-002-01-00</t>
  </si>
  <si>
    <t>pipe for automatic dispenser</t>
  </si>
  <si>
    <t>半自动点胶机胶管</t>
  </si>
  <si>
    <t>capacity 55CC</t>
  </si>
  <si>
    <t>E100.A08-002-01-00</t>
  </si>
  <si>
    <t>半自动点胶机管子</t>
  </si>
  <si>
    <t>pipe L:1MM</t>
  </si>
  <si>
    <t>E100.A36-001-02-01</t>
  </si>
  <si>
    <t>Temperature controller</t>
  </si>
  <si>
    <t>收缩机加热控制器</t>
  </si>
  <si>
    <t>REX-C90B</t>
  </si>
  <si>
    <t>E100.A01-002-02-02</t>
  </si>
  <si>
    <t>Zebra printer head-300dpi</t>
  </si>
  <si>
    <t>斑马打印头</t>
  </si>
  <si>
    <t>300dpi</t>
  </si>
  <si>
    <t>20*20*15.5</t>
  </si>
  <si>
    <t>N28</t>
  </si>
  <si>
    <t>E100.A01-002-01-02</t>
  </si>
  <si>
    <t>Zebra printer head-600dpi</t>
  </si>
  <si>
    <t>600dpi</t>
  </si>
  <si>
    <t>E100.A01-004-01-00</t>
  </si>
  <si>
    <t>PCBA for printer</t>
  </si>
  <si>
    <t>打印机主板</t>
  </si>
  <si>
    <t>Motherboard-600dpi</t>
  </si>
  <si>
    <t>29.5*21*11.5</t>
  </si>
  <si>
    <t>N29</t>
  </si>
  <si>
    <t>E100.A01-004-02-00</t>
  </si>
  <si>
    <t>Motherboard-300dpi</t>
  </si>
  <si>
    <t>C100.010433001</t>
  </si>
  <si>
    <t>铱华</t>
  </si>
  <si>
    <t>Thermal glue-BN-GS2290</t>
  </si>
  <si>
    <t>导热硅脂</t>
  </si>
  <si>
    <t>BN-GS2290</t>
  </si>
  <si>
    <t>千克</t>
  </si>
  <si>
    <t>41.7*29.2*13.5</t>
  </si>
  <si>
    <t>N30-N45</t>
  </si>
  <si>
    <t>N46</t>
  </si>
  <si>
    <t>E100.0112001001</t>
  </si>
  <si>
    <t>Label peeling machine</t>
  </si>
  <si>
    <t>条码剥离机</t>
  </si>
  <si>
    <t>型号: 1150D
1.可剥离标签类型:商标标签,不干胶标签,条码标签，合格标签,彩色标签,铜板标签；
2.纸筒内径范围:25mm-75mm；
3,标签宽度范围:5~140mm;
4.标签长度范围: 10-150mm;
5,可剥离卷纸外径为:250mm；
6.可自动计数</t>
  </si>
  <si>
    <t>48*49.5*27</t>
  </si>
  <si>
    <t>N47</t>
  </si>
  <si>
    <t>N48</t>
  </si>
  <si>
    <t>C100.T04-005-05-00</t>
  </si>
  <si>
    <t>Tweezer</t>
  </si>
  <si>
    <t>智能镊子</t>
  </si>
  <si>
    <t>LCR 智能镊子（CMOS 单元类型）</t>
  </si>
  <si>
    <t>Htc Smd新自动扫描智能Smd测试镊子（长x宽x高：17 x 31 x 170）毫米</t>
  </si>
  <si>
    <t>E100.020310016</t>
  </si>
  <si>
    <t>Motor-86ZL118+10</t>
  </si>
  <si>
    <t>输送电机-86ZL118+10比</t>
  </si>
  <si>
    <t>品牌：智力机电，型号：86ZL118+10比</t>
  </si>
  <si>
    <t>27*14*14.5</t>
  </si>
  <si>
    <t>N49</t>
  </si>
  <si>
    <t>E100.0203136010</t>
  </si>
  <si>
    <t>SMT squeegee-300mm</t>
  </si>
  <si>
    <t>刮刀</t>
  </si>
  <si>
    <t>YCP-10印刷机刮刀</t>
  </si>
  <si>
    <t>YAMAHA印刷机300mm刮刀KGY-M71G3-AOX</t>
  </si>
  <si>
    <t>55*10*47</t>
  </si>
  <si>
    <t>N50</t>
  </si>
  <si>
    <t>E100.0203136011</t>
  </si>
  <si>
    <t>SMT squeegee-350mm</t>
  </si>
  <si>
    <t>YAMAHA印刷机350mm刮刀KGY-M71H3-AOX</t>
  </si>
  <si>
    <t>E100.020396051</t>
  </si>
  <si>
    <t>Power Supply-Model: LRS-150-24-BIS NO.: R-41179035-Manufacturer: Mean Well (Guangzhou) Electronics Co.,Ltd.-6.5A</t>
  </si>
  <si>
    <t>开关电源</t>
  </si>
  <si>
    <t>品牌：明纬，型号：LRS-150-24/6.5A</t>
  </si>
  <si>
    <t>47*37.5*10</t>
  </si>
  <si>
    <t>N51</t>
  </si>
  <si>
    <t>E100.020396052</t>
  </si>
  <si>
    <t>Converter-UT-502</t>
  </si>
  <si>
    <t>通信模块</t>
  </si>
  <si>
    <t>RS232转RS485转换器(通信模块)</t>
  </si>
  <si>
    <t>品牌：宇泰，型号：UT-502</t>
  </si>
  <si>
    <t>E100.020396059</t>
  </si>
  <si>
    <t>PTFE Tube-φ6 φ4</t>
  </si>
  <si>
    <t>PTFE管</t>
  </si>
  <si>
    <t>PTFE管（塑料王）</t>
  </si>
  <si>
    <t>外径φ6 内径φ4 符合ROHS及含卤素标准</t>
  </si>
  <si>
    <t>米</t>
  </si>
  <si>
    <t>E100.020396060</t>
  </si>
  <si>
    <t>PTFE Tube-φ8 φ6</t>
  </si>
  <si>
    <t>外径φ8 内径φ6 符合ROHS及含卤素标准</t>
  </si>
  <si>
    <t>E100.020396063</t>
  </si>
  <si>
    <t>Bearing-6005-zz</t>
  </si>
  <si>
    <t>轴承</t>
  </si>
  <si>
    <t>品牌：安邦轴承，型号：6005-zz</t>
  </si>
  <si>
    <t>E100.020396064</t>
  </si>
  <si>
    <t>Bearing-6004zz</t>
  </si>
  <si>
    <t>品牌：NKS，型号：6004zz</t>
  </si>
  <si>
    <t>E100.020396054</t>
  </si>
  <si>
    <t>Pneunmatic diaphragm Pump-QBY-15</t>
  </si>
  <si>
    <t>单相气动隔膜泵</t>
  </si>
  <si>
    <t>品牌：森迪源，型号：QBY-15，流量：2m3/h,扬程：60m，吸程：7m，进出口管径：15mm，供力气压：2-8kgf/cm2,气源处理器φ8带消音器</t>
  </si>
  <si>
    <t>21.5*21.5*32</t>
  </si>
  <si>
    <t>N52-N53</t>
  </si>
  <si>
    <t>J100.040444001</t>
  </si>
  <si>
    <t>Stretch film handle</t>
  </si>
  <si>
    <t>缠绕膜手柄</t>
  </si>
  <si>
    <t>直径8厘米，适用拉伸膜内径7.5--7.8厘米</t>
  </si>
  <si>
    <t>33*19.5*22</t>
  </si>
  <si>
    <t>N54</t>
  </si>
  <si>
    <t>J100.040445001</t>
  </si>
  <si>
    <t>Stretch film tool-50cm</t>
  </si>
  <si>
    <t>拉伸膜手工打包机</t>
  </si>
  <si>
    <t>适用拉伸膜宽度50厘米</t>
  </si>
  <si>
    <t>64*28.5*14</t>
  </si>
  <si>
    <t>N55-N62</t>
  </si>
  <si>
    <t>J100.040446001</t>
  </si>
  <si>
    <t>Packing Tools-1.98M</t>
  </si>
  <si>
    <t>托盘穿带器</t>
  </si>
  <si>
    <t>总长度198厘米</t>
  </si>
  <si>
    <t>77*40*24</t>
  </si>
  <si>
    <t>N63</t>
  </si>
  <si>
    <t>N64-N79</t>
  </si>
  <si>
    <t>N80</t>
  </si>
  <si>
    <t>E100.020396053</t>
  </si>
  <si>
    <t>Coupler-LK12-25</t>
  </si>
  <si>
    <t>凌科联轴器/蓝色</t>
  </si>
  <si>
    <t>品牌：凌科，型号：LK12-25</t>
  </si>
  <si>
    <t>23*13.5*17</t>
  </si>
  <si>
    <t>N81</t>
  </si>
  <si>
    <t>E100.A37-063-01-00</t>
  </si>
  <si>
    <t>Incremental encoder-rotary</t>
  </si>
  <si>
    <t>编码器</t>
  </si>
  <si>
    <t>编码器500P/R OSS-05-2HC</t>
  </si>
  <si>
    <t>品牌：Nemicon，型号：500P/R OSS-05-2HC NEMICON</t>
  </si>
  <si>
    <t>E100.020396057</t>
  </si>
  <si>
    <t>Brush</t>
  </si>
  <si>
    <t>洗爪毛刷</t>
  </si>
  <si>
    <t>零件编号：51001859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</si>
</sst>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8" formatCode="_([$€-2]* #,##0.00_);_([$€-2]* \(#,##0.00\);_([$€-2]* &quot;-&quot;??_)"/>
    <numFmt numFmtId="169" formatCode="[$-10804]0.00"/>
    <numFmt numFmtId="170" formatCode="&quot;US$&quot;#,##0.00_);[Red]\(&quot;US$&quot;#,##0.00\)"/>
    <numFmt numFmtId="171" formatCode="h:mm:ss;@"/>
    <numFmt numFmtId="172" formatCode="0.00_);\(0.00\)"/>
    <numFmt numFmtId="173" formatCode="0.00_);[Red]\(0.00\)"/>
    <numFmt numFmtId="174" formatCode="0.00_ "/>
    <numFmt numFmtId="175" formatCode="m&quot;月&quot;d&quot;日&quot;;@"/>
  </numFmts>
  <fonts count="12">
    <font>
      <sz val="11"/>
      <color theme="1"/>
      <name val="Calibri"/>
      <charset val="134"/>
      <scheme val="minor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sz val="11"/>
      <color rgb="FFFF0000"/>
      <name val="Calibri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6"/>
      <name val="微软雅黑"/>
      <family val="2"/>
      <charset val="134"/>
    </font>
    <font>
      <sz val="11"/>
      <color theme="1"/>
      <name val="Calibri"/>
      <charset val="134"/>
      <scheme val="minor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rgb="FFE6B8B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7">
    <xf numFmtId="168" fontId="0" fillId="0" borderId="0"/>
    <xf numFmtId="168" fontId="10" fillId="0" borderId="0">
      <alignment vertical="center"/>
    </xf>
    <xf numFmtId="168" fontId="10" fillId="0" borderId="0"/>
    <xf numFmtId="169" fontId="10" fillId="0" borderId="0">
      <alignment vertical="center"/>
    </xf>
    <xf numFmtId="17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208">
    <xf numFmtId="168" fontId="0" fillId="0" borderId="0" xfId="0"/>
    <xf numFmtId="168" fontId="1" fillId="0" borderId="0" xfId="0" applyFont="1" applyAlignment="1">
      <alignment horizontal="center" vertical="center"/>
    </xf>
    <xf numFmtId="168" fontId="1" fillId="2" borderId="0" xfId="0" applyFont="1" applyFill="1" applyAlignment="1">
      <alignment horizontal="center" vertical="center"/>
    </xf>
    <xf numFmtId="168" fontId="2" fillId="2" borderId="0" xfId="0" applyFont="1" applyFill="1" applyAlignment="1">
      <alignment horizontal="center" vertical="center"/>
    </xf>
    <xf numFmtId="168" fontId="3" fillId="2" borderId="0" xfId="0" applyFont="1" applyFill="1"/>
    <xf numFmtId="0" fontId="1" fillId="0" borderId="0" xfId="0" applyNumberFormat="1" applyFont="1" applyAlignment="1">
      <alignment horizontal="center" vertical="center"/>
    </xf>
    <xf numFmtId="171" fontId="1" fillId="0" borderId="0" xfId="0" applyNumberFormat="1" applyFont="1" applyAlignment="1">
      <alignment horizontal="center" vertical="center" wrapText="1"/>
    </xf>
    <xf numFmtId="168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172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68" fontId="2" fillId="0" borderId="0" xfId="0" applyFont="1" applyAlignment="1">
      <alignment horizontal="center" vertical="center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171" fontId="1" fillId="0" borderId="1" xfId="0" applyNumberFormat="1" applyFont="1" applyBorder="1" applyAlignment="1" applyProtection="1">
      <alignment horizontal="center" vertical="center" wrapText="1"/>
      <protection locked="0"/>
    </xf>
    <xf numFmtId="171" fontId="1" fillId="0" borderId="3" xfId="0" applyNumberFormat="1" applyFont="1" applyBorder="1" applyAlignment="1" applyProtection="1">
      <alignment horizontal="center" vertical="center" wrapText="1"/>
      <protection locked="0"/>
    </xf>
    <xf numFmtId="168" fontId="1" fillId="0" borderId="1" xfId="0" applyFont="1" applyBorder="1" applyAlignment="1" applyProtection="1">
      <alignment horizontal="center" vertical="center" wrapText="1"/>
      <protection locked="0"/>
    </xf>
    <xf numFmtId="171" fontId="2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3" xfId="0" applyNumberFormat="1" applyFont="1" applyBorder="1" applyAlignment="1">
      <alignment horizontal="center" vertical="center" wrapText="1"/>
    </xf>
    <xf numFmtId="168" fontId="1" fillId="0" borderId="3" xfId="0" applyFont="1" applyBorder="1" applyAlignment="1" applyProtection="1">
      <alignment horizontal="center" vertical="center" wrapText="1"/>
      <protection locked="0"/>
    </xf>
    <xf numFmtId="170" fontId="5" fillId="0" borderId="3" xfId="4" applyFont="1" applyBorder="1" applyAlignment="1">
      <alignment horizontal="center" vertical="center" wrapText="1"/>
    </xf>
    <xf numFmtId="0" fontId="5" fillId="0" borderId="3" xfId="0" applyNumberFormat="1" applyFont="1" applyBorder="1" applyAlignment="1">
      <alignment horizontal="center" vertical="center" wrapText="1"/>
    </xf>
    <xf numFmtId="170" fontId="2" fillId="0" borderId="3" xfId="4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170" fontId="5" fillId="0" borderId="1" xfId="4" applyFont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 applyProtection="1">
      <alignment horizontal="center" vertical="center" wrapText="1"/>
      <protection locked="0"/>
    </xf>
    <xf numFmtId="168" fontId="1" fillId="0" borderId="4" xfId="0" applyFont="1" applyBorder="1" applyAlignment="1" applyProtection="1">
      <alignment horizontal="center" vertical="center" wrapText="1"/>
      <protection locked="0"/>
    </xf>
    <xf numFmtId="170" fontId="1" fillId="0" borderId="4" xfId="4" applyFont="1" applyBorder="1" applyAlignment="1">
      <alignment horizontal="center" vertical="center" wrapText="1"/>
    </xf>
    <xf numFmtId="0" fontId="1" fillId="0" borderId="3" xfId="0" applyNumberFormat="1" applyFont="1" applyBorder="1" applyAlignment="1" applyProtection="1">
      <alignment horizontal="center" vertical="center" wrapText="1"/>
      <protection locked="0"/>
    </xf>
    <xf numFmtId="170" fontId="1" fillId="0" borderId="3" xfId="4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170" fontId="1" fillId="0" borderId="1" xfId="4" applyFont="1" applyBorder="1" applyAlignment="1">
      <alignment horizontal="center" vertical="center" wrapText="1"/>
    </xf>
    <xf numFmtId="0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3" xfId="0" applyNumberFormat="1" applyFont="1" applyFill="1" applyBorder="1" applyAlignment="1">
      <alignment horizontal="center" vertical="center" wrapText="1"/>
    </xf>
    <xf numFmtId="168" fontId="1" fillId="2" borderId="1" xfId="0" applyFont="1" applyFill="1" applyBorder="1" applyAlignment="1" applyProtection="1">
      <alignment horizontal="center" vertical="center" wrapText="1"/>
      <protection locked="0"/>
    </xf>
    <xf numFmtId="168" fontId="1" fillId="2" borderId="3" xfId="0" applyFont="1" applyFill="1" applyBorder="1" applyAlignment="1" applyProtection="1">
      <alignment horizontal="center" vertical="center" wrapText="1"/>
      <protection locked="0"/>
    </xf>
    <xf numFmtId="170" fontId="5" fillId="2" borderId="3" xfId="4" applyFont="1" applyFill="1" applyBorder="1" applyAlignment="1">
      <alignment horizontal="center" vertical="center" wrapText="1"/>
    </xf>
    <xf numFmtId="170" fontId="1" fillId="2" borderId="3" xfId="4" applyFont="1" applyFill="1" applyBorder="1" applyAlignment="1">
      <alignment horizontal="center" vertical="center" wrapText="1"/>
    </xf>
    <xf numFmtId="171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168" fontId="1" fillId="0" borderId="2" xfId="0" applyFont="1" applyBorder="1" applyAlignment="1" applyProtection="1">
      <alignment horizontal="center" vertical="center" wrapText="1"/>
      <protection locked="0"/>
    </xf>
    <xf numFmtId="170" fontId="5" fillId="4" borderId="3" xfId="4" applyFont="1" applyFill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0" fontId="7" fillId="0" borderId="1" xfId="0" applyNumberFormat="1" applyFont="1" applyBorder="1" applyAlignment="1">
      <alignment horizontal="center" vertical="center"/>
    </xf>
    <xf numFmtId="170" fontId="5" fillId="4" borderId="1" xfId="4" applyFont="1" applyFill="1" applyBorder="1" applyAlignment="1">
      <alignment horizontal="center" vertical="center" wrapText="1"/>
    </xf>
    <xf numFmtId="170" fontId="5" fillId="4" borderId="4" xfId="4" applyFont="1" applyFill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171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3" xfId="0" applyNumberFormat="1" applyFont="1" applyBorder="1" applyAlignment="1" applyProtection="1">
      <alignment horizontal="center" vertical="center" wrapText="1"/>
      <protection locked="0"/>
    </xf>
    <xf numFmtId="0" fontId="5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1" xfId="0" applyNumberFormat="1" applyFont="1" applyBorder="1" applyAlignment="1" applyProtection="1">
      <alignment horizontal="center" vertical="center" wrapText="1"/>
      <protection locked="0"/>
    </xf>
    <xf numFmtId="2" fontId="1" fillId="0" borderId="3" xfId="0" applyNumberFormat="1" applyFont="1" applyBorder="1" applyAlignment="1" applyProtection="1">
      <alignment horizontal="center" vertical="center" wrapText="1"/>
      <protection locked="0"/>
    </xf>
    <xf numFmtId="174" fontId="1" fillId="0" borderId="3" xfId="0" applyNumberFormat="1" applyFont="1" applyBorder="1" applyAlignment="1" applyProtection="1">
      <alignment horizontal="center" vertical="center" wrapText="1"/>
      <protection locked="0"/>
    </xf>
    <xf numFmtId="2" fontId="1" fillId="0" borderId="2" xfId="0" applyNumberFormat="1" applyFont="1" applyBorder="1" applyAlignment="1" applyProtection="1">
      <alignment horizontal="center" vertical="center" wrapText="1"/>
      <protection locked="0"/>
    </xf>
    <xf numFmtId="174" fontId="1" fillId="0" borderId="1" xfId="0" applyNumberFormat="1" applyFont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17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74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9" fontId="1" fillId="0" borderId="1" xfId="0" applyNumberFormat="1" applyFont="1" applyBorder="1" applyAlignment="1" applyProtection="1">
      <alignment horizontal="center" vertical="center" wrapText="1"/>
      <protection locked="0"/>
    </xf>
    <xf numFmtId="49" fontId="1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vertical="center" wrapText="1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1" fillId="0" borderId="2" xfId="0" applyNumberFormat="1" applyFont="1" applyBorder="1" applyAlignment="1" applyProtection="1">
      <alignment horizontal="center" vertical="center" wrapText="1"/>
      <protection locked="0"/>
    </xf>
    <xf numFmtId="9" fontId="1" fillId="0" borderId="2" xfId="0" applyNumberFormat="1" applyFont="1" applyBorder="1" applyAlignment="1" applyProtection="1">
      <alignment horizontal="center" vertical="center" wrapText="1"/>
      <protection locked="0"/>
    </xf>
    <xf numFmtId="9" fontId="1" fillId="0" borderId="3" xfId="0" applyNumberFormat="1" applyFont="1" applyBorder="1" applyAlignment="1" applyProtection="1">
      <alignment horizontal="center" vertical="center" wrapText="1"/>
      <protection locked="0"/>
    </xf>
    <xf numFmtId="0" fontId="1" fillId="2" borderId="1" xfId="0" applyNumberFormat="1" applyFont="1" applyFill="1" applyBorder="1" applyAlignment="1" applyProtection="1">
      <alignment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75" fontId="2" fillId="0" borderId="0" xfId="0" applyNumberFormat="1" applyFont="1" applyAlignment="1">
      <alignment horizontal="center" vertical="center"/>
    </xf>
    <xf numFmtId="175" fontId="1" fillId="0" borderId="0" xfId="0" applyNumberFormat="1" applyFont="1" applyAlignment="1">
      <alignment horizontal="center" vertical="center"/>
    </xf>
    <xf numFmtId="175" fontId="2" fillId="2" borderId="0" xfId="0" applyNumberFormat="1" applyFont="1" applyFill="1" applyAlignment="1">
      <alignment horizontal="center" vertical="center"/>
    </xf>
    <xf numFmtId="175" fontId="1" fillId="2" borderId="0" xfId="0" applyNumberFormat="1" applyFont="1" applyFill="1" applyAlignment="1">
      <alignment horizontal="center" vertical="center"/>
    </xf>
    <xf numFmtId="17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1" xfId="0" applyNumberFormat="1" applyFont="1" applyFill="1" applyBorder="1" applyAlignment="1">
      <alignment horizontal="center" vertical="center" wrapText="1"/>
    </xf>
    <xf numFmtId="170" fontId="5" fillId="2" borderId="1" xfId="4" applyFont="1" applyFill="1" applyBorder="1" applyAlignment="1">
      <alignment horizontal="center" vertical="center" wrapText="1"/>
    </xf>
    <xf numFmtId="168" fontId="1" fillId="2" borderId="2" xfId="0" applyFont="1" applyFill="1" applyBorder="1" applyAlignment="1" applyProtection="1">
      <alignment horizontal="center" vertical="center" wrapText="1"/>
      <protection locked="0"/>
    </xf>
    <xf numFmtId="168" fontId="1" fillId="2" borderId="4" xfId="0" applyFont="1" applyFill="1" applyBorder="1" applyAlignment="1" applyProtection="1">
      <alignment horizontal="center" vertical="center" wrapText="1"/>
      <protection locked="0"/>
    </xf>
    <xf numFmtId="0" fontId="5" fillId="2" borderId="1" xfId="0" applyNumberFormat="1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4" xfId="0" applyNumberFormat="1" applyFont="1" applyFill="1" applyBorder="1" applyAlignment="1">
      <alignment horizontal="center" vertical="center" wrapText="1"/>
    </xf>
    <xf numFmtId="170" fontId="5" fillId="2" borderId="4" xfId="4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" xfId="0" applyNumberFormat="1" applyFont="1" applyFill="1" applyBorder="1" applyAlignment="1">
      <alignment horizontal="center" vertical="center" wrapText="1"/>
    </xf>
    <xf numFmtId="168" fontId="2" fillId="2" borderId="1" xfId="0" applyFont="1" applyFill="1" applyBorder="1" applyAlignment="1" applyProtection="1">
      <alignment horizontal="center" vertical="center" wrapText="1"/>
      <protection locked="0"/>
    </xf>
    <xf numFmtId="168" fontId="2" fillId="2" borderId="3" xfId="0" applyFont="1" applyFill="1" applyBorder="1" applyAlignment="1" applyProtection="1">
      <alignment horizontal="center" vertical="center" wrapText="1"/>
      <protection locked="0"/>
    </xf>
    <xf numFmtId="170" fontId="8" fillId="2" borderId="3" xfId="4" applyFont="1" applyFill="1" applyBorder="1" applyAlignment="1">
      <alignment horizontal="center" vertical="center" wrapText="1"/>
    </xf>
    <xf numFmtId="0" fontId="4" fillId="3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 applyProtection="1">
      <alignment horizontal="center" vertical="center" wrapText="1"/>
      <protection locked="0"/>
    </xf>
    <xf numFmtId="0" fontId="4" fillId="3" borderId="0" xfId="0" applyNumberFormat="1" applyFont="1" applyFill="1" applyAlignment="1">
      <alignment horizontal="center" vertical="center" wrapText="1"/>
    </xf>
    <xf numFmtId="168" fontId="1" fillId="0" borderId="0" xfId="0" applyFont="1" applyAlignment="1" applyProtection="1">
      <alignment horizontal="center" vertical="center" wrapText="1"/>
      <protection locked="0"/>
    </xf>
    <xf numFmtId="170" fontId="5" fillId="0" borderId="0" xfId="4" applyFont="1" applyAlignment="1">
      <alignment horizontal="center" vertical="center" wrapText="1"/>
    </xf>
    <xf numFmtId="170" fontId="1" fillId="0" borderId="0" xfId="4" applyFont="1" applyAlignment="1">
      <alignment horizontal="center" vertical="center" wrapText="1"/>
    </xf>
    <xf numFmtId="0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3" xfId="0" applyNumberFormat="1" applyFont="1" applyFill="1" applyBorder="1" applyAlignment="1">
      <alignment horizontal="center" vertical="center" wrapText="1"/>
    </xf>
    <xf numFmtId="0" fontId="5" fillId="3" borderId="0" xfId="0" applyNumberFormat="1" applyFont="1" applyFill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49" fontId="1" fillId="0" borderId="0" xfId="0" applyNumberFormat="1" applyFont="1" applyAlignment="1" applyProtection="1">
      <alignment horizontal="center" vertical="center" wrapText="1"/>
      <protection locked="0"/>
    </xf>
    <xf numFmtId="2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1" xfId="0" applyNumberFormat="1" applyFont="1" applyBorder="1" applyAlignment="1" applyProtection="1">
      <alignment vertical="center" wrapText="1"/>
      <protection locked="0"/>
    </xf>
    <xf numFmtId="2" fontId="1" fillId="0" borderId="0" xfId="0" applyNumberFormat="1" applyFont="1" applyAlignment="1" applyProtection="1">
      <alignment horizontal="center" vertical="center" wrapText="1"/>
      <protection locked="0"/>
    </xf>
    <xf numFmtId="174" fontId="1" fillId="0" borderId="0" xfId="0" applyNumberFormat="1" applyFont="1" applyAlignment="1" applyProtection="1">
      <alignment horizontal="center" vertical="center" wrapText="1"/>
      <protection locked="0"/>
    </xf>
    <xf numFmtId="174" fontId="1" fillId="0" borderId="0" xfId="0" applyNumberFormat="1" applyFont="1" applyAlignment="1">
      <alignment horizontal="center" vertical="center"/>
    </xf>
    <xf numFmtId="0" fontId="1" fillId="2" borderId="2" xfId="0" applyNumberFormat="1" applyFont="1" applyFill="1" applyBorder="1" applyAlignment="1" applyProtection="1">
      <alignment vertical="center" wrapText="1"/>
      <protection locked="0"/>
    </xf>
    <xf numFmtId="4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NumberFormat="1" applyFont="1" applyFill="1" applyBorder="1" applyAlignment="1" applyProtection="1">
      <alignment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0" applyNumberFormat="1" applyFont="1" applyBorder="1" applyAlignment="1" applyProtection="1">
      <alignment horizontal="center" vertical="center" wrapText="1"/>
      <protection locked="0"/>
    </xf>
    <xf numFmtId="0" fontId="1" fillId="5" borderId="0" xfId="0" applyNumberFormat="1" applyFont="1" applyFill="1" applyAlignment="1" applyProtection="1">
      <alignment horizontal="center" vertical="center" wrapText="1"/>
      <protection locked="0"/>
    </xf>
    <xf numFmtId="0" fontId="1" fillId="0" borderId="0" xfId="0" applyNumberFormat="1" applyFont="1" applyAlignment="1" applyProtection="1">
      <alignment vertical="center" wrapText="1"/>
      <protection locked="0"/>
    </xf>
    <xf numFmtId="4" fontId="1" fillId="0" borderId="0" xfId="0" applyNumberFormat="1" applyFont="1" applyAlignment="1" applyProtection="1">
      <alignment horizontal="center" vertical="center" wrapText="1"/>
      <protection locked="0"/>
    </xf>
    <xf numFmtId="9" fontId="1" fillId="0" borderId="0" xfId="0" applyNumberFormat="1" applyFont="1" applyAlignment="1" applyProtection="1">
      <alignment horizontal="center" vertical="center" wrapText="1"/>
      <protection locked="0"/>
    </xf>
    <xf numFmtId="49" fontId="1" fillId="0" borderId="8" xfId="0" applyNumberFormat="1" applyFont="1" applyBorder="1" applyAlignment="1" applyProtection="1">
      <alignment horizontal="center" vertical="center" wrapText="1"/>
      <protection locked="0"/>
    </xf>
    <xf numFmtId="168" fontId="1" fillId="0" borderId="8" xfId="0" applyFont="1" applyBorder="1" applyAlignment="1">
      <alignment horizontal="center" vertical="center"/>
    </xf>
    <xf numFmtId="168" fontId="1" fillId="0" borderId="2" xfId="0" applyFont="1" applyBorder="1" applyAlignment="1">
      <alignment horizontal="center" vertical="center"/>
    </xf>
    <xf numFmtId="168" fontId="1" fillId="0" borderId="2" xfId="0" applyFont="1" applyBorder="1" applyAlignment="1">
      <alignment horizontal="center" vertical="center" wrapText="1"/>
    </xf>
    <xf numFmtId="0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171" fontId="1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4" xfId="0" applyNumberFormat="1" applyFont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 wrapText="1"/>
    </xf>
    <xf numFmtId="171" fontId="1" fillId="0" borderId="2" xfId="0" applyNumberFormat="1" applyFont="1" applyBorder="1" applyAlignment="1" applyProtection="1">
      <alignment horizontal="center" vertical="center" wrapText="1"/>
      <protection locked="0"/>
    </xf>
    <xf numFmtId="171" fontId="1" fillId="0" borderId="4" xfId="0" applyNumberFormat="1" applyFont="1" applyBorder="1" applyAlignment="1" applyProtection="1">
      <alignment horizontal="center" vertical="center" wrapText="1"/>
      <protection locked="0"/>
    </xf>
    <xf numFmtId="171" fontId="1" fillId="0" borderId="3" xfId="0" applyNumberFormat="1" applyFont="1" applyBorder="1" applyAlignment="1" applyProtection="1">
      <alignment horizontal="center" vertical="center" wrapText="1"/>
      <protection locked="0"/>
    </xf>
    <xf numFmtId="0" fontId="1" fillId="0" borderId="4" xfId="0" applyNumberFormat="1" applyFont="1" applyBorder="1" applyAlignment="1" applyProtection="1">
      <alignment horizontal="center" vertical="center" wrapText="1"/>
      <protection locked="0"/>
    </xf>
    <xf numFmtId="0" fontId="1" fillId="0" borderId="3" xfId="0" applyNumberFormat="1" applyFont="1" applyBorder="1" applyAlignment="1" applyProtection="1">
      <alignment horizontal="center" vertical="center" wrapText="1"/>
      <protection locked="0"/>
    </xf>
    <xf numFmtId="168" fontId="1" fillId="3" borderId="1" xfId="0" applyFont="1" applyFill="1" applyBorder="1" applyAlignment="1" applyProtection="1">
      <alignment horizontal="center" vertical="center" wrapText="1"/>
      <protection locked="0"/>
    </xf>
    <xf numFmtId="168" fontId="1" fillId="0" borderId="4" xfId="0" applyFont="1" applyBorder="1" applyAlignment="1" applyProtection="1">
      <alignment horizontal="center" vertical="center" wrapText="1"/>
      <protection locked="0"/>
    </xf>
    <xf numFmtId="168" fontId="1" fillId="0" borderId="3" xfId="0" applyFont="1" applyBorder="1" applyAlignment="1" applyProtection="1">
      <alignment horizontal="center" vertical="center" wrapText="1"/>
      <protection locked="0"/>
    </xf>
    <xf numFmtId="171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70" fontId="1" fillId="0" borderId="4" xfId="4" applyFont="1" applyBorder="1" applyAlignment="1">
      <alignment horizontal="center" vertical="center" wrapText="1"/>
    </xf>
    <xf numFmtId="170" fontId="1" fillId="0" borderId="3" xfId="4" applyFont="1" applyBorder="1" applyAlignment="1">
      <alignment horizontal="center" vertical="center" wrapText="1"/>
    </xf>
    <xf numFmtId="170" fontId="5" fillId="4" borderId="4" xfId="4" applyFont="1" applyFill="1" applyBorder="1" applyAlignment="1">
      <alignment horizontal="center" vertical="center" wrapText="1"/>
    </xf>
    <xf numFmtId="170" fontId="5" fillId="4" borderId="3" xfId="4" applyFont="1" applyFill="1" applyBorder="1" applyAlignment="1">
      <alignment horizontal="center" vertical="center" wrapText="1"/>
    </xf>
    <xf numFmtId="171" fontId="1" fillId="4" borderId="2" xfId="0" applyNumberFormat="1" applyFont="1" applyFill="1" applyBorder="1" applyAlignment="1" applyProtection="1">
      <alignment horizontal="center" vertical="center" wrapText="1"/>
      <protection locked="0"/>
    </xf>
    <xf numFmtId="171" fontId="1" fillId="4" borderId="4" xfId="0" applyNumberFormat="1" applyFont="1" applyFill="1" applyBorder="1" applyAlignment="1" applyProtection="1">
      <alignment horizontal="center" vertical="center" wrapText="1"/>
      <protection locked="0"/>
    </xf>
    <xf numFmtId="171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168" fontId="1" fillId="0" borderId="1" xfId="0" applyFont="1" applyBorder="1" applyAlignment="1" applyProtection="1">
      <alignment horizontal="center" vertical="center" wrapText="1"/>
      <protection locked="0"/>
    </xf>
    <xf numFmtId="0" fontId="5" fillId="0" borderId="1" xfId="0" applyNumberFormat="1" applyFont="1" applyBorder="1" applyAlignment="1">
      <alignment horizontal="center" vertical="center" wrapText="1"/>
    </xf>
    <xf numFmtId="168" fontId="1" fillId="0" borderId="2" xfId="0" applyFont="1" applyBorder="1" applyAlignment="1" applyProtection="1">
      <alignment horizontal="center" vertical="center" wrapText="1"/>
      <protection locked="0"/>
    </xf>
    <xf numFmtId="0" fontId="6" fillId="0" borderId="1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49" fontId="1" fillId="0" borderId="2" xfId="0" applyNumberFormat="1" applyFont="1" applyBorder="1" applyAlignment="1" applyProtection="1">
      <alignment horizontal="center" vertical="center" wrapText="1"/>
      <protection locked="0"/>
    </xf>
    <xf numFmtId="49" fontId="1" fillId="0" borderId="4" xfId="0" applyNumberFormat="1" applyFont="1" applyBorder="1" applyAlignment="1" applyProtection="1">
      <alignment horizontal="center" vertical="center" wrapText="1"/>
      <protection locked="0"/>
    </xf>
    <xf numFmtId="49" fontId="1" fillId="0" borderId="3" xfId="0" applyNumberFormat="1" applyFont="1" applyBorder="1" applyAlignment="1" applyProtection="1">
      <alignment horizontal="center" vertical="center" wrapText="1"/>
      <protection locked="0"/>
    </xf>
    <xf numFmtId="168" fontId="1" fillId="2" borderId="2" xfId="0" applyFont="1" applyFill="1" applyBorder="1" applyAlignment="1" applyProtection="1">
      <alignment horizontal="center" vertical="center" wrapText="1"/>
      <protection locked="0"/>
    </xf>
    <xf numFmtId="168" fontId="1" fillId="2" borderId="3" xfId="0" applyFont="1" applyFill="1" applyBorder="1" applyAlignment="1" applyProtection="1">
      <alignment horizontal="center" vertical="center" wrapText="1"/>
      <protection locked="0"/>
    </xf>
    <xf numFmtId="168" fontId="1" fillId="2" borderId="4" xfId="0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68" fontId="1" fillId="2" borderId="1" xfId="0" applyFont="1" applyFill="1" applyBorder="1" applyAlignment="1" applyProtection="1">
      <alignment horizontal="center" vertical="center" wrapText="1"/>
      <protection locked="0"/>
    </xf>
    <xf numFmtId="2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2" xfId="0" applyNumberFormat="1" applyFont="1" applyBorder="1" applyAlignment="1" applyProtection="1">
      <alignment horizontal="center" vertical="center" wrapText="1"/>
      <protection locked="0"/>
    </xf>
    <xf numFmtId="2" fontId="1" fillId="0" borderId="4" xfId="0" applyNumberFormat="1" applyFont="1" applyBorder="1" applyAlignment="1" applyProtection="1">
      <alignment horizontal="center" vertical="center" wrapText="1"/>
      <protection locked="0"/>
    </xf>
    <xf numFmtId="2" fontId="1" fillId="0" borderId="3" xfId="0" applyNumberFormat="1" applyFont="1" applyBorder="1" applyAlignment="1" applyProtection="1">
      <alignment horizontal="center" vertical="center" wrapText="1"/>
      <protection locked="0"/>
    </xf>
    <xf numFmtId="2" fontId="1" fillId="0" borderId="1" xfId="0" applyNumberFormat="1" applyFont="1" applyBorder="1" applyAlignment="1" applyProtection="1">
      <alignment horizontal="center" vertical="center" wrapText="1"/>
      <protection locked="0"/>
    </xf>
    <xf numFmtId="2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7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74" fontId="1" fillId="0" borderId="4" xfId="0" applyNumberFormat="1" applyFont="1" applyBorder="1" applyAlignment="1" applyProtection="1">
      <alignment horizontal="center" vertical="center" wrapText="1"/>
      <protection locked="0"/>
    </xf>
    <xf numFmtId="174" fontId="1" fillId="0" borderId="3" xfId="0" applyNumberFormat="1" applyFont="1" applyBorder="1" applyAlignment="1" applyProtection="1">
      <alignment horizontal="center" vertical="center" wrapText="1"/>
      <protection locked="0"/>
    </xf>
    <xf numFmtId="174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4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174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4" xfId="0" applyNumberFormat="1" applyFont="1" applyFill="1" applyBorder="1" applyAlignment="1" applyProtection="1">
      <alignment horizontal="center" vertical="center"/>
      <protection locked="0"/>
    </xf>
    <xf numFmtId="0" fontId="1" fillId="2" borderId="3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5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5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5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8" fontId="1" fillId="3" borderId="1" xfId="0" applyFont="1" applyFill="1" applyBorder="1" applyAlignment="1">
      <alignment horizontal="center" vertical="center" wrapText="1"/>
    </xf>
    <xf numFmtId="0" fontId="2" fillId="6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6" borderId="2" xfId="0" applyNumberFormat="1" applyFont="1" applyFill="1" applyBorder="1" applyAlignment="1" applyProtection="1">
      <alignment horizontal="center" vertical="center" wrapText="1"/>
      <protection locked="0"/>
    </xf>
    <xf numFmtId="4" fontId="1" fillId="0" borderId="2" xfId="0" applyNumberFormat="1" applyFont="1" applyBorder="1" applyAlignment="1" applyProtection="1">
      <alignment horizontal="center" vertical="center" wrapText="1"/>
      <protection locked="0"/>
    </xf>
    <xf numFmtId="4" fontId="1" fillId="0" borderId="4" xfId="0" applyNumberFormat="1" applyFont="1" applyBorder="1" applyAlignment="1" applyProtection="1">
      <alignment horizontal="center" vertical="center" wrapText="1"/>
      <protection locked="0"/>
    </xf>
    <xf numFmtId="4" fontId="1" fillId="0" borderId="3" xfId="0" applyNumberFormat="1" applyFont="1" applyBorder="1" applyAlignment="1" applyProtection="1">
      <alignment horizontal="center" vertical="center" wrapText="1"/>
      <protection locked="0"/>
    </xf>
    <xf numFmtId="9" fontId="2" fillId="6" borderId="5" xfId="0" applyNumberFormat="1" applyFont="1" applyFill="1" applyBorder="1" applyAlignment="1" applyProtection="1">
      <alignment horizontal="center" vertical="center" wrapText="1"/>
      <protection locked="0"/>
    </xf>
    <xf numFmtId="9" fontId="2" fillId="6" borderId="2" xfId="0" applyNumberFormat="1" applyFont="1" applyFill="1" applyBorder="1" applyAlignment="1" applyProtection="1">
      <alignment horizontal="center" vertical="center" wrapText="1"/>
      <protection locked="0"/>
    </xf>
    <xf numFmtId="9" fontId="1" fillId="0" borderId="2" xfId="0" applyNumberFormat="1" applyFont="1" applyBorder="1" applyAlignment="1" applyProtection="1">
      <alignment horizontal="center" vertical="center" wrapText="1"/>
      <protection locked="0"/>
    </xf>
    <xf numFmtId="9" fontId="1" fillId="0" borderId="4" xfId="0" applyNumberFormat="1" applyFont="1" applyBorder="1" applyAlignment="1" applyProtection="1">
      <alignment horizontal="center" vertical="center" wrapText="1"/>
      <protection locked="0"/>
    </xf>
    <xf numFmtId="9" fontId="1" fillId="0" borderId="3" xfId="0" applyNumberFormat="1" applyFont="1" applyBorder="1" applyAlignment="1" applyProtection="1">
      <alignment horizontal="center" vertical="center" wrapText="1"/>
      <protection locked="0"/>
    </xf>
    <xf numFmtId="168" fontId="2" fillId="0" borderId="0" xfId="0" applyFont="1" applyAlignment="1">
      <alignment horizontal="center" vertical="center"/>
    </xf>
    <xf numFmtId="175" fontId="2" fillId="0" borderId="0" xfId="0" applyNumberFormat="1" applyFont="1" applyAlignment="1">
      <alignment horizontal="center" vertical="center"/>
    </xf>
    <xf numFmtId="168" fontId="1" fillId="0" borderId="0" xfId="0" applyFont="1" applyAlignment="1">
      <alignment horizontal="center" vertical="center"/>
    </xf>
  </cellXfs>
  <cellStyles count="7">
    <cellStyle name="Normal" xfId="0" builtinId="0"/>
    <cellStyle name="Normal 2" xfId="1" xr:uid="{00000000-0005-0000-0000-000031000000}"/>
    <cellStyle name="Normal 2 2 2 2 2" xfId="2" xr:uid="{00000000-0005-0000-0000-000032000000}"/>
    <cellStyle name="Normal 4" xfId="3" xr:uid="{00000000-0005-0000-0000-000033000000}"/>
    <cellStyle name="常规 2" xfId="4" xr:uid="{00000000-0005-0000-0000-000035000000}"/>
    <cellStyle name="常规 2 16" xfId="5" xr:uid="{00000000-0005-0000-0000-000036000000}"/>
    <cellStyle name="常规 2 2 2" xfId="6" xr:uid="{00000000-0005-0000-0000-000037000000}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FF4A90E2"/>
      <color rgb="FF969696"/>
      <color rgb="FF2B77C5"/>
      <color rgb="FF666666"/>
      <color rgb="FF333333"/>
      <color rgb="FFFFFFFF"/>
      <color rgb="FF000000"/>
      <color rgb="FFFFFF00"/>
      <color rgb="FFFF0000"/>
      <color rgb="FFE6B8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172"/>
  <sheetViews>
    <sheetView tabSelected="1" topLeftCell="I1" workbookViewId="0">
      <selection activeCell="AO2" sqref="A2:XFD2"/>
    </sheetView>
  </sheetViews>
  <sheetFormatPr baseColWidth="10" defaultColWidth="10.6640625" defaultRowHeight="30" customHeight="1"/>
  <cols>
    <col min="1" max="1" width="7.83203125" style="5" customWidth="1"/>
    <col min="2" max="2" width="23.1640625" style="6" customWidth="1"/>
    <col min="3" max="3" width="9.33203125" style="6" customWidth="1"/>
    <col min="4" max="4" width="10.6640625" style="5" customWidth="1"/>
    <col min="5" max="5" width="10.6640625" style="1" customWidth="1"/>
    <col min="6" max="6" width="10.6640625" style="1" hidden="1" customWidth="1"/>
    <col min="7" max="7" width="11.1640625" style="6" hidden="1" customWidth="1"/>
    <col min="8" max="8" width="21.83203125" style="6" customWidth="1"/>
    <col min="9" max="9" width="10.1640625" style="6" customWidth="1"/>
    <col min="10" max="10" width="11.1640625" style="6" customWidth="1"/>
    <col min="11" max="11" width="16.83203125" style="6" customWidth="1"/>
    <col min="12" max="12" width="20.83203125" style="6" customWidth="1"/>
    <col min="13" max="13" width="21.6640625" style="7" customWidth="1"/>
    <col min="14" max="15" width="10.6640625" style="5" customWidth="1"/>
    <col min="16" max="16" width="13.33203125" style="1" customWidth="1"/>
    <col min="17" max="19" width="10.6640625" style="8" customWidth="1"/>
    <col min="20" max="24" width="10.6640625" style="9" customWidth="1"/>
    <col min="25" max="25" width="10.6640625" style="10" customWidth="1"/>
    <col min="26" max="27" width="10.6640625" style="1" hidden="1" customWidth="1"/>
    <col min="28" max="29" width="10.6640625" style="1" customWidth="1"/>
    <col min="30" max="30" width="10.6640625" style="5" customWidth="1"/>
    <col min="31" max="31" width="10.6640625" style="11" customWidth="1"/>
    <col min="32" max="33" width="10.6640625" style="1" hidden="1" customWidth="1"/>
    <col min="34" max="34" width="10.6640625" style="7" hidden="1" customWidth="1"/>
    <col min="35" max="38" width="10.6640625" style="1" hidden="1" customWidth="1"/>
    <col min="39" max="39" width="10.6640625" style="12" customWidth="1"/>
    <col min="40" max="40" width="10.6640625" style="1" customWidth="1"/>
    <col min="41" max="16384" width="10.6640625" style="1"/>
  </cols>
  <sheetData>
    <row r="1" spans="1:40" ht="11">
      <c r="A1" s="129" t="s">
        <v>0</v>
      </c>
      <c r="B1" s="130" t="s">
        <v>1</v>
      </c>
      <c r="C1" s="133" t="s">
        <v>2</v>
      </c>
      <c r="D1" s="129" t="s">
        <v>3</v>
      </c>
      <c r="E1" s="138" t="s">
        <v>4</v>
      </c>
      <c r="F1" s="138" t="s">
        <v>5</v>
      </c>
      <c r="G1" s="141" t="s">
        <v>6</v>
      </c>
      <c r="H1" s="130" t="s">
        <v>7</v>
      </c>
      <c r="I1" s="141" t="s">
        <v>8</v>
      </c>
      <c r="J1" s="141" t="s">
        <v>9</v>
      </c>
      <c r="K1" s="141" t="s">
        <v>10</v>
      </c>
      <c r="L1" s="141" t="s">
        <v>11</v>
      </c>
      <c r="M1" s="149" t="s">
        <v>12</v>
      </c>
      <c r="N1" s="129" t="s">
        <v>13</v>
      </c>
      <c r="O1" s="129" t="s">
        <v>14</v>
      </c>
      <c r="P1" s="138" t="s">
        <v>15</v>
      </c>
      <c r="Q1" s="165" t="s">
        <v>16</v>
      </c>
      <c r="R1" s="165" t="s">
        <v>17</v>
      </c>
      <c r="S1" s="165" t="s">
        <v>18</v>
      </c>
      <c r="T1" s="177" t="s">
        <v>19</v>
      </c>
      <c r="U1" s="177" t="s">
        <v>20</v>
      </c>
      <c r="V1" s="177" t="s">
        <v>21</v>
      </c>
      <c r="W1" s="177" t="s">
        <v>22</v>
      </c>
      <c r="X1" s="177" t="s">
        <v>23</v>
      </c>
      <c r="Y1" s="189" t="s">
        <v>24</v>
      </c>
      <c r="Z1" s="138" t="s">
        <v>25</v>
      </c>
      <c r="AA1" s="138" t="s">
        <v>26</v>
      </c>
      <c r="AB1" s="194" t="s">
        <v>27</v>
      </c>
      <c r="AC1" s="138" t="s">
        <v>28</v>
      </c>
      <c r="AD1" s="195" t="s">
        <v>29</v>
      </c>
      <c r="AE1" s="200" t="s">
        <v>30</v>
      </c>
      <c r="AF1" s="138" t="s">
        <v>31</v>
      </c>
      <c r="AG1" s="138" t="s">
        <v>32</v>
      </c>
      <c r="AH1" s="138" t="s">
        <v>33</v>
      </c>
      <c r="AI1" s="138" t="s">
        <v>34</v>
      </c>
      <c r="AJ1" s="138" t="s">
        <v>35</v>
      </c>
      <c r="AK1" s="138" t="s">
        <v>36</v>
      </c>
      <c r="AL1" s="138" t="s">
        <v>37</v>
      </c>
      <c r="AM1" s="205"/>
      <c r="AN1" s="207"/>
    </row>
    <row r="2" spans="1:40" ht="11">
      <c r="A2" s="129"/>
      <c r="B2" s="130"/>
      <c r="C2" s="135"/>
      <c r="D2" s="129"/>
      <c r="E2" s="138"/>
      <c r="F2" s="138"/>
      <c r="G2" s="141"/>
      <c r="H2" s="130"/>
      <c r="I2" s="141"/>
      <c r="J2" s="141"/>
      <c r="K2" s="141"/>
      <c r="L2" s="141"/>
      <c r="M2" s="149"/>
      <c r="N2" s="129"/>
      <c r="O2" s="129"/>
      <c r="P2" s="138"/>
      <c r="Q2" s="165"/>
      <c r="R2" s="165"/>
      <c r="S2" s="165"/>
      <c r="T2" s="177"/>
      <c r="U2" s="177"/>
      <c r="V2" s="177"/>
      <c r="W2" s="177"/>
      <c r="X2" s="177"/>
      <c r="Y2" s="189"/>
      <c r="Z2" s="138"/>
      <c r="AA2" s="138"/>
      <c r="AB2" s="194"/>
      <c r="AC2" s="138"/>
      <c r="AD2" s="196"/>
      <c r="AE2" s="201"/>
      <c r="AF2" s="138"/>
      <c r="AG2" s="138"/>
      <c r="AH2" s="138"/>
      <c r="AI2" s="138"/>
      <c r="AJ2" s="138"/>
      <c r="AK2" s="138"/>
      <c r="AL2" s="138"/>
      <c r="AM2" s="205"/>
      <c r="AN2" s="207"/>
    </row>
    <row r="3" spans="1:40" ht="25" customHeight="1">
      <c r="A3" s="13">
        <v>1</v>
      </c>
      <c r="B3" s="14" t="s">
        <v>38</v>
      </c>
      <c r="C3" s="13" t="s">
        <v>39</v>
      </c>
      <c r="D3" s="13" t="s">
        <v>40</v>
      </c>
      <c r="E3" s="16" t="s">
        <v>41</v>
      </c>
      <c r="F3" s="16"/>
      <c r="G3" s="14"/>
      <c r="H3" s="14" t="s">
        <v>42</v>
      </c>
      <c r="I3" s="14"/>
      <c r="J3" s="14"/>
      <c r="K3" s="39" t="s">
        <v>43</v>
      </c>
      <c r="L3" s="14" t="s">
        <v>43</v>
      </c>
      <c r="M3" s="16" t="s">
        <v>44</v>
      </c>
      <c r="N3" s="13">
        <v>500</v>
      </c>
      <c r="O3" s="13" t="s">
        <v>45</v>
      </c>
      <c r="P3" s="16" t="s">
        <v>46</v>
      </c>
      <c r="Q3" s="53">
        <v>0.01</v>
      </c>
      <c r="R3" s="53">
        <f>Q3*X3</f>
        <v>0.01</v>
      </c>
      <c r="S3" s="54">
        <v>2.8</v>
      </c>
      <c r="T3" s="55">
        <f>S3*X3</f>
        <v>2.8</v>
      </c>
      <c r="U3" s="55">
        <v>2.6</v>
      </c>
      <c r="V3" s="55">
        <v>2.6</v>
      </c>
      <c r="W3" s="29">
        <v>500</v>
      </c>
      <c r="X3" s="29">
        <f>N3/W3</f>
        <v>1</v>
      </c>
      <c r="Y3" s="62" t="s">
        <v>47</v>
      </c>
      <c r="Z3" s="16"/>
      <c r="AA3" s="16"/>
      <c r="AB3" s="16" t="s">
        <v>48</v>
      </c>
      <c r="AC3" s="16" t="s">
        <v>49</v>
      </c>
      <c r="AD3" s="13">
        <v>5</v>
      </c>
      <c r="AE3" s="63">
        <v>0.13</v>
      </c>
      <c r="AF3" s="16"/>
      <c r="AG3" s="16"/>
      <c r="AH3" s="16"/>
      <c r="AI3" s="16"/>
      <c r="AJ3" s="16"/>
      <c r="AK3" s="16"/>
      <c r="AL3" s="16"/>
    </row>
    <row r="4" spans="1:40" ht="25" customHeight="1">
      <c r="A4" s="13">
        <v>2</v>
      </c>
      <c r="B4" s="14" t="s">
        <v>50</v>
      </c>
      <c r="C4" s="13" t="s">
        <v>51</v>
      </c>
      <c r="D4" s="13" t="s">
        <v>52</v>
      </c>
      <c r="E4" s="16" t="s">
        <v>41</v>
      </c>
      <c r="F4" s="16"/>
      <c r="G4" s="14"/>
      <c r="H4" s="17" t="s">
        <v>53</v>
      </c>
      <c r="I4" s="14"/>
      <c r="J4" s="14"/>
      <c r="K4" s="39" t="s">
        <v>54</v>
      </c>
      <c r="L4" s="14" t="s">
        <v>54</v>
      </c>
      <c r="M4" s="16" t="s">
        <v>55</v>
      </c>
      <c r="N4" s="13">
        <v>3</v>
      </c>
      <c r="O4" s="13" t="s">
        <v>45</v>
      </c>
      <c r="P4" s="151" t="s">
        <v>56</v>
      </c>
      <c r="Q4" s="166">
        <v>0.04</v>
      </c>
      <c r="R4" s="166">
        <f>Q4*X4</f>
        <v>0.04</v>
      </c>
      <c r="S4" s="167">
        <v>2.04</v>
      </c>
      <c r="T4" s="166">
        <f t="shared" ref="T4" si="0">S4*X4</f>
        <v>2.04</v>
      </c>
      <c r="U4" s="55">
        <v>1.1000000000000001</v>
      </c>
      <c r="V4" s="55">
        <v>1.1000000000000001</v>
      </c>
      <c r="W4" s="13">
        <v>3</v>
      </c>
      <c r="X4" s="153">
        <f>N4/W4</f>
        <v>1</v>
      </c>
      <c r="Y4" s="190" t="s">
        <v>57</v>
      </c>
      <c r="Z4" s="16"/>
      <c r="AA4" s="16"/>
      <c r="AB4" s="16" t="s">
        <v>48</v>
      </c>
      <c r="AC4" s="16" t="s">
        <v>49</v>
      </c>
      <c r="AD4" s="13">
        <v>110</v>
      </c>
      <c r="AE4" s="63">
        <v>0.13</v>
      </c>
      <c r="AF4" s="16"/>
      <c r="AG4" s="16"/>
      <c r="AH4" s="16"/>
      <c r="AI4" s="16"/>
      <c r="AJ4" s="16"/>
      <c r="AK4" s="16"/>
      <c r="AL4" s="16"/>
    </row>
    <row r="5" spans="1:40" ht="25" customHeight="1">
      <c r="A5" s="13">
        <v>3</v>
      </c>
      <c r="B5" s="14" t="s">
        <v>58</v>
      </c>
      <c r="C5" s="13" t="s">
        <v>51</v>
      </c>
      <c r="D5" s="13" t="s">
        <v>52</v>
      </c>
      <c r="E5" s="16" t="s">
        <v>41</v>
      </c>
      <c r="F5" s="16"/>
      <c r="G5" s="14"/>
      <c r="H5" s="17" t="s">
        <v>59</v>
      </c>
      <c r="I5" s="14"/>
      <c r="J5" s="14"/>
      <c r="K5" s="39" t="s">
        <v>60</v>
      </c>
      <c r="L5" s="14" t="s">
        <v>61</v>
      </c>
      <c r="M5" s="16" t="s">
        <v>62</v>
      </c>
      <c r="N5" s="13">
        <v>2</v>
      </c>
      <c r="O5" s="13" t="s">
        <v>45</v>
      </c>
      <c r="P5" s="139"/>
      <c r="Q5" s="167"/>
      <c r="R5" s="167"/>
      <c r="S5" s="167"/>
      <c r="T5" s="167"/>
      <c r="U5" s="55">
        <v>0.5</v>
      </c>
      <c r="V5" s="55">
        <v>0.5</v>
      </c>
      <c r="W5" s="13">
        <v>2</v>
      </c>
      <c r="X5" s="136"/>
      <c r="Y5" s="191"/>
      <c r="Z5" s="16"/>
      <c r="AA5" s="16"/>
      <c r="AB5" s="16" t="s">
        <v>48</v>
      </c>
      <c r="AC5" s="16" t="s">
        <v>49</v>
      </c>
      <c r="AD5" s="13">
        <v>78</v>
      </c>
      <c r="AE5" s="63">
        <v>0.13</v>
      </c>
      <c r="AF5" s="16"/>
      <c r="AG5" s="16"/>
      <c r="AH5" s="16"/>
      <c r="AI5" s="16"/>
      <c r="AJ5" s="16"/>
      <c r="AK5" s="16"/>
      <c r="AL5" s="16"/>
    </row>
    <row r="6" spans="1:40" ht="25" customHeight="1">
      <c r="A6" s="13">
        <v>4</v>
      </c>
      <c r="B6" s="14" t="s">
        <v>63</v>
      </c>
      <c r="C6" s="13" t="s">
        <v>51</v>
      </c>
      <c r="D6" s="13" t="s">
        <v>52</v>
      </c>
      <c r="E6" s="16" t="s">
        <v>41</v>
      </c>
      <c r="F6" s="16"/>
      <c r="G6" s="14"/>
      <c r="H6" s="17" t="s">
        <v>64</v>
      </c>
      <c r="I6" s="14"/>
      <c r="J6" s="14"/>
      <c r="K6" s="39" t="s">
        <v>60</v>
      </c>
      <c r="L6" s="14" t="s">
        <v>65</v>
      </c>
      <c r="M6" s="16" t="s">
        <v>66</v>
      </c>
      <c r="N6" s="13">
        <v>1</v>
      </c>
      <c r="O6" s="13" t="s">
        <v>45</v>
      </c>
      <c r="P6" s="140"/>
      <c r="Q6" s="168"/>
      <c r="R6" s="168"/>
      <c r="S6" s="168"/>
      <c r="T6" s="168"/>
      <c r="U6" s="55">
        <v>0.2</v>
      </c>
      <c r="V6" s="55">
        <v>0.2</v>
      </c>
      <c r="W6" s="13">
        <v>1</v>
      </c>
      <c r="X6" s="137"/>
      <c r="Y6" s="192"/>
      <c r="Z6" s="16"/>
      <c r="AA6" s="16"/>
      <c r="AB6" s="16" t="s">
        <v>48</v>
      </c>
      <c r="AC6" s="16" t="s">
        <v>49</v>
      </c>
      <c r="AD6" s="13">
        <v>78</v>
      </c>
      <c r="AE6" s="63">
        <v>0.13</v>
      </c>
      <c r="AF6" s="16"/>
      <c r="AG6" s="16"/>
      <c r="AH6" s="16"/>
      <c r="AI6" s="16"/>
      <c r="AJ6" s="16"/>
      <c r="AK6" s="16"/>
      <c r="AL6" s="16"/>
    </row>
    <row r="7" spans="1:40" ht="25" customHeight="1">
      <c r="A7" s="13">
        <v>5</v>
      </c>
      <c r="B7" s="14" t="s">
        <v>50</v>
      </c>
      <c r="C7" s="13" t="s">
        <v>51</v>
      </c>
      <c r="D7" s="13" t="s">
        <v>52</v>
      </c>
      <c r="E7" s="16" t="s">
        <v>41</v>
      </c>
      <c r="F7" s="16"/>
      <c r="G7" s="14"/>
      <c r="H7" s="17" t="s">
        <v>53</v>
      </c>
      <c r="I7" s="14"/>
      <c r="J7" s="14"/>
      <c r="K7" s="39" t="s">
        <v>54</v>
      </c>
      <c r="L7" s="14" t="s">
        <v>54</v>
      </c>
      <c r="M7" s="16" t="s">
        <v>55</v>
      </c>
      <c r="N7" s="13">
        <v>3</v>
      </c>
      <c r="O7" s="13" t="s">
        <v>45</v>
      </c>
      <c r="P7" s="40" t="s">
        <v>56</v>
      </c>
      <c r="Q7" s="53">
        <v>0.04</v>
      </c>
      <c r="R7" s="56">
        <f>Q7*X7</f>
        <v>0.04</v>
      </c>
      <c r="S7" s="53">
        <v>1.88</v>
      </c>
      <c r="T7" s="53">
        <f>S7*X7</f>
        <v>1.88</v>
      </c>
      <c r="U7" s="55">
        <v>1.55</v>
      </c>
      <c r="V7" s="55">
        <v>1.55</v>
      </c>
      <c r="W7" s="13">
        <v>3</v>
      </c>
      <c r="X7" s="13">
        <f>N7/W7</f>
        <v>1</v>
      </c>
      <c r="Y7" s="64" t="s">
        <v>67</v>
      </c>
      <c r="Z7" s="16"/>
      <c r="AA7" s="16"/>
      <c r="AB7" s="16" t="s">
        <v>48</v>
      </c>
      <c r="AC7" s="16" t="s">
        <v>49</v>
      </c>
      <c r="AD7" s="13">
        <v>110</v>
      </c>
      <c r="AE7" s="63">
        <v>0.13</v>
      </c>
      <c r="AF7" s="16"/>
      <c r="AG7" s="16"/>
      <c r="AH7" s="16"/>
      <c r="AI7" s="16"/>
      <c r="AJ7" s="16"/>
      <c r="AK7" s="16"/>
      <c r="AL7" s="16"/>
    </row>
    <row r="8" spans="1:40" ht="25" customHeight="1">
      <c r="A8" s="13">
        <v>6</v>
      </c>
      <c r="B8" s="14" t="s">
        <v>68</v>
      </c>
      <c r="C8" s="13" t="s">
        <v>69</v>
      </c>
      <c r="D8" s="13" t="s">
        <v>52</v>
      </c>
      <c r="E8" s="16" t="s">
        <v>41</v>
      </c>
      <c r="F8" s="16"/>
      <c r="G8" s="14"/>
      <c r="H8" s="14" t="s">
        <v>70</v>
      </c>
      <c r="I8" s="14"/>
      <c r="J8" s="14"/>
      <c r="K8" s="39" t="s">
        <v>71</v>
      </c>
      <c r="L8" s="14" t="s">
        <v>71</v>
      </c>
      <c r="M8" s="16" t="s">
        <v>72</v>
      </c>
      <c r="N8" s="13">
        <v>100</v>
      </c>
      <c r="O8" s="13" t="s">
        <v>45</v>
      </c>
      <c r="P8" s="151" t="s">
        <v>73</v>
      </c>
      <c r="Q8" s="166">
        <v>0.01</v>
      </c>
      <c r="R8" s="166">
        <f>Q8*X8</f>
        <v>0.01</v>
      </c>
      <c r="S8" s="167">
        <v>4.3</v>
      </c>
      <c r="T8" s="178">
        <f>S8*X8</f>
        <v>4.3</v>
      </c>
      <c r="U8" s="55">
        <v>2</v>
      </c>
      <c r="V8" s="55">
        <v>2</v>
      </c>
      <c r="W8" s="13">
        <v>100</v>
      </c>
      <c r="X8" s="136">
        <f>N8/W8</f>
        <v>1</v>
      </c>
      <c r="Y8" s="190" t="s">
        <v>74</v>
      </c>
      <c r="Z8" s="16"/>
      <c r="AA8" s="16"/>
      <c r="AB8" s="16" t="s">
        <v>48</v>
      </c>
      <c r="AC8" s="16" t="s">
        <v>49</v>
      </c>
      <c r="AD8" s="13">
        <v>22.6</v>
      </c>
      <c r="AE8" s="63">
        <v>0.13</v>
      </c>
      <c r="AF8" s="16"/>
      <c r="AG8" s="16"/>
      <c r="AH8" s="16"/>
      <c r="AI8" s="16"/>
      <c r="AJ8" s="16"/>
      <c r="AK8" s="16"/>
      <c r="AL8" s="16"/>
    </row>
    <row r="9" spans="1:40" ht="25" customHeight="1">
      <c r="A9" s="13">
        <v>7</v>
      </c>
      <c r="B9" s="14" t="s">
        <v>75</v>
      </c>
      <c r="C9" s="13" t="s">
        <v>76</v>
      </c>
      <c r="D9" s="13" t="s">
        <v>40</v>
      </c>
      <c r="E9" s="16" t="s">
        <v>41</v>
      </c>
      <c r="F9" s="16"/>
      <c r="G9" s="14"/>
      <c r="H9" s="14" t="s">
        <v>77</v>
      </c>
      <c r="I9" s="14"/>
      <c r="J9" s="14"/>
      <c r="K9" s="39" t="s">
        <v>78</v>
      </c>
      <c r="L9" s="14" t="s">
        <v>79</v>
      </c>
      <c r="M9" s="16" t="s">
        <v>80</v>
      </c>
      <c r="N9" s="13">
        <v>137</v>
      </c>
      <c r="O9" s="13" t="s">
        <v>45</v>
      </c>
      <c r="P9" s="140"/>
      <c r="Q9" s="168"/>
      <c r="R9" s="168"/>
      <c r="S9" s="168"/>
      <c r="T9" s="179"/>
      <c r="U9" s="55">
        <v>2.1</v>
      </c>
      <c r="V9" s="55">
        <v>2.1</v>
      </c>
      <c r="W9" s="13">
        <v>137</v>
      </c>
      <c r="X9" s="137"/>
      <c r="Y9" s="192"/>
      <c r="Z9" s="16"/>
      <c r="AA9" s="16"/>
      <c r="AB9" s="19" t="s">
        <v>48</v>
      </c>
      <c r="AC9" s="16" t="s">
        <v>49</v>
      </c>
      <c r="AD9" s="13">
        <v>0.8</v>
      </c>
      <c r="AE9" s="63">
        <v>0.01</v>
      </c>
      <c r="AF9" s="16"/>
      <c r="AG9" s="16"/>
      <c r="AH9" s="16"/>
      <c r="AI9" s="16"/>
      <c r="AJ9" s="16"/>
      <c r="AK9" s="16"/>
      <c r="AL9" s="16"/>
    </row>
    <row r="10" spans="1:40" ht="25" customHeight="1">
      <c r="A10" s="13">
        <v>8</v>
      </c>
      <c r="B10" s="14" t="s">
        <v>81</v>
      </c>
      <c r="C10" s="13" t="s">
        <v>82</v>
      </c>
      <c r="D10" s="13" t="s">
        <v>52</v>
      </c>
      <c r="E10" s="16" t="s">
        <v>41</v>
      </c>
      <c r="F10" s="16"/>
      <c r="G10" s="14"/>
      <c r="H10" s="17" t="s">
        <v>83</v>
      </c>
      <c r="I10" s="14"/>
      <c r="J10" s="14"/>
      <c r="K10" s="39" t="s">
        <v>84</v>
      </c>
      <c r="L10" s="14" t="s">
        <v>85</v>
      </c>
      <c r="M10" s="16" t="s">
        <v>86</v>
      </c>
      <c r="N10" s="13">
        <v>1</v>
      </c>
      <c r="O10" s="13" t="s">
        <v>45</v>
      </c>
      <c r="P10" s="151" t="s">
        <v>87</v>
      </c>
      <c r="Q10" s="166">
        <v>0.02</v>
      </c>
      <c r="R10" s="166">
        <f>Q10*X10</f>
        <v>0.02</v>
      </c>
      <c r="S10" s="167">
        <v>14</v>
      </c>
      <c r="T10" s="178">
        <f>S10*X10</f>
        <v>14</v>
      </c>
      <c r="U10" s="55">
        <v>3</v>
      </c>
      <c r="V10" s="55">
        <v>3</v>
      </c>
      <c r="W10" s="13">
        <v>1</v>
      </c>
      <c r="X10" s="153">
        <f>N10/W10</f>
        <v>1</v>
      </c>
      <c r="Y10" s="190" t="s">
        <v>88</v>
      </c>
      <c r="Z10" s="16"/>
      <c r="AA10" s="16"/>
      <c r="AB10" s="16" t="s">
        <v>48</v>
      </c>
      <c r="AC10" s="16" t="s">
        <v>49</v>
      </c>
      <c r="AD10" s="13">
        <v>1140</v>
      </c>
      <c r="AE10" s="63">
        <v>0.13</v>
      </c>
      <c r="AF10" s="16"/>
      <c r="AG10" s="16"/>
      <c r="AH10" s="16"/>
      <c r="AI10" s="16"/>
      <c r="AJ10" s="16"/>
      <c r="AK10" s="16"/>
      <c r="AL10" s="16"/>
    </row>
    <row r="11" spans="1:40" ht="25" customHeight="1">
      <c r="A11" s="13">
        <v>9</v>
      </c>
      <c r="B11" s="14" t="s">
        <v>89</v>
      </c>
      <c r="C11" s="13" t="s">
        <v>90</v>
      </c>
      <c r="D11" s="13" t="s">
        <v>52</v>
      </c>
      <c r="E11" s="16" t="s">
        <v>41</v>
      </c>
      <c r="F11" s="16"/>
      <c r="G11" s="14"/>
      <c r="H11" s="17" t="s">
        <v>91</v>
      </c>
      <c r="I11" s="14"/>
      <c r="J11" s="14"/>
      <c r="K11" s="39" t="s">
        <v>92</v>
      </c>
      <c r="L11" s="14" t="s">
        <v>93</v>
      </c>
      <c r="M11" s="16" t="s">
        <v>94</v>
      </c>
      <c r="N11" s="13">
        <v>1</v>
      </c>
      <c r="O11" s="13" t="s">
        <v>45</v>
      </c>
      <c r="P11" s="139"/>
      <c r="Q11" s="167"/>
      <c r="R11" s="167"/>
      <c r="S11" s="167"/>
      <c r="T11" s="178"/>
      <c r="U11" s="55">
        <v>5</v>
      </c>
      <c r="V11" s="55">
        <v>5</v>
      </c>
      <c r="W11" s="13">
        <v>1</v>
      </c>
      <c r="X11" s="136"/>
      <c r="Y11" s="191"/>
      <c r="Z11" s="16"/>
      <c r="AA11" s="16"/>
      <c r="AB11" s="16" t="s">
        <v>48</v>
      </c>
      <c r="AC11" s="16" t="s">
        <v>49</v>
      </c>
      <c r="AD11" s="13">
        <v>230</v>
      </c>
      <c r="AE11" s="63">
        <v>0.13</v>
      </c>
      <c r="AF11" s="16"/>
      <c r="AG11" s="16"/>
      <c r="AH11" s="16"/>
      <c r="AI11" s="16"/>
      <c r="AJ11" s="16"/>
      <c r="AK11" s="16"/>
      <c r="AL11" s="16"/>
      <c r="AM11" s="1"/>
    </row>
    <row r="12" spans="1:40" ht="25" customHeight="1">
      <c r="A12" s="13">
        <v>10</v>
      </c>
      <c r="B12" s="14" t="s">
        <v>95</v>
      </c>
      <c r="C12" s="13" t="s">
        <v>90</v>
      </c>
      <c r="D12" s="13" t="s">
        <v>52</v>
      </c>
      <c r="E12" s="16" t="s">
        <v>41</v>
      </c>
      <c r="F12" s="16"/>
      <c r="G12" s="14"/>
      <c r="H12" s="17" t="s">
        <v>96</v>
      </c>
      <c r="I12" s="14"/>
      <c r="J12" s="14"/>
      <c r="K12" s="39" t="s">
        <v>92</v>
      </c>
      <c r="L12" s="14" t="s">
        <v>97</v>
      </c>
      <c r="M12" s="16" t="s">
        <v>98</v>
      </c>
      <c r="N12" s="13">
        <v>3</v>
      </c>
      <c r="O12" s="13" t="s">
        <v>45</v>
      </c>
      <c r="P12" s="140"/>
      <c r="Q12" s="168"/>
      <c r="R12" s="168"/>
      <c r="S12" s="168"/>
      <c r="T12" s="179"/>
      <c r="U12" s="55">
        <v>5</v>
      </c>
      <c r="V12" s="55">
        <v>5</v>
      </c>
      <c r="W12" s="13">
        <v>3</v>
      </c>
      <c r="X12" s="137"/>
      <c r="Y12" s="192"/>
      <c r="Z12" s="16"/>
      <c r="AA12" s="16"/>
      <c r="AB12" s="16" t="s">
        <v>48</v>
      </c>
      <c r="AC12" s="16" t="s">
        <v>49</v>
      </c>
      <c r="AD12" s="13">
        <v>185</v>
      </c>
      <c r="AE12" s="63">
        <v>0.13</v>
      </c>
      <c r="AF12" s="16"/>
      <c r="AG12" s="16"/>
      <c r="AH12" s="16"/>
      <c r="AI12" s="16"/>
      <c r="AJ12" s="16"/>
      <c r="AK12" s="16"/>
      <c r="AL12" s="16"/>
      <c r="AM12" s="1"/>
    </row>
    <row r="13" spans="1:40" ht="25" customHeight="1">
      <c r="A13" s="13">
        <v>11</v>
      </c>
      <c r="B13" s="14" t="s">
        <v>99</v>
      </c>
      <c r="C13" s="13" t="s">
        <v>100</v>
      </c>
      <c r="D13" s="13" t="s">
        <v>101</v>
      </c>
      <c r="E13" s="13" t="s">
        <v>102</v>
      </c>
      <c r="F13" s="16"/>
      <c r="G13" s="14"/>
      <c r="H13" s="17" t="s">
        <v>103</v>
      </c>
      <c r="I13" s="14"/>
      <c r="J13" s="14"/>
      <c r="K13" s="39" t="s">
        <v>104</v>
      </c>
      <c r="L13" s="14" t="s">
        <v>104</v>
      </c>
      <c r="M13" s="16"/>
      <c r="N13" s="13">
        <v>5</v>
      </c>
      <c r="O13" s="13" t="s">
        <v>45</v>
      </c>
      <c r="P13" s="16" t="s">
        <v>105</v>
      </c>
      <c r="Q13" s="53">
        <v>0.01</v>
      </c>
      <c r="R13" s="53">
        <f>Q13*X13</f>
        <v>0.01</v>
      </c>
      <c r="S13" s="54">
        <v>1.44</v>
      </c>
      <c r="T13" s="55">
        <f>S13*X13</f>
        <v>1.44</v>
      </c>
      <c r="U13" s="55">
        <v>1.23</v>
      </c>
      <c r="V13" s="55">
        <v>1.23</v>
      </c>
      <c r="W13" s="29">
        <v>5</v>
      </c>
      <c r="X13" s="29">
        <f>N13/W13</f>
        <v>1</v>
      </c>
      <c r="Y13" s="62" t="s">
        <v>106</v>
      </c>
      <c r="Z13" s="16"/>
      <c r="AA13" s="16"/>
      <c r="AB13" s="16" t="s">
        <v>48</v>
      </c>
      <c r="AC13" s="16" t="s">
        <v>49</v>
      </c>
      <c r="AD13" s="13">
        <v>350</v>
      </c>
      <c r="AE13" s="63">
        <v>0.13</v>
      </c>
      <c r="AF13" s="16"/>
      <c r="AG13" s="16"/>
      <c r="AH13" s="16"/>
      <c r="AI13" s="16"/>
      <c r="AJ13" s="16"/>
      <c r="AK13" s="16"/>
      <c r="AL13" s="16"/>
    </row>
    <row r="14" spans="1:40" ht="25" customHeight="1">
      <c r="A14" s="13">
        <v>12</v>
      </c>
      <c r="B14" s="14" t="s">
        <v>107</v>
      </c>
      <c r="C14" s="13" t="s">
        <v>108</v>
      </c>
      <c r="D14" s="13" t="s">
        <v>40</v>
      </c>
      <c r="E14" s="16" t="s">
        <v>41</v>
      </c>
      <c r="F14" s="16"/>
      <c r="G14" s="14"/>
      <c r="H14" s="14" t="s">
        <v>109</v>
      </c>
      <c r="I14" s="14"/>
      <c r="J14" s="14"/>
      <c r="K14" s="39" t="s">
        <v>110</v>
      </c>
      <c r="L14" s="14" t="s">
        <v>111</v>
      </c>
      <c r="M14" s="16" t="s">
        <v>112</v>
      </c>
      <c r="N14" s="13">
        <v>30</v>
      </c>
      <c r="O14" s="13" t="s">
        <v>45</v>
      </c>
      <c r="P14" s="151" t="s">
        <v>113</v>
      </c>
      <c r="Q14" s="166">
        <v>0.01</v>
      </c>
      <c r="R14" s="166">
        <f>Q14*X14</f>
        <v>0.01</v>
      </c>
      <c r="S14" s="153">
        <v>7.55</v>
      </c>
      <c r="T14" s="153">
        <f>S14*X14</f>
        <v>7.55</v>
      </c>
      <c r="U14" s="55">
        <v>0.15</v>
      </c>
      <c r="V14" s="55">
        <v>0.15</v>
      </c>
      <c r="W14" s="13">
        <v>30</v>
      </c>
      <c r="X14" s="136">
        <f>N14/W14</f>
        <v>1</v>
      </c>
      <c r="Y14" s="190" t="s">
        <v>114</v>
      </c>
      <c r="Z14" s="16"/>
      <c r="AA14" s="16"/>
      <c r="AB14" s="19" t="s">
        <v>48</v>
      </c>
      <c r="AC14" s="16" t="s">
        <v>49</v>
      </c>
      <c r="AD14" s="13">
        <v>5</v>
      </c>
      <c r="AE14" s="63">
        <v>0.01</v>
      </c>
      <c r="AF14" s="16"/>
      <c r="AG14" s="16"/>
      <c r="AH14" s="16"/>
      <c r="AI14" s="16"/>
      <c r="AJ14" s="16"/>
      <c r="AK14" s="16"/>
      <c r="AL14" s="16"/>
    </row>
    <row r="15" spans="1:40" ht="25" customHeight="1">
      <c r="A15" s="13">
        <v>13</v>
      </c>
      <c r="B15" s="14" t="s">
        <v>115</v>
      </c>
      <c r="C15" s="13" t="s">
        <v>108</v>
      </c>
      <c r="D15" s="13" t="s">
        <v>101</v>
      </c>
      <c r="E15" s="13" t="s">
        <v>102</v>
      </c>
      <c r="F15" s="16"/>
      <c r="G15" s="14"/>
      <c r="H15" s="14" t="s">
        <v>116</v>
      </c>
      <c r="I15" s="14"/>
      <c r="J15" s="14"/>
      <c r="K15" s="39" t="s">
        <v>110</v>
      </c>
      <c r="L15" s="14" t="s">
        <v>110</v>
      </c>
      <c r="M15" s="16" t="s">
        <v>117</v>
      </c>
      <c r="N15" s="13">
        <v>500</v>
      </c>
      <c r="O15" s="13" t="s">
        <v>45</v>
      </c>
      <c r="P15" s="139"/>
      <c r="Q15" s="167"/>
      <c r="R15" s="167"/>
      <c r="S15" s="136"/>
      <c r="T15" s="136">
        <f t="shared" ref="T15:T21" si="1">S15*X15</f>
        <v>0</v>
      </c>
      <c r="U15" s="55">
        <v>2.5</v>
      </c>
      <c r="V15" s="55">
        <v>2.5</v>
      </c>
      <c r="W15" s="13">
        <v>500</v>
      </c>
      <c r="X15" s="136"/>
      <c r="Y15" s="191"/>
      <c r="Z15" s="16"/>
      <c r="AA15" s="16"/>
      <c r="AB15" s="16" t="s">
        <v>48</v>
      </c>
      <c r="AC15" s="16" t="s">
        <v>49</v>
      </c>
      <c r="AD15" s="13">
        <v>5</v>
      </c>
      <c r="AE15" s="63">
        <v>0.01</v>
      </c>
      <c r="AF15" s="16"/>
      <c r="AG15" s="16"/>
      <c r="AH15" s="16"/>
      <c r="AI15" s="16"/>
      <c r="AJ15" s="16"/>
      <c r="AK15" s="16"/>
      <c r="AL15" s="16"/>
    </row>
    <row r="16" spans="1:40" ht="25" customHeight="1">
      <c r="A16" s="13">
        <v>14</v>
      </c>
      <c r="B16" s="14" t="s">
        <v>118</v>
      </c>
      <c r="C16" s="13" t="s">
        <v>108</v>
      </c>
      <c r="D16" s="13" t="s">
        <v>101</v>
      </c>
      <c r="E16" s="13" t="s">
        <v>102</v>
      </c>
      <c r="F16" s="16"/>
      <c r="G16" s="14"/>
      <c r="H16" s="14" t="s">
        <v>119</v>
      </c>
      <c r="I16" s="14"/>
      <c r="J16" s="14"/>
      <c r="K16" s="39" t="s">
        <v>110</v>
      </c>
      <c r="L16" s="14" t="s">
        <v>110</v>
      </c>
      <c r="M16" s="16" t="s">
        <v>120</v>
      </c>
      <c r="N16" s="13">
        <v>400</v>
      </c>
      <c r="O16" s="13" t="s">
        <v>45</v>
      </c>
      <c r="P16" s="139"/>
      <c r="Q16" s="167"/>
      <c r="R16" s="167"/>
      <c r="S16" s="136"/>
      <c r="T16" s="136">
        <f t="shared" si="1"/>
        <v>0</v>
      </c>
      <c r="U16" s="55">
        <v>2</v>
      </c>
      <c r="V16" s="55">
        <v>2</v>
      </c>
      <c r="W16" s="13">
        <v>400</v>
      </c>
      <c r="X16" s="136"/>
      <c r="Y16" s="191"/>
      <c r="Z16" s="16"/>
      <c r="AA16" s="16"/>
      <c r="AB16" s="16" t="s">
        <v>48</v>
      </c>
      <c r="AC16" s="16" t="s">
        <v>49</v>
      </c>
      <c r="AD16" s="13">
        <v>5</v>
      </c>
      <c r="AE16" s="63">
        <v>0.01</v>
      </c>
      <c r="AF16" s="16"/>
      <c r="AG16" s="16"/>
      <c r="AH16" s="16"/>
      <c r="AI16" s="16"/>
      <c r="AJ16" s="16"/>
      <c r="AK16" s="16"/>
      <c r="AL16" s="16"/>
    </row>
    <row r="17" spans="1:40" ht="25" customHeight="1">
      <c r="A17" s="13">
        <v>15</v>
      </c>
      <c r="B17" s="14" t="s">
        <v>121</v>
      </c>
      <c r="C17" s="13" t="s">
        <v>108</v>
      </c>
      <c r="D17" s="13" t="s">
        <v>101</v>
      </c>
      <c r="E17" s="13" t="s">
        <v>102</v>
      </c>
      <c r="F17" s="16"/>
      <c r="G17" s="14"/>
      <c r="H17" s="14" t="s">
        <v>122</v>
      </c>
      <c r="I17" s="14"/>
      <c r="J17" s="14"/>
      <c r="K17" s="39" t="s">
        <v>110</v>
      </c>
      <c r="L17" s="14" t="s">
        <v>123</v>
      </c>
      <c r="M17" s="16" t="s">
        <v>124</v>
      </c>
      <c r="N17" s="13">
        <v>40</v>
      </c>
      <c r="O17" s="13" t="s">
        <v>45</v>
      </c>
      <c r="P17" s="139"/>
      <c r="Q17" s="167"/>
      <c r="R17" s="167"/>
      <c r="S17" s="136"/>
      <c r="T17" s="136">
        <f t="shared" si="1"/>
        <v>0</v>
      </c>
      <c r="U17" s="55">
        <v>0.2</v>
      </c>
      <c r="V17" s="55">
        <v>0.2</v>
      </c>
      <c r="W17" s="13">
        <v>40</v>
      </c>
      <c r="X17" s="136"/>
      <c r="Y17" s="191"/>
      <c r="Z17" s="16"/>
      <c r="AA17" s="16"/>
      <c r="AB17" s="16" t="s">
        <v>48</v>
      </c>
      <c r="AC17" s="16" t="s">
        <v>49</v>
      </c>
      <c r="AD17" s="13">
        <v>5</v>
      </c>
      <c r="AE17" s="63">
        <v>0.01</v>
      </c>
      <c r="AF17" s="16"/>
      <c r="AG17" s="16"/>
      <c r="AH17" s="16"/>
      <c r="AI17" s="16"/>
      <c r="AJ17" s="16"/>
      <c r="AK17" s="16"/>
      <c r="AL17" s="16"/>
    </row>
    <row r="18" spans="1:40" ht="25" customHeight="1">
      <c r="A18" s="13">
        <v>16</v>
      </c>
      <c r="B18" s="14" t="s">
        <v>125</v>
      </c>
      <c r="C18" s="13" t="s">
        <v>108</v>
      </c>
      <c r="D18" s="13" t="s">
        <v>101</v>
      </c>
      <c r="E18" s="13" t="s">
        <v>102</v>
      </c>
      <c r="F18" s="16"/>
      <c r="G18" s="14"/>
      <c r="H18" s="14" t="s">
        <v>119</v>
      </c>
      <c r="I18" s="14"/>
      <c r="J18" s="14"/>
      <c r="K18" s="39" t="s">
        <v>110</v>
      </c>
      <c r="L18" s="14" t="s">
        <v>126</v>
      </c>
      <c r="M18" s="16" t="s">
        <v>127</v>
      </c>
      <c r="N18" s="13">
        <v>40</v>
      </c>
      <c r="O18" s="13" t="s">
        <v>45</v>
      </c>
      <c r="P18" s="139"/>
      <c r="Q18" s="167"/>
      <c r="R18" s="167"/>
      <c r="S18" s="136"/>
      <c r="T18" s="136">
        <f t="shared" si="1"/>
        <v>0</v>
      </c>
      <c r="U18" s="55">
        <v>0.2</v>
      </c>
      <c r="V18" s="55">
        <v>0.2</v>
      </c>
      <c r="W18" s="13">
        <v>40</v>
      </c>
      <c r="X18" s="136"/>
      <c r="Y18" s="191"/>
      <c r="Z18" s="16"/>
      <c r="AA18" s="16"/>
      <c r="AB18" s="16" t="s">
        <v>48</v>
      </c>
      <c r="AC18" s="16" t="s">
        <v>49</v>
      </c>
      <c r="AD18" s="13">
        <v>3</v>
      </c>
      <c r="AE18" s="63">
        <v>0.01</v>
      </c>
      <c r="AF18" s="16"/>
      <c r="AG18" s="16"/>
      <c r="AH18" s="16"/>
      <c r="AI18" s="16"/>
      <c r="AJ18" s="16"/>
      <c r="AK18" s="16"/>
      <c r="AL18" s="16"/>
    </row>
    <row r="19" spans="1:40" ht="25" customHeight="1">
      <c r="A19" s="13">
        <v>17</v>
      </c>
      <c r="B19" s="14" t="s">
        <v>128</v>
      </c>
      <c r="C19" s="13" t="s">
        <v>108</v>
      </c>
      <c r="D19" s="13" t="s">
        <v>101</v>
      </c>
      <c r="E19" s="13" t="s">
        <v>102</v>
      </c>
      <c r="F19" s="16"/>
      <c r="G19" s="14"/>
      <c r="H19" s="14" t="s">
        <v>129</v>
      </c>
      <c r="I19" s="14"/>
      <c r="J19" s="14"/>
      <c r="K19" s="39" t="s">
        <v>130</v>
      </c>
      <c r="L19" s="14" t="s">
        <v>130</v>
      </c>
      <c r="M19" s="16" t="s">
        <v>131</v>
      </c>
      <c r="N19" s="13">
        <v>140</v>
      </c>
      <c r="O19" s="13" t="s">
        <v>45</v>
      </c>
      <c r="P19" s="139"/>
      <c r="Q19" s="167"/>
      <c r="R19" s="167"/>
      <c r="S19" s="136"/>
      <c r="T19" s="136">
        <f t="shared" si="1"/>
        <v>0</v>
      </c>
      <c r="U19" s="55">
        <v>0.7</v>
      </c>
      <c r="V19" s="55">
        <v>0.7</v>
      </c>
      <c r="W19" s="13">
        <v>140</v>
      </c>
      <c r="X19" s="136"/>
      <c r="Y19" s="191"/>
      <c r="Z19" s="16"/>
      <c r="AA19" s="16"/>
      <c r="AB19" s="16" t="s">
        <v>48</v>
      </c>
      <c r="AC19" s="16" t="s">
        <v>49</v>
      </c>
      <c r="AD19" s="13">
        <v>1.2</v>
      </c>
      <c r="AE19" s="63">
        <v>0.01</v>
      </c>
      <c r="AF19" s="16"/>
      <c r="AG19" s="16"/>
      <c r="AH19" s="16"/>
      <c r="AI19" s="16"/>
      <c r="AJ19" s="16"/>
      <c r="AK19" s="16"/>
      <c r="AL19" s="16"/>
    </row>
    <row r="20" spans="1:40" ht="25" customHeight="1">
      <c r="A20" s="13">
        <v>18</v>
      </c>
      <c r="B20" s="14" t="s">
        <v>132</v>
      </c>
      <c r="C20" s="13" t="s">
        <v>108</v>
      </c>
      <c r="D20" s="13" t="s">
        <v>101</v>
      </c>
      <c r="E20" s="13" t="s">
        <v>102</v>
      </c>
      <c r="F20" s="16"/>
      <c r="G20" s="14"/>
      <c r="H20" s="14" t="s">
        <v>133</v>
      </c>
      <c r="I20" s="14"/>
      <c r="J20" s="14"/>
      <c r="K20" s="39" t="s">
        <v>134</v>
      </c>
      <c r="L20" s="14" t="s">
        <v>134</v>
      </c>
      <c r="M20" s="16" t="s">
        <v>135</v>
      </c>
      <c r="N20" s="13">
        <v>250</v>
      </c>
      <c r="O20" s="13" t="s">
        <v>45</v>
      </c>
      <c r="P20" s="140"/>
      <c r="Q20" s="167"/>
      <c r="R20" s="168"/>
      <c r="S20" s="137"/>
      <c r="T20" s="137">
        <f t="shared" si="1"/>
        <v>0</v>
      </c>
      <c r="U20" s="55">
        <v>1.25</v>
      </c>
      <c r="V20" s="55">
        <v>1.25</v>
      </c>
      <c r="W20" s="13">
        <v>250</v>
      </c>
      <c r="X20" s="137"/>
      <c r="Y20" s="192"/>
      <c r="Z20" s="16"/>
      <c r="AA20" s="16"/>
      <c r="AB20" s="16" t="s">
        <v>48</v>
      </c>
      <c r="AC20" s="16" t="s">
        <v>49</v>
      </c>
      <c r="AD20" s="13">
        <v>0.99</v>
      </c>
      <c r="AE20" s="63">
        <v>0.01</v>
      </c>
      <c r="AF20" s="16"/>
      <c r="AG20" s="16"/>
      <c r="AH20" s="16"/>
      <c r="AI20" s="16"/>
      <c r="AJ20" s="16"/>
      <c r="AK20" s="16"/>
      <c r="AL20" s="16"/>
      <c r="AM20" s="12" t="s">
        <v>136</v>
      </c>
    </row>
    <row r="21" spans="1:40" ht="25" customHeight="1">
      <c r="A21" s="13">
        <v>19</v>
      </c>
      <c r="B21" s="14" t="s">
        <v>137</v>
      </c>
      <c r="C21" s="13" t="s">
        <v>138</v>
      </c>
      <c r="D21" s="13" t="s">
        <v>101</v>
      </c>
      <c r="E21" s="13" t="s">
        <v>102</v>
      </c>
      <c r="F21" s="16"/>
      <c r="G21" s="14"/>
      <c r="H21" s="14" t="s">
        <v>139</v>
      </c>
      <c r="I21" s="14"/>
      <c r="J21" s="14"/>
      <c r="K21" s="39" t="s">
        <v>140</v>
      </c>
      <c r="L21" s="14" t="s">
        <v>140</v>
      </c>
      <c r="M21" s="16" t="s">
        <v>141</v>
      </c>
      <c r="N21" s="13">
        <v>388</v>
      </c>
      <c r="O21" s="13" t="s">
        <v>45</v>
      </c>
      <c r="P21" s="151" t="s">
        <v>142</v>
      </c>
      <c r="Q21" s="153">
        <v>0.02</v>
      </c>
      <c r="R21" s="153">
        <f>Q21*X21</f>
        <v>0.02</v>
      </c>
      <c r="S21" s="153">
        <v>20</v>
      </c>
      <c r="T21" s="153">
        <f t="shared" si="1"/>
        <v>20</v>
      </c>
      <c r="U21" s="55">
        <v>3.49</v>
      </c>
      <c r="V21" s="55">
        <v>3.49</v>
      </c>
      <c r="W21" s="13">
        <v>388</v>
      </c>
      <c r="X21" s="136">
        <f>N21/W21</f>
        <v>1</v>
      </c>
      <c r="Y21" s="190" t="s">
        <v>143</v>
      </c>
      <c r="Z21" s="16"/>
      <c r="AA21" s="16"/>
      <c r="AB21" s="16" t="s">
        <v>48</v>
      </c>
      <c r="AC21" s="16" t="s">
        <v>49</v>
      </c>
      <c r="AD21" s="13">
        <v>1.32</v>
      </c>
      <c r="AE21" s="63">
        <v>0.13</v>
      </c>
      <c r="AF21" s="16"/>
      <c r="AG21" s="16"/>
      <c r="AH21" s="16"/>
      <c r="AI21" s="16"/>
      <c r="AJ21" s="16"/>
      <c r="AK21" s="16"/>
      <c r="AL21" s="16"/>
    </row>
    <row r="22" spans="1:40" ht="25" customHeight="1">
      <c r="A22" s="13">
        <v>20</v>
      </c>
      <c r="B22" s="14" t="s">
        <v>144</v>
      </c>
      <c r="C22" s="13" t="s">
        <v>138</v>
      </c>
      <c r="D22" s="13" t="s">
        <v>101</v>
      </c>
      <c r="E22" s="13" t="s">
        <v>102</v>
      </c>
      <c r="F22" s="16"/>
      <c r="G22" s="14"/>
      <c r="H22" s="14" t="s">
        <v>139</v>
      </c>
      <c r="I22" s="14"/>
      <c r="J22" s="14"/>
      <c r="K22" s="39" t="s">
        <v>140</v>
      </c>
      <c r="L22" s="14" t="s">
        <v>140</v>
      </c>
      <c r="M22" s="16" t="s">
        <v>145</v>
      </c>
      <c r="N22" s="13">
        <v>457</v>
      </c>
      <c r="O22" s="13" t="s">
        <v>45</v>
      </c>
      <c r="P22" s="139"/>
      <c r="Q22" s="136"/>
      <c r="R22" s="136"/>
      <c r="S22" s="136"/>
      <c r="T22" s="136"/>
      <c r="U22" s="55">
        <v>4.1100000000000003</v>
      </c>
      <c r="V22" s="55">
        <v>4.1100000000000003</v>
      </c>
      <c r="W22" s="13">
        <v>457</v>
      </c>
      <c r="X22" s="136"/>
      <c r="Y22" s="191"/>
      <c r="Z22" s="16"/>
      <c r="AA22" s="16"/>
      <c r="AB22" s="16" t="s">
        <v>48</v>
      </c>
      <c r="AC22" s="16" t="s">
        <v>49</v>
      </c>
      <c r="AD22" s="13">
        <v>1.32</v>
      </c>
      <c r="AE22" s="63">
        <v>0.13</v>
      </c>
      <c r="AF22" s="16"/>
      <c r="AG22" s="16"/>
      <c r="AH22" s="16"/>
      <c r="AI22" s="16"/>
      <c r="AJ22" s="16"/>
      <c r="AK22" s="16"/>
      <c r="AL22" s="16"/>
    </row>
    <row r="23" spans="1:40" ht="25" customHeight="1">
      <c r="A23" s="13">
        <v>21</v>
      </c>
      <c r="B23" s="14" t="s">
        <v>146</v>
      </c>
      <c r="C23" s="13" t="s">
        <v>138</v>
      </c>
      <c r="D23" s="13" t="s">
        <v>101</v>
      </c>
      <c r="E23" s="13" t="s">
        <v>102</v>
      </c>
      <c r="F23" s="16"/>
      <c r="G23" s="14"/>
      <c r="H23" s="14" t="s">
        <v>139</v>
      </c>
      <c r="I23" s="14"/>
      <c r="J23" s="14"/>
      <c r="K23" s="39" t="s">
        <v>140</v>
      </c>
      <c r="L23" s="14" t="s">
        <v>140</v>
      </c>
      <c r="M23" s="16" t="s">
        <v>147</v>
      </c>
      <c r="N23" s="13">
        <v>458</v>
      </c>
      <c r="O23" s="13" t="s">
        <v>45</v>
      </c>
      <c r="P23" s="139"/>
      <c r="Q23" s="136"/>
      <c r="R23" s="136"/>
      <c r="S23" s="136"/>
      <c r="T23" s="136"/>
      <c r="U23" s="55">
        <v>4.12</v>
      </c>
      <c r="V23" s="55">
        <v>4.12</v>
      </c>
      <c r="W23" s="13">
        <v>458</v>
      </c>
      <c r="X23" s="136"/>
      <c r="Y23" s="191"/>
      <c r="Z23" s="16"/>
      <c r="AA23" s="16"/>
      <c r="AB23" s="16" t="s">
        <v>48</v>
      </c>
      <c r="AC23" s="16" t="s">
        <v>49</v>
      </c>
      <c r="AD23" s="13">
        <v>1.32</v>
      </c>
      <c r="AE23" s="63">
        <v>0.13</v>
      </c>
      <c r="AF23" s="16"/>
      <c r="AG23" s="16"/>
      <c r="AH23" s="16"/>
      <c r="AI23" s="16"/>
      <c r="AJ23" s="16"/>
      <c r="AK23" s="16"/>
      <c r="AL23" s="16"/>
    </row>
    <row r="24" spans="1:40" ht="25" customHeight="1">
      <c r="A24" s="13">
        <v>22</v>
      </c>
      <c r="B24" s="14" t="s">
        <v>148</v>
      </c>
      <c r="C24" s="13" t="s">
        <v>138</v>
      </c>
      <c r="D24" s="13" t="s">
        <v>101</v>
      </c>
      <c r="E24" s="13" t="s">
        <v>102</v>
      </c>
      <c r="F24" s="16"/>
      <c r="G24" s="14"/>
      <c r="H24" s="14" t="s">
        <v>139</v>
      </c>
      <c r="I24" s="14"/>
      <c r="J24" s="14"/>
      <c r="K24" s="39" t="s">
        <v>140</v>
      </c>
      <c r="L24" s="14" t="s">
        <v>140</v>
      </c>
      <c r="M24" s="16" t="s">
        <v>149</v>
      </c>
      <c r="N24" s="13">
        <v>287</v>
      </c>
      <c r="O24" s="13" t="s">
        <v>45</v>
      </c>
      <c r="P24" s="139"/>
      <c r="Q24" s="136"/>
      <c r="R24" s="136"/>
      <c r="S24" s="136"/>
      <c r="T24" s="136"/>
      <c r="U24" s="55">
        <v>2.58</v>
      </c>
      <c r="V24" s="55">
        <v>2.58</v>
      </c>
      <c r="W24" s="13">
        <v>287</v>
      </c>
      <c r="X24" s="136"/>
      <c r="Y24" s="191"/>
      <c r="Z24" s="16"/>
      <c r="AA24" s="16"/>
      <c r="AB24" s="16" t="s">
        <v>48</v>
      </c>
      <c r="AC24" s="16" t="s">
        <v>49</v>
      </c>
      <c r="AD24" s="13">
        <v>1.32</v>
      </c>
      <c r="AE24" s="63">
        <v>0.13</v>
      </c>
      <c r="AF24" s="16"/>
      <c r="AG24" s="16"/>
      <c r="AH24" s="16"/>
      <c r="AI24" s="16"/>
      <c r="AJ24" s="16"/>
      <c r="AK24" s="16"/>
      <c r="AL24" s="16"/>
    </row>
    <row r="25" spans="1:40" ht="25" customHeight="1">
      <c r="A25" s="13">
        <v>23</v>
      </c>
      <c r="B25" s="14" t="s">
        <v>150</v>
      </c>
      <c r="C25" s="13" t="s">
        <v>138</v>
      </c>
      <c r="D25" s="13" t="s">
        <v>101</v>
      </c>
      <c r="E25" s="13" t="s">
        <v>102</v>
      </c>
      <c r="F25" s="16"/>
      <c r="G25" s="14"/>
      <c r="H25" s="14" t="s">
        <v>151</v>
      </c>
      <c r="I25" s="14"/>
      <c r="J25" s="14"/>
      <c r="K25" s="39" t="s">
        <v>140</v>
      </c>
      <c r="L25" s="14" t="s">
        <v>152</v>
      </c>
      <c r="M25" s="16" t="s">
        <v>153</v>
      </c>
      <c r="N25" s="13">
        <v>40</v>
      </c>
      <c r="O25" s="13" t="s">
        <v>45</v>
      </c>
      <c r="P25" s="139"/>
      <c r="Q25" s="136"/>
      <c r="R25" s="136"/>
      <c r="S25" s="136"/>
      <c r="T25" s="136"/>
      <c r="U25" s="55">
        <v>0.36</v>
      </c>
      <c r="V25" s="55">
        <v>0.36</v>
      </c>
      <c r="W25" s="13">
        <v>40</v>
      </c>
      <c r="X25" s="136"/>
      <c r="Y25" s="191"/>
      <c r="Z25" s="16"/>
      <c r="AA25" s="16"/>
      <c r="AB25" s="16" t="s">
        <v>48</v>
      </c>
      <c r="AC25" s="16" t="s">
        <v>49</v>
      </c>
      <c r="AD25" s="13">
        <v>1.32</v>
      </c>
      <c r="AE25" s="63">
        <v>0.13</v>
      </c>
      <c r="AF25" s="16"/>
      <c r="AG25" s="16"/>
      <c r="AH25" s="16"/>
      <c r="AI25" s="16"/>
      <c r="AJ25" s="16"/>
      <c r="AK25" s="16"/>
      <c r="AL25" s="16"/>
    </row>
    <row r="26" spans="1:40" ht="25" customHeight="1">
      <c r="A26" s="13">
        <v>24</v>
      </c>
      <c r="B26" s="14" t="s">
        <v>154</v>
      </c>
      <c r="C26" s="13" t="s">
        <v>138</v>
      </c>
      <c r="D26" s="13" t="s">
        <v>101</v>
      </c>
      <c r="E26" s="13" t="s">
        <v>102</v>
      </c>
      <c r="F26" s="16"/>
      <c r="G26" s="14"/>
      <c r="H26" s="14" t="s">
        <v>155</v>
      </c>
      <c r="I26" s="14"/>
      <c r="J26" s="14"/>
      <c r="K26" s="39" t="s">
        <v>140</v>
      </c>
      <c r="L26" s="14" t="s">
        <v>152</v>
      </c>
      <c r="M26" s="16" t="s">
        <v>156</v>
      </c>
      <c r="N26" s="13">
        <v>60</v>
      </c>
      <c r="O26" s="13" t="s">
        <v>45</v>
      </c>
      <c r="P26" s="139"/>
      <c r="Q26" s="136"/>
      <c r="R26" s="136"/>
      <c r="S26" s="136"/>
      <c r="T26" s="136"/>
      <c r="U26" s="55">
        <v>0.54</v>
      </c>
      <c r="V26" s="55">
        <v>0.54</v>
      </c>
      <c r="W26" s="13">
        <v>60</v>
      </c>
      <c r="X26" s="136"/>
      <c r="Y26" s="191"/>
      <c r="Z26" s="16"/>
      <c r="AA26" s="16"/>
      <c r="AB26" s="16" t="s">
        <v>48</v>
      </c>
      <c r="AC26" s="16" t="s">
        <v>49</v>
      </c>
      <c r="AD26" s="13">
        <v>1.32</v>
      </c>
      <c r="AE26" s="63">
        <v>0.13</v>
      </c>
      <c r="AF26" s="16"/>
      <c r="AG26" s="16"/>
      <c r="AH26" s="16"/>
      <c r="AI26" s="16"/>
      <c r="AJ26" s="16"/>
      <c r="AK26" s="16"/>
      <c r="AL26" s="16"/>
    </row>
    <row r="27" spans="1:40" ht="25" customHeight="1">
      <c r="A27" s="13">
        <v>25</v>
      </c>
      <c r="B27" s="14" t="s">
        <v>157</v>
      </c>
      <c r="C27" s="13" t="s">
        <v>138</v>
      </c>
      <c r="D27" s="13" t="s">
        <v>101</v>
      </c>
      <c r="E27" s="13" t="s">
        <v>102</v>
      </c>
      <c r="F27" s="16"/>
      <c r="G27" s="14"/>
      <c r="H27" s="14" t="s">
        <v>158</v>
      </c>
      <c r="I27" s="14"/>
      <c r="J27" s="14"/>
      <c r="K27" s="39" t="s">
        <v>140</v>
      </c>
      <c r="L27" s="14" t="s">
        <v>152</v>
      </c>
      <c r="M27" s="16" t="s">
        <v>159</v>
      </c>
      <c r="N27" s="13">
        <v>50</v>
      </c>
      <c r="O27" s="13" t="s">
        <v>45</v>
      </c>
      <c r="P27" s="139"/>
      <c r="Q27" s="136"/>
      <c r="R27" s="136"/>
      <c r="S27" s="136"/>
      <c r="T27" s="136"/>
      <c r="U27" s="55">
        <v>0.45</v>
      </c>
      <c r="V27" s="55">
        <v>0.45</v>
      </c>
      <c r="W27" s="13">
        <v>50</v>
      </c>
      <c r="X27" s="136"/>
      <c r="Y27" s="191"/>
      <c r="Z27" s="16"/>
      <c r="AA27" s="16"/>
      <c r="AB27" s="16" t="s">
        <v>48</v>
      </c>
      <c r="AC27" s="16" t="s">
        <v>49</v>
      </c>
      <c r="AD27" s="13">
        <v>1.32</v>
      </c>
      <c r="AE27" s="63">
        <v>0.13</v>
      </c>
      <c r="AF27" s="16"/>
      <c r="AG27" s="16"/>
      <c r="AH27" s="16"/>
      <c r="AI27" s="16"/>
      <c r="AJ27" s="16"/>
      <c r="AK27" s="16"/>
      <c r="AL27" s="16"/>
    </row>
    <row r="28" spans="1:40" ht="25" customHeight="1">
      <c r="A28" s="13">
        <v>26</v>
      </c>
      <c r="B28" s="14" t="s">
        <v>160</v>
      </c>
      <c r="C28" s="13" t="s">
        <v>138</v>
      </c>
      <c r="D28" s="13" t="s">
        <v>101</v>
      </c>
      <c r="E28" s="13" t="s">
        <v>102</v>
      </c>
      <c r="F28" s="16"/>
      <c r="G28" s="14"/>
      <c r="H28" s="14" t="s">
        <v>161</v>
      </c>
      <c r="I28" s="14"/>
      <c r="J28" s="14"/>
      <c r="K28" s="39" t="s">
        <v>140</v>
      </c>
      <c r="L28" s="14" t="s">
        <v>140</v>
      </c>
      <c r="M28" s="16" t="s">
        <v>162</v>
      </c>
      <c r="N28" s="13">
        <v>50</v>
      </c>
      <c r="O28" s="13" t="s">
        <v>45</v>
      </c>
      <c r="P28" s="139"/>
      <c r="Q28" s="136"/>
      <c r="R28" s="136"/>
      <c r="S28" s="136"/>
      <c r="T28" s="136"/>
      <c r="U28" s="55">
        <v>0.45</v>
      </c>
      <c r="V28" s="55">
        <v>0.45</v>
      </c>
      <c r="W28" s="13">
        <v>50</v>
      </c>
      <c r="X28" s="136"/>
      <c r="Y28" s="191"/>
      <c r="Z28" s="16"/>
      <c r="AA28" s="16"/>
      <c r="AB28" s="16" t="s">
        <v>48</v>
      </c>
      <c r="AC28" s="16" t="s">
        <v>49</v>
      </c>
      <c r="AD28" s="13">
        <v>1.32</v>
      </c>
      <c r="AE28" s="63">
        <v>0.13</v>
      </c>
      <c r="AF28" s="16"/>
      <c r="AG28" s="16"/>
      <c r="AH28" s="16"/>
      <c r="AI28" s="16"/>
      <c r="AJ28" s="16"/>
      <c r="AK28" s="16"/>
      <c r="AL28" s="16"/>
    </row>
    <row r="29" spans="1:40" ht="25" customHeight="1">
      <c r="A29" s="13">
        <v>27</v>
      </c>
      <c r="B29" s="14" t="s">
        <v>163</v>
      </c>
      <c r="C29" s="13" t="s">
        <v>138</v>
      </c>
      <c r="D29" s="13" t="s">
        <v>101</v>
      </c>
      <c r="E29" s="13" t="s">
        <v>102</v>
      </c>
      <c r="F29" s="16"/>
      <c r="G29" s="14"/>
      <c r="H29" s="14" t="s">
        <v>164</v>
      </c>
      <c r="I29" s="14"/>
      <c r="J29" s="14"/>
      <c r="K29" s="39" t="s">
        <v>140</v>
      </c>
      <c r="L29" s="14" t="s">
        <v>140</v>
      </c>
      <c r="M29" s="16" t="s">
        <v>165</v>
      </c>
      <c r="N29" s="13">
        <v>110</v>
      </c>
      <c r="O29" s="13" t="s">
        <v>45</v>
      </c>
      <c r="P29" s="140"/>
      <c r="Q29" s="137"/>
      <c r="R29" s="137"/>
      <c r="S29" s="137"/>
      <c r="T29" s="137"/>
      <c r="U29" s="55">
        <v>0.99</v>
      </c>
      <c r="V29" s="55">
        <v>0.99</v>
      </c>
      <c r="W29" s="13">
        <v>110</v>
      </c>
      <c r="X29" s="137"/>
      <c r="Y29" s="192"/>
      <c r="Z29" s="16"/>
      <c r="AA29" s="16"/>
      <c r="AB29" s="16" t="s">
        <v>48</v>
      </c>
      <c r="AC29" s="16" t="s">
        <v>49</v>
      </c>
      <c r="AD29" s="13">
        <v>1.32</v>
      </c>
      <c r="AE29" s="63">
        <v>0.13</v>
      </c>
      <c r="AF29" s="16"/>
      <c r="AG29" s="16"/>
      <c r="AH29" s="16"/>
      <c r="AI29" s="16"/>
      <c r="AJ29" s="16"/>
      <c r="AK29" s="16"/>
      <c r="AL29" s="16"/>
    </row>
    <row r="30" spans="1:40" ht="30" customHeight="1">
      <c r="A30" s="13">
        <v>28</v>
      </c>
      <c r="B30" s="18" t="s">
        <v>166</v>
      </c>
      <c r="C30" s="13" t="s">
        <v>167</v>
      </c>
      <c r="D30" s="13" t="s">
        <v>40</v>
      </c>
      <c r="E30" s="16" t="s">
        <v>41</v>
      </c>
      <c r="F30" s="19"/>
      <c r="G30" s="20"/>
      <c r="H30" s="14" t="s">
        <v>168</v>
      </c>
      <c r="I30" s="20"/>
      <c r="J30" s="20"/>
      <c r="K30" s="41" t="s">
        <v>169</v>
      </c>
      <c r="L30" s="20" t="s">
        <v>169</v>
      </c>
      <c r="M30" s="21" t="s">
        <v>170</v>
      </c>
      <c r="N30" s="42">
        <v>2040</v>
      </c>
      <c r="O30" s="29" t="s">
        <v>171</v>
      </c>
      <c r="P30" s="43" t="s">
        <v>172</v>
      </c>
      <c r="Q30" s="53">
        <v>0.09</v>
      </c>
      <c r="R30" s="43">
        <f>Q30*X30</f>
        <v>6.12</v>
      </c>
      <c r="S30" s="43" t="s">
        <v>173</v>
      </c>
      <c r="T30" s="57">
        <f>S30*X30</f>
        <v>1204.28</v>
      </c>
      <c r="U30" s="55">
        <v>1200</v>
      </c>
      <c r="V30" s="55">
        <v>1200</v>
      </c>
      <c r="W30" s="49" t="s">
        <v>174</v>
      </c>
      <c r="X30" s="13">
        <f>N30/W30</f>
        <v>68</v>
      </c>
      <c r="Y30" s="62" t="s">
        <v>175</v>
      </c>
      <c r="Z30" s="65"/>
      <c r="AA30" s="65"/>
      <c r="AB30" s="19" t="s">
        <v>48</v>
      </c>
      <c r="AC30" s="16" t="s">
        <v>49</v>
      </c>
      <c r="AD30" s="66">
        <v>14.8</v>
      </c>
      <c r="AE30" s="63">
        <v>0.13</v>
      </c>
      <c r="AF30" s="43"/>
      <c r="AG30" s="16"/>
      <c r="AH30" s="16"/>
      <c r="AI30" s="16"/>
      <c r="AJ30" s="16"/>
      <c r="AK30" s="16"/>
      <c r="AL30" s="16"/>
      <c r="AM30" s="73"/>
      <c r="AN30" s="74"/>
    </row>
    <row r="31" spans="1:40" ht="30" customHeight="1">
      <c r="A31" s="13">
        <v>29</v>
      </c>
      <c r="B31" s="18" t="s">
        <v>176</v>
      </c>
      <c r="C31" s="13" t="s">
        <v>167</v>
      </c>
      <c r="D31" s="13" t="s">
        <v>40</v>
      </c>
      <c r="E31" s="16" t="s">
        <v>41</v>
      </c>
      <c r="F31" s="19"/>
      <c r="G31" s="20"/>
      <c r="H31" s="14" t="s">
        <v>177</v>
      </c>
      <c r="I31" s="20"/>
      <c r="J31" s="20"/>
      <c r="K31" s="41" t="s">
        <v>169</v>
      </c>
      <c r="L31" s="20" t="s">
        <v>169</v>
      </c>
      <c r="M31" s="21" t="s">
        <v>178</v>
      </c>
      <c r="N31" s="42">
        <v>2800</v>
      </c>
      <c r="O31" s="29" t="s">
        <v>171</v>
      </c>
      <c r="P31" s="43" t="s">
        <v>179</v>
      </c>
      <c r="Q31" s="53">
        <v>7.0000000000000007E-2</v>
      </c>
      <c r="R31" s="56">
        <f>Q31*X31</f>
        <v>3.9200000000000004</v>
      </c>
      <c r="S31" s="53">
        <v>15.5</v>
      </c>
      <c r="T31" s="57">
        <f>S31*X31</f>
        <v>868</v>
      </c>
      <c r="U31" s="55">
        <v>866</v>
      </c>
      <c r="V31" s="55">
        <v>866</v>
      </c>
      <c r="W31" s="49" t="s">
        <v>180</v>
      </c>
      <c r="X31" s="13">
        <f>N31/W31</f>
        <v>56</v>
      </c>
      <c r="Y31" s="62" t="s">
        <v>181</v>
      </c>
      <c r="Z31" s="65"/>
      <c r="AA31" s="65"/>
      <c r="AB31" s="19" t="s">
        <v>48</v>
      </c>
      <c r="AC31" s="16" t="s">
        <v>49</v>
      </c>
      <c r="AD31" s="66">
        <v>7.3</v>
      </c>
      <c r="AE31" s="63">
        <v>0.13</v>
      </c>
      <c r="AF31" s="43"/>
      <c r="AG31" s="16"/>
      <c r="AH31" s="16"/>
      <c r="AI31" s="16"/>
      <c r="AJ31" s="16"/>
      <c r="AK31" s="16"/>
      <c r="AL31" s="16"/>
      <c r="AM31" s="73"/>
      <c r="AN31" s="74"/>
    </row>
    <row r="32" spans="1:40" ht="30" customHeight="1">
      <c r="A32" s="13">
        <v>30</v>
      </c>
      <c r="B32" s="21" t="s">
        <v>182</v>
      </c>
      <c r="C32" s="13" t="s">
        <v>183</v>
      </c>
      <c r="D32" s="13" t="s">
        <v>184</v>
      </c>
      <c r="E32" s="16" t="s">
        <v>41</v>
      </c>
      <c r="F32" s="19"/>
      <c r="G32" s="20"/>
      <c r="H32" s="22" t="s">
        <v>185</v>
      </c>
      <c r="I32" s="20"/>
      <c r="J32" s="20"/>
      <c r="K32" s="41" t="s">
        <v>186</v>
      </c>
      <c r="L32" s="20" t="s">
        <v>187</v>
      </c>
      <c r="M32" s="23" t="s">
        <v>188</v>
      </c>
      <c r="N32" s="44">
        <v>2</v>
      </c>
      <c r="O32" s="13" t="s">
        <v>45</v>
      </c>
      <c r="P32" s="154" t="s">
        <v>189</v>
      </c>
      <c r="Q32" s="169">
        <v>0.01</v>
      </c>
      <c r="R32" s="166">
        <f>Q32*X32</f>
        <v>0.01</v>
      </c>
      <c r="S32" s="167">
        <v>1</v>
      </c>
      <c r="T32" s="178">
        <f>S32*X32</f>
        <v>1</v>
      </c>
      <c r="U32" s="55">
        <v>0.3</v>
      </c>
      <c r="V32" s="55">
        <v>0.3</v>
      </c>
      <c r="W32" s="13">
        <v>2</v>
      </c>
      <c r="X32" s="153">
        <f>N32/W32</f>
        <v>1</v>
      </c>
      <c r="Y32" s="190" t="s">
        <v>190</v>
      </c>
      <c r="Z32" s="65"/>
      <c r="AA32" s="65"/>
      <c r="AB32" s="19" t="s">
        <v>48</v>
      </c>
      <c r="AC32" s="16" t="s">
        <v>49</v>
      </c>
      <c r="AD32" s="66">
        <v>580</v>
      </c>
      <c r="AE32" s="63">
        <v>0.13</v>
      </c>
      <c r="AF32" s="43"/>
      <c r="AG32" s="16"/>
      <c r="AH32" s="16"/>
      <c r="AI32" s="16"/>
      <c r="AJ32" s="16"/>
      <c r="AK32" s="16"/>
      <c r="AL32" s="16"/>
      <c r="AM32" s="74"/>
      <c r="AN32" s="74"/>
    </row>
    <row r="33" spans="1:40" ht="30" customHeight="1">
      <c r="A33" s="13">
        <v>31</v>
      </c>
      <c r="B33" s="23" t="s">
        <v>191</v>
      </c>
      <c r="C33" s="13" t="s">
        <v>192</v>
      </c>
      <c r="D33" s="13" t="s">
        <v>52</v>
      </c>
      <c r="E33" s="16" t="s">
        <v>41</v>
      </c>
      <c r="F33" s="16"/>
      <c r="G33" s="24"/>
      <c r="H33" s="22" t="s">
        <v>193</v>
      </c>
      <c r="I33" s="24"/>
      <c r="J33" s="24"/>
      <c r="K33" s="45" t="s">
        <v>194</v>
      </c>
      <c r="L33" s="24" t="s">
        <v>194</v>
      </c>
      <c r="M33" s="23" t="s">
        <v>195</v>
      </c>
      <c r="N33" s="44">
        <v>5</v>
      </c>
      <c r="O33" s="13" t="s">
        <v>45</v>
      </c>
      <c r="P33" s="154"/>
      <c r="Q33" s="169"/>
      <c r="R33" s="167"/>
      <c r="S33" s="167"/>
      <c r="T33" s="178"/>
      <c r="U33" s="55">
        <v>0.6</v>
      </c>
      <c r="V33" s="55">
        <v>0.6</v>
      </c>
      <c r="W33" s="13">
        <v>5</v>
      </c>
      <c r="X33" s="136"/>
      <c r="Y33" s="191"/>
      <c r="Z33" s="65"/>
      <c r="AA33" s="65"/>
      <c r="AB33" s="19" t="s">
        <v>48</v>
      </c>
      <c r="AC33" s="16" t="s">
        <v>49</v>
      </c>
      <c r="AD33" s="67">
        <v>80</v>
      </c>
      <c r="AE33" s="68">
        <v>0.13</v>
      </c>
      <c r="AF33" s="43"/>
      <c r="AG33" s="16"/>
      <c r="AH33" s="16"/>
      <c r="AI33" s="16"/>
      <c r="AJ33" s="16"/>
      <c r="AK33" s="16"/>
      <c r="AL33" s="16"/>
      <c r="AM33" s="74"/>
      <c r="AN33" s="74"/>
    </row>
    <row r="34" spans="1:40" customFormat="1" ht="30" customHeight="1">
      <c r="A34" s="13">
        <v>130</v>
      </c>
      <c r="B34" s="25" t="s">
        <v>196</v>
      </c>
      <c r="C34" s="26" t="s">
        <v>197</v>
      </c>
      <c r="D34" s="26" t="s">
        <v>198</v>
      </c>
      <c r="E34" s="27" t="s">
        <v>41</v>
      </c>
      <c r="F34" s="19"/>
      <c r="G34" s="20"/>
      <c r="H34" s="28" t="s">
        <v>199</v>
      </c>
      <c r="I34" s="20"/>
      <c r="J34" s="20"/>
      <c r="K34" s="46" t="s">
        <v>200</v>
      </c>
      <c r="L34" s="20" t="s">
        <v>200</v>
      </c>
      <c r="M34" s="23" t="s">
        <v>201</v>
      </c>
      <c r="N34" s="47">
        <v>2</v>
      </c>
      <c r="O34" s="13" t="s">
        <v>45</v>
      </c>
      <c r="P34" s="154"/>
      <c r="Q34" s="169"/>
      <c r="R34" s="167"/>
      <c r="S34" s="168"/>
      <c r="T34" s="179"/>
      <c r="U34" s="55">
        <v>0.05</v>
      </c>
      <c r="V34" s="55">
        <v>0.05</v>
      </c>
      <c r="W34" s="43">
        <v>2</v>
      </c>
      <c r="X34" s="137"/>
      <c r="Y34" s="192"/>
      <c r="Z34" s="65"/>
      <c r="AA34" s="65"/>
      <c r="AB34" s="27" t="s">
        <v>202</v>
      </c>
      <c r="AC34" s="40" t="s">
        <v>49</v>
      </c>
      <c r="AD34" s="67">
        <v>450</v>
      </c>
      <c r="AE34" s="68">
        <v>0</v>
      </c>
      <c r="AF34" s="43"/>
      <c r="AG34" s="16"/>
      <c r="AH34" s="16"/>
      <c r="AI34" s="16"/>
      <c r="AJ34" s="16"/>
      <c r="AK34" s="16"/>
      <c r="AL34" s="16"/>
      <c r="AM34" s="73"/>
      <c r="AN34" s="74"/>
    </row>
    <row r="35" spans="1:40" ht="30" customHeight="1">
      <c r="A35" s="13">
        <v>32</v>
      </c>
      <c r="B35" s="131" t="s">
        <v>203</v>
      </c>
      <c r="C35" s="136" t="s">
        <v>204</v>
      </c>
      <c r="D35" s="136" t="s">
        <v>205</v>
      </c>
      <c r="E35" s="139" t="s">
        <v>41</v>
      </c>
      <c r="F35" s="19"/>
      <c r="G35" s="20"/>
      <c r="H35" s="142" t="s">
        <v>206</v>
      </c>
      <c r="I35" s="20"/>
      <c r="J35" s="20"/>
      <c r="K35" s="144" t="s">
        <v>207</v>
      </c>
      <c r="L35" s="20" t="s">
        <v>208</v>
      </c>
      <c r="M35" s="150" t="s">
        <v>209</v>
      </c>
      <c r="N35" s="152">
        <v>3</v>
      </c>
      <c r="O35" s="129" t="s">
        <v>210</v>
      </c>
      <c r="P35" s="43" t="s">
        <v>211</v>
      </c>
      <c r="Q35" s="53">
        <v>0.06</v>
      </c>
      <c r="R35" s="56">
        <f t="shared" ref="R35:R39" si="2">Q35*X35</f>
        <v>0.06</v>
      </c>
      <c r="S35" s="53">
        <v>34.24</v>
      </c>
      <c r="T35" s="57">
        <f t="shared" ref="T35:T50" si="3">S35*X35</f>
        <v>34.24</v>
      </c>
      <c r="U35" s="178">
        <v>34</v>
      </c>
      <c r="V35" s="178">
        <v>64.2</v>
      </c>
      <c r="W35" s="155" t="s">
        <v>212</v>
      </c>
      <c r="X35" s="13">
        <f>N35/W35</f>
        <v>1</v>
      </c>
      <c r="Y35" s="62" t="s">
        <v>213</v>
      </c>
      <c r="Z35" s="65"/>
      <c r="AA35" s="65"/>
      <c r="AB35" s="139" t="s">
        <v>48</v>
      </c>
      <c r="AC35" s="151" t="s">
        <v>49</v>
      </c>
      <c r="AD35" s="197">
        <v>1160</v>
      </c>
      <c r="AE35" s="202">
        <v>0.13</v>
      </c>
      <c r="AF35" s="43"/>
      <c r="AG35" s="16"/>
      <c r="AH35" s="16"/>
      <c r="AI35" s="16"/>
      <c r="AJ35" s="16"/>
      <c r="AK35" s="16"/>
      <c r="AL35" s="16"/>
      <c r="AM35" s="206" t="s">
        <v>214</v>
      </c>
      <c r="AN35" s="74"/>
    </row>
    <row r="36" spans="1:40" ht="30" customHeight="1">
      <c r="A36" s="13">
        <v>33</v>
      </c>
      <c r="B36" s="131"/>
      <c r="C36" s="136"/>
      <c r="D36" s="136"/>
      <c r="E36" s="139"/>
      <c r="F36" s="19"/>
      <c r="G36" s="20"/>
      <c r="H36" s="142"/>
      <c r="I36" s="20"/>
      <c r="J36" s="20"/>
      <c r="K36" s="144"/>
      <c r="L36" s="20" t="s">
        <v>215</v>
      </c>
      <c r="M36" s="150"/>
      <c r="N36" s="152"/>
      <c r="O36" s="129"/>
      <c r="P36" s="43" t="s">
        <v>216</v>
      </c>
      <c r="Q36" s="53">
        <v>0.03</v>
      </c>
      <c r="R36" s="56">
        <f t="shared" si="2"/>
        <v>0.03</v>
      </c>
      <c r="S36" s="54">
        <v>18.399999999999999</v>
      </c>
      <c r="T36" s="57">
        <f t="shared" si="3"/>
        <v>18.399999999999999</v>
      </c>
      <c r="U36" s="178">
        <v>205</v>
      </c>
      <c r="V36" s="178"/>
      <c r="W36" s="156"/>
      <c r="X36" s="13">
        <f>N35/W35</f>
        <v>1</v>
      </c>
      <c r="Y36" s="62" t="s">
        <v>217</v>
      </c>
      <c r="Z36" s="65"/>
      <c r="AA36" s="65"/>
      <c r="AB36" s="139"/>
      <c r="AC36" s="139"/>
      <c r="AD36" s="198"/>
      <c r="AE36" s="203"/>
      <c r="AF36" s="43"/>
      <c r="AG36" s="16"/>
      <c r="AH36" s="16"/>
      <c r="AI36" s="16"/>
      <c r="AJ36" s="16"/>
      <c r="AK36" s="16"/>
      <c r="AL36" s="16"/>
      <c r="AM36" s="206"/>
      <c r="AN36" s="74"/>
    </row>
    <row r="37" spans="1:40" ht="30" customHeight="1">
      <c r="A37" s="13">
        <v>34</v>
      </c>
      <c r="B37" s="132"/>
      <c r="C37" s="137"/>
      <c r="D37" s="137"/>
      <c r="E37" s="140"/>
      <c r="F37" s="19"/>
      <c r="G37" s="20"/>
      <c r="H37" s="143"/>
      <c r="I37" s="20"/>
      <c r="J37" s="20"/>
      <c r="K37" s="145"/>
      <c r="L37" s="20" t="s">
        <v>218</v>
      </c>
      <c r="M37" s="150"/>
      <c r="N37" s="152"/>
      <c r="O37" s="129"/>
      <c r="P37" s="43" t="s">
        <v>219</v>
      </c>
      <c r="Q37" s="53">
        <v>0.05</v>
      </c>
      <c r="R37" s="56">
        <f t="shared" si="2"/>
        <v>0.05</v>
      </c>
      <c r="S37" s="54">
        <v>13.38</v>
      </c>
      <c r="T37" s="57">
        <f t="shared" si="3"/>
        <v>13.38</v>
      </c>
      <c r="U37" s="179">
        <v>270</v>
      </c>
      <c r="V37" s="179"/>
      <c r="W37" s="157"/>
      <c r="X37" s="13">
        <f>N35/W35</f>
        <v>1</v>
      </c>
      <c r="Y37" s="62" t="s">
        <v>220</v>
      </c>
      <c r="Z37" s="65"/>
      <c r="AA37" s="65"/>
      <c r="AB37" s="140"/>
      <c r="AC37" s="140"/>
      <c r="AD37" s="199"/>
      <c r="AE37" s="204"/>
      <c r="AF37" s="43"/>
      <c r="AG37" s="16"/>
      <c r="AH37" s="16"/>
      <c r="AI37" s="16"/>
      <c r="AJ37" s="16"/>
      <c r="AK37" s="16"/>
      <c r="AL37" s="16"/>
      <c r="AM37" s="206"/>
      <c r="AN37" s="74"/>
    </row>
    <row r="38" spans="1:40" ht="30" customHeight="1">
      <c r="A38" s="13">
        <v>35</v>
      </c>
      <c r="B38" s="31" t="s">
        <v>221</v>
      </c>
      <c r="C38" s="13" t="s">
        <v>204</v>
      </c>
      <c r="D38" s="13" t="s">
        <v>205</v>
      </c>
      <c r="E38" s="16" t="s">
        <v>41</v>
      </c>
      <c r="F38" s="16"/>
      <c r="G38" s="24"/>
      <c r="H38" s="32" t="s">
        <v>222</v>
      </c>
      <c r="I38" s="24"/>
      <c r="J38" s="24"/>
      <c r="K38" s="45" t="s">
        <v>223</v>
      </c>
      <c r="L38" s="24" t="s">
        <v>224</v>
      </c>
      <c r="M38" s="23" t="s">
        <v>225</v>
      </c>
      <c r="N38" s="47">
        <v>12</v>
      </c>
      <c r="O38" s="13" t="s">
        <v>226</v>
      </c>
      <c r="P38" s="43" t="s">
        <v>227</v>
      </c>
      <c r="Q38" s="53">
        <v>0.05</v>
      </c>
      <c r="R38" s="53">
        <f t="shared" si="2"/>
        <v>0.05</v>
      </c>
      <c r="S38" s="53">
        <v>34.909999999999997</v>
      </c>
      <c r="T38" s="57">
        <f t="shared" si="3"/>
        <v>34.909999999999997</v>
      </c>
      <c r="U38" s="55">
        <v>34</v>
      </c>
      <c r="V38" s="55">
        <v>34</v>
      </c>
      <c r="W38" s="43" t="s">
        <v>228</v>
      </c>
      <c r="X38" s="13">
        <v>1</v>
      </c>
      <c r="Y38" s="62" t="s">
        <v>229</v>
      </c>
      <c r="Z38" s="13"/>
      <c r="AA38" s="13"/>
      <c r="AB38" s="16" t="s">
        <v>48</v>
      </c>
      <c r="AC38" s="16" t="s">
        <v>49</v>
      </c>
      <c r="AD38" s="66">
        <v>1300</v>
      </c>
      <c r="AE38" s="63">
        <v>0.13</v>
      </c>
      <c r="AF38" s="43"/>
      <c r="AG38" s="16"/>
      <c r="AH38" s="16"/>
      <c r="AI38" s="16"/>
      <c r="AJ38" s="16"/>
      <c r="AK38" s="16"/>
      <c r="AL38" s="16"/>
      <c r="AM38" s="73"/>
      <c r="AN38" s="74"/>
    </row>
    <row r="39" spans="1:40" ht="26" customHeight="1">
      <c r="A39" s="13">
        <v>36</v>
      </c>
      <c r="B39" s="133" t="s">
        <v>230</v>
      </c>
      <c r="C39" s="133" t="s">
        <v>204</v>
      </c>
      <c r="D39" s="133" t="s">
        <v>205</v>
      </c>
      <c r="E39" s="133" t="s">
        <v>41</v>
      </c>
      <c r="F39" s="16"/>
      <c r="G39" s="14"/>
      <c r="H39" s="133" t="s">
        <v>231</v>
      </c>
      <c r="I39" s="14"/>
      <c r="J39" s="14"/>
      <c r="K39" s="146" t="s">
        <v>232</v>
      </c>
      <c r="L39" s="24" t="s">
        <v>233</v>
      </c>
      <c r="M39" s="151" t="s">
        <v>234</v>
      </c>
      <c r="N39" s="153">
        <v>9</v>
      </c>
      <c r="O39" s="153" t="s">
        <v>210</v>
      </c>
      <c r="P39" s="43" t="s">
        <v>235</v>
      </c>
      <c r="Q39" s="53">
        <v>0.01</v>
      </c>
      <c r="R39" s="53">
        <f t="shared" si="2"/>
        <v>0.01</v>
      </c>
      <c r="S39" s="53">
        <v>10.63</v>
      </c>
      <c r="T39" s="57">
        <f t="shared" si="3"/>
        <v>10.63</v>
      </c>
      <c r="U39" s="178">
        <v>205</v>
      </c>
      <c r="V39" s="178">
        <v>205</v>
      </c>
      <c r="W39" s="136">
        <v>9</v>
      </c>
      <c r="X39" s="13">
        <f>N39/W39</f>
        <v>1</v>
      </c>
      <c r="Y39" s="62" t="s">
        <v>236</v>
      </c>
      <c r="Z39" s="16"/>
      <c r="AA39" s="16"/>
      <c r="AB39" s="139" t="s">
        <v>48</v>
      </c>
      <c r="AC39" s="151" t="s">
        <v>49</v>
      </c>
      <c r="AD39" s="153">
        <v>300</v>
      </c>
      <c r="AE39" s="202">
        <v>0.13</v>
      </c>
      <c r="AF39" s="16"/>
      <c r="AG39" s="16"/>
      <c r="AH39" s="16"/>
      <c r="AI39" s="16"/>
      <c r="AJ39" s="16"/>
      <c r="AK39" s="16"/>
      <c r="AL39" s="16"/>
    </row>
    <row r="40" spans="1:40" ht="30" customHeight="1">
      <c r="A40" s="13">
        <v>37</v>
      </c>
      <c r="B40" s="134"/>
      <c r="C40" s="134"/>
      <c r="D40" s="134"/>
      <c r="E40" s="134"/>
      <c r="F40" s="16"/>
      <c r="G40" s="24"/>
      <c r="H40" s="134"/>
      <c r="I40" s="24"/>
      <c r="J40" s="24"/>
      <c r="K40" s="147"/>
      <c r="L40" s="20" t="s">
        <v>237</v>
      </c>
      <c r="M40" s="139"/>
      <c r="N40" s="136"/>
      <c r="O40" s="136"/>
      <c r="P40" s="43" t="s">
        <v>238</v>
      </c>
      <c r="Q40" s="53">
        <v>0.08</v>
      </c>
      <c r="R40" s="53">
        <v>0.08</v>
      </c>
      <c r="S40" s="53">
        <v>25.83</v>
      </c>
      <c r="T40" s="57">
        <f t="shared" si="3"/>
        <v>25.83</v>
      </c>
      <c r="U40" s="178"/>
      <c r="V40" s="178"/>
      <c r="W40" s="136"/>
      <c r="X40" s="13">
        <f>N39/W39</f>
        <v>1</v>
      </c>
      <c r="Y40" s="62" t="s">
        <v>239</v>
      </c>
      <c r="Z40" s="13"/>
      <c r="AA40" s="13"/>
      <c r="AB40" s="139"/>
      <c r="AC40" s="139"/>
      <c r="AD40" s="136"/>
      <c r="AE40" s="203"/>
      <c r="AF40" s="43"/>
      <c r="AG40" s="16"/>
      <c r="AH40" s="16"/>
      <c r="AI40" s="16"/>
      <c r="AJ40" s="16"/>
      <c r="AK40" s="16"/>
      <c r="AL40" s="16"/>
      <c r="AM40" s="73"/>
      <c r="AN40" s="74"/>
    </row>
    <row r="41" spans="1:40" ht="30" customHeight="1">
      <c r="A41" s="13">
        <v>38</v>
      </c>
      <c r="B41" s="134"/>
      <c r="C41" s="134"/>
      <c r="D41" s="134"/>
      <c r="E41" s="134"/>
      <c r="F41" s="19"/>
      <c r="G41" s="20"/>
      <c r="H41" s="134"/>
      <c r="I41" s="20"/>
      <c r="J41" s="20"/>
      <c r="K41" s="147"/>
      <c r="L41" s="20" t="s">
        <v>240</v>
      </c>
      <c r="M41" s="139"/>
      <c r="N41" s="136"/>
      <c r="O41" s="136"/>
      <c r="P41" s="43" t="s">
        <v>238</v>
      </c>
      <c r="Q41" s="53">
        <v>0.08</v>
      </c>
      <c r="R41" s="53">
        <v>0.08</v>
      </c>
      <c r="S41" s="53">
        <v>21.09</v>
      </c>
      <c r="T41" s="57">
        <f t="shared" si="3"/>
        <v>21.09</v>
      </c>
      <c r="U41" s="178"/>
      <c r="V41" s="178"/>
      <c r="W41" s="136"/>
      <c r="X41" s="13">
        <f>N39/W39</f>
        <v>1</v>
      </c>
      <c r="Y41" s="62" t="s">
        <v>241</v>
      </c>
      <c r="Z41" s="13"/>
      <c r="AA41" s="13"/>
      <c r="AB41" s="139"/>
      <c r="AC41" s="139"/>
      <c r="AD41" s="136"/>
      <c r="AE41" s="203"/>
      <c r="AF41" s="43"/>
      <c r="AG41" s="16"/>
      <c r="AH41" s="16"/>
      <c r="AI41" s="16"/>
      <c r="AJ41" s="16"/>
      <c r="AK41" s="16"/>
      <c r="AL41" s="16"/>
      <c r="AM41" s="73"/>
      <c r="AN41" s="74"/>
    </row>
    <row r="42" spans="1:40" ht="30" customHeight="1">
      <c r="A42" s="13">
        <v>39</v>
      </c>
      <c r="B42" s="134"/>
      <c r="C42" s="134"/>
      <c r="D42" s="134"/>
      <c r="E42" s="134"/>
      <c r="F42" s="19"/>
      <c r="G42" s="20"/>
      <c r="H42" s="134"/>
      <c r="I42" s="20"/>
      <c r="J42" s="20"/>
      <c r="K42" s="147"/>
      <c r="L42" s="20" t="s">
        <v>242</v>
      </c>
      <c r="M42" s="139"/>
      <c r="N42" s="136"/>
      <c r="O42" s="136"/>
      <c r="P42" s="43" t="s">
        <v>243</v>
      </c>
      <c r="Q42" s="53">
        <v>0.08</v>
      </c>
      <c r="R42" s="53">
        <v>0.08</v>
      </c>
      <c r="S42" s="53">
        <v>33.25</v>
      </c>
      <c r="T42" s="57">
        <f t="shared" si="3"/>
        <v>33.25</v>
      </c>
      <c r="U42" s="178"/>
      <c r="V42" s="178"/>
      <c r="W42" s="136"/>
      <c r="X42" s="13">
        <f>N39/W39</f>
        <v>1</v>
      </c>
      <c r="Y42" s="62" t="s">
        <v>244</v>
      </c>
      <c r="Z42" s="13"/>
      <c r="AA42" s="13"/>
      <c r="AB42" s="139"/>
      <c r="AC42" s="139"/>
      <c r="AD42" s="136"/>
      <c r="AE42" s="203"/>
      <c r="AF42" s="43"/>
      <c r="AG42" s="16"/>
      <c r="AH42" s="16"/>
      <c r="AI42" s="16"/>
      <c r="AJ42" s="16"/>
      <c r="AK42" s="16"/>
      <c r="AL42" s="16"/>
      <c r="AM42" s="73"/>
      <c r="AN42" s="74"/>
    </row>
    <row r="43" spans="1:40" ht="30" customHeight="1">
      <c r="A43" s="13">
        <v>40</v>
      </c>
      <c r="B43" s="134"/>
      <c r="C43" s="134"/>
      <c r="D43" s="134"/>
      <c r="E43" s="134"/>
      <c r="F43" s="19"/>
      <c r="G43" s="20"/>
      <c r="H43" s="134"/>
      <c r="I43" s="20"/>
      <c r="J43" s="20"/>
      <c r="K43" s="147"/>
      <c r="L43" s="20" t="s">
        <v>242</v>
      </c>
      <c r="M43" s="139"/>
      <c r="N43" s="136"/>
      <c r="O43" s="136"/>
      <c r="P43" s="43" t="s">
        <v>243</v>
      </c>
      <c r="Q43" s="53">
        <v>0.08</v>
      </c>
      <c r="R43" s="53">
        <v>0.08</v>
      </c>
      <c r="S43" s="53">
        <v>33.25</v>
      </c>
      <c r="T43" s="57">
        <f t="shared" si="3"/>
        <v>33.25</v>
      </c>
      <c r="U43" s="178"/>
      <c r="V43" s="178"/>
      <c r="W43" s="136"/>
      <c r="X43" s="13">
        <f>N39/W39</f>
        <v>1</v>
      </c>
      <c r="Y43" s="62" t="s">
        <v>245</v>
      </c>
      <c r="Z43" s="13"/>
      <c r="AA43" s="13"/>
      <c r="AB43" s="139"/>
      <c r="AC43" s="139"/>
      <c r="AD43" s="136"/>
      <c r="AE43" s="203"/>
      <c r="AF43" s="43"/>
      <c r="AG43" s="16"/>
      <c r="AH43" s="16"/>
      <c r="AI43" s="16"/>
      <c r="AJ43" s="16"/>
      <c r="AK43" s="16"/>
      <c r="AL43" s="16"/>
      <c r="AM43" s="73"/>
      <c r="AN43" s="74"/>
    </row>
    <row r="44" spans="1:40" ht="30" customHeight="1">
      <c r="A44" s="13">
        <v>41</v>
      </c>
      <c r="B44" s="134"/>
      <c r="C44" s="134"/>
      <c r="D44" s="134"/>
      <c r="E44" s="134"/>
      <c r="F44" s="19"/>
      <c r="G44" s="20"/>
      <c r="H44" s="134"/>
      <c r="I44" s="20"/>
      <c r="J44" s="20"/>
      <c r="K44" s="147"/>
      <c r="L44" s="20" t="s">
        <v>242</v>
      </c>
      <c r="M44" s="139"/>
      <c r="N44" s="136"/>
      <c r="O44" s="136"/>
      <c r="P44" s="43" t="s">
        <v>243</v>
      </c>
      <c r="Q44" s="53">
        <v>0.08</v>
      </c>
      <c r="R44" s="53">
        <v>0.08</v>
      </c>
      <c r="S44" s="53">
        <v>33.25</v>
      </c>
      <c r="T44" s="57">
        <f t="shared" si="3"/>
        <v>33.25</v>
      </c>
      <c r="U44" s="178"/>
      <c r="V44" s="178"/>
      <c r="W44" s="136"/>
      <c r="X44" s="13">
        <f>N39/W39</f>
        <v>1</v>
      </c>
      <c r="Y44" s="62" t="s">
        <v>246</v>
      </c>
      <c r="Z44" s="13"/>
      <c r="AA44" s="13"/>
      <c r="AB44" s="139"/>
      <c r="AC44" s="139"/>
      <c r="AD44" s="136"/>
      <c r="AE44" s="203"/>
      <c r="AF44" s="43"/>
      <c r="AG44" s="16"/>
      <c r="AH44" s="16"/>
      <c r="AI44" s="16"/>
      <c r="AJ44" s="16"/>
      <c r="AK44" s="16"/>
      <c r="AL44" s="16"/>
      <c r="AM44" s="73"/>
      <c r="AN44" s="74"/>
    </row>
    <row r="45" spans="1:40" ht="30" customHeight="1">
      <c r="A45" s="13">
        <v>42</v>
      </c>
      <c r="B45" s="134"/>
      <c r="C45" s="134"/>
      <c r="D45" s="134"/>
      <c r="E45" s="134"/>
      <c r="F45" s="19"/>
      <c r="G45" s="20"/>
      <c r="H45" s="134"/>
      <c r="I45" s="20"/>
      <c r="J45" s="20"/>
      <c r="K45" s="147"/>
      <c r="L45" s="20" t="s">
        <v>242</v>
      </c>
      <c r="M45" s="139"/>
      <c r="N45" s="136"/>
      <c r="O45" s="136"/>
      <c r="P45" s="43" t="s">
        <v>243</v>
      </c>
      <c r="Q45" s="53">
        <v>0.08</v>
      </c>
      <c r="R45" s="53">
        <v>0.08</v>
      </c>
      <c r="S45" s="53">
        <v>33.25</v>
      </c>
      <c r="T45" s="57">
        <f t="shared" si="3"/>
        <v>33.25</v>
      </c>
      <c r="U45" s="178"/>
      <c r="V45" s="178"/>
      <c r="W45" s="136"/>
      <c r="X45" s="13">
        <f>N39/W39</f>
        <v>1</v>
      </c>
      <c r="Y45" s="62" t="s">
        <v>247</v>
      </c>
      <c r="Z45" s="13"/>
      <c r="AA45" s="13"/>
      <c r="AB45" s="139"/>
      <c r="AC45" s="139"/>
      <c r="AD45" s="136"/>
      <c r="AE45" s="203"/>
      <c r="AF45" s="43"/>
      <c r="AG45" s="16"/>
      <c r="AH45" s="16"/>
      <c r="AI45" s="16"/>
      <c r="AJ45" s="16"/>
      <c r="AK45" s="16"/>
      <c r="AL45" s="16"/>
      <c r="AM45" s="73"/>
      <c r="AN45" s="74"/>
    </row>
    <row r="46" spans="1:40" ht="30" customHeight="1">
      <c r="A46" s="13">
        <v>43</v>
      </c>
      <c r="B46" s="135"/>
      <c r="C46" s="135"/>
      <c r="D46" s="135"/>
      <c r="E46" s="135"/>
      <c r="F46" s="19"/>
      <c r="G46" s="20"/>
      <c r="H46" s="135"/>
      <c r="I46" s="20"/>
      <c r="J46" s="20"/>
      <c r="K46" s="148"/>
      <c r="L46" s="20" t="s">
        <v>248</v>
      </c>
      <c r="M46" s="140"/>
      <c r="N46" s="137"/>
      <c r="O46" s="137"/>
      <c r="P46" s="43" t="s">
        <v>249</v>
      </c>
      <c r="Q46" s="53">
        <v>0.4</v>
      </c>
      <c r="R46" s="53">
        <v>0.04</v>
      </c>
      <c r="S46" s="53">
        <v>16.91</v>
      </c>
      <c r="T46" s="57">
        <f t="shared" si="3"/>
        <v>16.91</v>
      </c>
      <c r="U46" s="179"/>
      <c r="V46" s="179"/>
      <c r="W46" s="137"/>
      <c r="X46" s="13">
        <f>N39/W39</f>
        <v>1</v>
      </c>
      <c r="Y46" s="62" t="s">
        <v>250</v>
      </c>
      <c r="Z46" s="13"/>
      <c r="AA46" s="13"/>
      <c r="AB46" s="140"/>
      <c r="AC46" s="140"/>
      <c r="AD46" s="137"/>
      <c r="AE46" s="204"/>
      <c r="AF46" s="43"/>
      <c r="AG46" s="16"/>
      <c r="AH46" s="16"/>
      <c r="AI46" s="16"/>
      <c r="AJ46" s="16"/>
      <c r="AK46" s="16"/>
      <c r="AL46" s="16"/>
      <c r="AM46" s="73"/>
      <c r="AN46" s="74"/>
    </row>
    <row r="47" spans="1:40" ht="30" customHeight="1">
      <c r="A47" s="13">
        <v>44</v>
      </c>
      <c r="B47" s="15" t="s">
        <v>251</v>
      </c>
      <c r="C47" s="15" t="s">
        <v>252</v>
      </c>
      <c r="D47" s="15" t="s">
        <v>184</v>
      </c>
      <c r="E47" s="13" t="s">
        <v>102</v>
      </c>
      <c r="F47" s="19"/>
      <c r="G47" s="20"/>
      <c r="H47" s="14" t="s">
        <v>253</v>
      </c>
      <c r="I47" s="20"/>
      <c r="J47" s="20"/>
      <c r="K47" s="48" t="s">
        <v>254</v>
      </c>
      <c r="L47" s="20" t="s">
        <v>255</v>
      </c>
      <c r="M47" s="19" t="s">
        <v>256</v>
      </c>
      <c r="N47" s="29">
        <v>10</v>
      </c>
      <c r="O47" s="29" t="s">
        <v>226</v>
      </c>
      <c r="P47" s="43" t="s">
        <v>257</v>
      </c>
      <c r="Q47" s="53">
        <v>0.3</v>
      </c>
      <c r="R47" s="56">
        <f>Q47*X47</f>
        <v>3</v>
      </c>
      <c r="S47" s="53">
        <v>37</v>
      </c>
      <c r="T47" s="57">
        <f t="shared" si="3"/>
        <v>370</v>
      </c>
      <c r="U47" s="55">
        <v>270</v>
      </c>
      <c r="V47" s="55">
        <v>270</v>
      </c>
      <c r="W47" s="29">
        <v>1</v>
      </c>
      <c r="X47" s="13">
        <f>N47/W47</f>
        <v>10</v>
      </c>
      <c r="Y47" s="62" t="s">
        <v>258</v>
      </c>
      <c r="Z47" s="13"/>
      <c r="AA47" s="13"/>
      <c r="AB47" s="19" t="s">
        <v>48</v>
      </c>
      <c r="AC47" s="19" t="s">
        <v>49</v>
      </c>
      <c r="AD47" s="29">
        <v>3400</v>
      </c>
      <c r="AE47" s="69">
        <v>0.13</v>
      </c>
      <c r="AF47" s="43"/>
      <c r="AG47" s="16"/>
      <c r="AH47" s="16"/>
      <c r="AI47" s="16"/>
      <c r="AJ47" s="16"/>
      <c r="AK47" s="16"/>
      <c r="AL47" s="16"/>
      <c r="AM47" s="74"/>
      <c r="AN47" s="74"/>
    </row>
    <row r="48" spans="1:40" ht="30" customHeight="1">
      <c r="A48" s="13">
        <v>45</v>
      </c>
      <c r="B48" s="15" t="s">
        <v>259</v>
      </c>
      <c r="C48" s="15" t="s">
        <v>252</v>
      </c>
      <c r="D48" s="15" t="s">
        <v>184</v>
      </c>
      <c r="E48" s="13" t="s">
        <v>102</v>
      </c>
      <c r="F48" s="19"/>
      <c r="G48" s="20"/>
      <c r="H48" s="14" t="s">
        <v>253</v>
      </c>
      <c r="I48" s="20"/>
      <c r="J48" s="20"/>
      <c r="K48" s="48" t="s">
        <v>254</v>
      </c>
      <c r="L48" s="20" t="s">
        <v>260</v>
      </c>
      <c r="M48" s="19" t="s">
        <v>261</v>
      </c>
      <c r="N48" s="29">
        <v>10</v>
      </c>
      <c r="O48" s="29" t="s">
        <v>226</v>
      </c>
      <c r="P48" s="43" t="s">
        <v>262</v>
      </c>
      <c r="Q48" s="53">
        <v>0.43</v>
      </c>
      <c r="R48" s="56">
        <f>Q48*X48</f>
        <v>4.3</v>
      </c>
      <c r="S48" s="53">
        <v>54</v>
      </c>
      <c r="T48" s="57">
        <f t="shared" si="3"/>
        <v>540</v>
      </c>
      <c r="U48" s="55">
        <v>440</v>
      </c>
      <c r="V48" s="55">
        <v>440</v>
      </c>
      <c r="W48" s="29">
        <v>1</v>
      </c>
      <c r="X48" s="13">
        <f>N48/W48</f>
        <v>10</v>
      </c>
      <c r="Y48" s="62" t="s">
        <v>263</v>
      </c>
      <c r="Z48" s="13"/>
      <c r="AA48" s="13"/>
      <c r="AB48" s="19" t="s">
        <v>48</v>
      </c>
      <c r="AC48" s="19" t="s">
        <v>49</v>
      </c>
      <c r="AD48" s="29">
        <v>5150</v>
      </c>
      <c r="AE48" s="69">
        <v>0.13</v>
      </c>
      <c r="AF48" s="43"/>
      <c r="AG48" s="16"/>
      <c r="AH48" s="16"/>
      <c r="AI48" s="16"/>
      <c r="AJ48" s="16"/>
      <c r="AK48" s="16"/>
      <c r="AL48" s="16"/>
      <c r="AM48" s="74"/>
      <c r="AN48" s="74"/>
    </row>
    <row r="49" spans="1:40" ht="30" customHeight="1">
      <c r="A49" s="13">
        <v>46</v>
      </c>
      <c r="B49" s="15" t="s">
        <v>264</v>
      </c>
      <c r="C49" s="15" t="s">
        <v>265</v>
      </c>
      <c r="D49" s="16" t="s">
        <v>52</v>
      </c>
      <c r="E49" s="16" t="s">
        <v>41</v>
      </c>
      <c r="F49" s="19"/>
      <c r="G49" s="20"/>
      <c r="H49" s="17" t="s">
        <v>266</v>
      </c>
      <c r="I49" s="20"/>
      <c r="J49" s="20"/>
      <c r="K49" s="48" t="s">
        <v>267</v>
      </c>
      <c r="L49" s="20" t="s">
        <v>268</v>
      </c>
      <c r="M49" s="19" t="s">
        <v>269</v>
      </c>
      <c r="N49" s="29">
        <v>1</v>
      </c>
      <c r="O49" s="29" t="s">
        <v>45</v>
      </c>
      <c r="P49" s="43" t="s">
        <v>270</v>
      </c>
      <c r="Q49" s="53">
        <v>0.02</v>
      </c>
      <c r="R49" s="53">
        <f>Q49*X49</f>
        <v>0.02</v>
      </c>
      <c r="S49" s="54">
        <v>15.16</v>
      </c>
      <c r="T49" s="55">
        <f t="shared" si="3"/>
        <v>15.16</v>
      </c>
      <c r="U49" s="55">
        <v>15</v>
      </c>
      <c r="V49" s="55">
        <v>15</v>
      </c>
      <c r="W49" s="29">
        <v>1</v>
      </c>
      <c r="X49" s="29">
        <f>N49/W49</f>
        <v>1</v>
      </c>
      <c r="Y49" s="62" t="s">
        <v>271</v>
      </c>
      <c r="Z49" s="13"/>
      <c r="AA49" s="13"/>
      <c r="AB49" s="19" t="s">
        <v>48</v>
      </c>
      <c r="AC49" s="19" t="s">
        <v>49</v>
      </c>
      <c r="AD49" s="29">
        <v>935</v>
      </c>
      <c r="AE49" s="69">
        <v>0.13</v>
      </c>
      <c r="AF49" s="43"/>
      <c r="AG49" s="16"/>
      <c r="AH49" s="16"/>
      <c r="AI49" s="16"/>
      <c r="AJ49" s="16"/>
      <c r="AK49" s="16"/>
      <c r="AL49" s="16"/>
      <c r="AM49" s="74"/>
      <c r="AN49" s="74"/>
    </row>
    <row r="50" spans="1:40" ht="30" customHeight="1">
      <c r="A50" s="13">
        <v>47</v>
      </c>
      <c r="B50" s="15" t="s">
        <v>272</v>
      </c>
      <c r="C50" s="15" t="s">
        <v>273</v>
      </c>
      <c r="D50" s="16" t="s">
        <v>52</v>
      </c>
      <c r="E50" s="16" t="s">
        <v>41</v>
      </c>
      <c r="F50" s="19"/>
      <c r="G50" s="20"/>
      <c r="H50" s="14" t="s">
        <v>274</v>
      </c>
      <c r="I50" s="20"/>
      <c r="J50" s="20"/>
      <c r="K50" s="48" t="s">
        <v>275</v>
      </c>
      <c r="L50" s="20" t="s">
        <v>276</v>
      </c>
      <c r="M50" s="19" t="s">
        <v>277</v>
      </c>
      <c r="N50" s="29">
        <v>10</v>
      </c>
      <c r="O50" s="29" t="s">
        <v>45</v>
      </c>
      <c r="P50" s="155" t="s">
        <v>278</v>
      </c>
      <c r="Q50" s="166">
        <v>0.02</v>
      </c>
      <c r="R50" s="166">
        <f>Q50*X50</f>
        <v>0.02</v>
      </c>
      <c r="S50" s="167">
        <v>5</v>
      </c>
      <c r="T50" s="178">
        <f t="shared" si="3"/>
        <v>5</v>
      </c>
      <c r="U50" s="55">
        <v>0.09</v>
      </c>
      <c r="V50" s="55">
        <v>0.09</v>
      </c>
      <c r="W50" s="29">
        <v>10</v>
      </c>
      <c r="X50" s="136">
        <f>N50/W50</f>
        <v>1</v>
      </c>
      <c r="Y50" s="190" t="s">
        <v>279</v>
      </c>
      <c r="Z50" s="13"/>
      <c r="AA50" s="13"/>
      <c r="AB50" s="19" t="s">
        <v>48</v>
      </c>
      <c r="AC50" s="19" t="s">
        <v>49</v>
      </c>
      <c r="AD50" s="29">
        <v>22</v>
      </c>
      <c r="AE50" s="69">
        <v>0.13</v>
      </c>
      <c r="AF50" s="43"/>
      <c r="AG50" s="16"/>
      <c r="AH50" s="16"/>
      <c r="AI50" s="16"/>
      <c r="AJ50" s="16"/>
      <c r="AK50" s="16"/>
      <c r="AL50" s="16"/>
      <c r="AM50" s="74"/>
      <c r="AN50" s="74"/>
    </row>
    <row r="51" spans="1:40" ht="30" customHeight="1">
      <c r="A51" s="13">
        <v>48</v>
      </c>
      <c r="B51" s="15" t="s">
        <v>280</v>
      </c>
      <c r="C51" s="15" t="s">
        <v>273</v>
      </c>
      <c r="D51" s="16" t="s">
        <v>52</v>
      </c>
      <c r="E51" s="16" t="s">
        <v>41</v>
      </c>
      <c r="F51" s="19"/>
      <c r="G51" s="20"/>
      <c r="H51" s="17" t="s">
        <v>281</v>
      </c>
      <c r="I51" s="20"/>
      <c r="J51" s="20"/>
      <c r="K51" s="48" t="s">
        <v>92</v>
      </c>
      <c r="L51" s="20" t="s">
        <v>282</v>
      </c>
      <c r="M51" s="19" t="s">
        <v>283</v>
      </c>
      <c r="N51" s="29">
        <v>5</v>
      </c>
      <c r="O51" s="29" t="s">
        <v>45</v>
      </c>
      <c r="P51" s="156"/>
      <c r="Q51" s="167"/>
      <c r="R51" s="167"/>
      <c r="S51" s="167"/>
      <c r="T51" s="178"/>
      <c r="U51" s="55">
        <v>0.04</v>
      </c>
      <c r="V51" s="55">
        <v>0.04</v>
      </c>
      <c r="W51" s="29">
        <v>5</v>
      </c>
      <c r="X51" s="136"/>
      <c r="Y51" s="191"/>
      <c r="Z51" s="13"/>
      <c r="AA51" s="13"/>
      <c r="AB51" s="19" t="s">
        <v>48</v>
      </c>
      <c r="AC51" s="19" t="s">
        <v>49</v>
      </c>
      <c r="AD51" s="29">
        <v>350</v>
      </c>
      <c r="AE51" s="69">
        <v>0.13</v>
      </c>
      <c r="AF51" s="43"/>
      <c r="AG51" s="16"/>
      <c r="AH51" s="16"/>
      <c r="AI51" s="16"/>
      <c r="AJ51" s="16"/>
      <c r="AK51" s="16"/>
      <c r="AL51" s="16"/>
      <c r="AM51" s="74"/>
      <c r="AN51" s="74"/>
    </row>
    <row r="52" spans="1:40" ht="30" customHeight="1">
      <c r="A52" s="13">
        <v>49</v>
      </c>
      <c r="B52" s="15" t="s">
        <v>284</v>
      </c>
      <c r="C52" s="15" t="s">
        <v>273</v>
      </c>
      <c r="D52" s="16" t="s">
        <v>52</v>
      </c>
      <c r="E52" s="16" t="s">
        <v>41</v>
      </c>
      <c r="F52" s="19"/>
      <c r="G52" s="20"/>
      <c r="H52" s="14" t="s">
        <v>285</v>
      </c>
      <c r="I52" s="20"/>
      <c r="J52" s="20"/>
      <c r="K52" s="48" t="s">
        <v>286</v>
      </c>
      <c r="L52" s="20" t="s">
        <v>287</v>
      </c>
      <c r="M52" s="19" t="s">
        <v>288</v>
      </c>
      <c r="N52" s="29">
        <v>500</v>
      </c>
      <c r="O52" s="29" t="s">
        <v>45</v>
      </c>
      <c r="P52" s="156"/>
      <c r="Q52" s="167"/>
      <c r="R52" s="167"/>
      <c r="S52" s="167"/>
      <c r="T52" s="178"/>
      <c r="U52" s="55">
        <v>4.5</v>
      </c>
      <c r="V52" s="55">
        <v>4.5</v>
      </c>
      <c r="W52" s="29">
        <v>500</v>
      </c>
      <c r="X52" s="136"/>
      <c r="Y52" s="191"/>
      <c r="Z52" s="13"/>
      <c r="AA52" s="13"/>
      <c r="AB52" s="19" t="s">
        <v>48</v>
      </c>
      <c r="AC52" s="19" t="s">
        <v>49</v>
      </c>
      <c r="AD52" s="29">
        <v>8</v>
      </c>
      <c r="AE52" s="69">
        <v>0.13</v>
      </c>
      <c r="AF52" s="43"/>
      <c r="AG52" s="16"/>
      <c r="AH52" s="16"/>
      <c r="AI52" s="16"/>
      <c r="AJ52" s="16"/>
      <c r="AK52" s="16"/>
      <c r="AL52" s="16"/>
      <c r="AM52" s="74"/>
      <c r="AN52" s="74"/>
    </row>
    <row r="53" spans="1:40" ht="30" customHeight="1">
      <c r="A53" s="13">
        <v>50</v>
      </c>
      <c r="B53" s="15" t="s">
        <v>289</v>
      </c>
      <c r="C53" s="15" t="s">
        <v>273</v>
      </c>
      <c r="D53" s="16" t="s">
        <v>52</v>
      </c>
      <c r="E53" s="16" t="s">
        <v>41</v>
      </c>
      <c r="F53" s="19"/>
      <c r="G53" s="20"/>
      <c r="H53" s="22" t="s">
        <v>290</v>
      </c>
      <c r="I53" s="20"/>
      <c r="J53" s="20"/>
      <c r="K53" s="48" t="s">
        <v>291</v>
      </c>
      <c r="L53" s="20" t="s">
        <v>291</v>
      </c>
      <c r="M53" s="19"/>
      <c r="N53" s="29">
        <v>4</v>
      </c>
      <c r="O53" s="29" t="s">
        <v>45</v>
      </c>
      <c r="P53" s="156"/>
      <c r="Q53" s="167"/>
      <c r="R53" s="167"/>
      <c r="S53" s="167"/>
      <c r="T53" s="178"/>
      <c r="U53" s="55">
        <v>0.04</v>
      </c>
      <c r="V53" s="55">
        <v>0.04</v>
      </c>
      <c r="W53" s="29">
        <v>4</v>
      </c>
      <c r="X53" s="136"/>
      <c r="Y53" s="191"/>
      <c r="Z53" s="13"/>
      <c r="AA53" s="13"/>
      <c r="AB53" s="19" t="s">
        <v>48</v>
      </c>
      <c r="AC53" s="19" t="s">
        <v>49</v>
      </c>
      <c r="AD53" s="29">
        <v>110</v>
      </c>
      <c r="AE53" s="69">
        <v>0.13</v>
      </c>
      <c r="AF53" s="43"/>
      <c r="AG53" s="16"/>
      <c r="AH53" s="16"/>
      <c r="AI53" s="16"/>
      <c r="AJ53" s="16"/>
      <c r="AK53" s="16"/>
      <c r="AL53" s="16"/>
      <c r="AM53" s="74"/>
      <c r="AN53" s="74"/>
    </row>
    <row r="54" spans="1:40" ht="30" customHeight="1">
      <c r="A54" s="13">
        <v>51</v>
      </c>
      <c r="B54" s="15" t="s">
        <v>292</v>
      </c>
      <c r="C54" s="15" t="s">
        <v>293</v>
      </c>
      <c r="D54" s="16" t="s">
        <v>52</v>
      </c>
      <c r="E54" s="16" t="s">
        <v>41</v>
      </c>
      <c r="F54" s="19"/>
      <c r="G54" s="20"/>
      <c r="H54" s="14" t="s">
        <v>294</v>
      </c>
      <c r="I54" s="20"/>
      <c r="J54" s="20"/>
      <c r="K54" s="48" t="s">
        <v>295</v>
      </c>
      <c r="L54" s="20" t="s">
        <v>296</v>
      </c>
      <c r="M54" s="19"/>
      <c r="N54" s="29">
        <v>5</v>
      </c>
      <c r="O54" s="29" t="s">
        <v>45</v>
      </c>
      <c r="P54" s="156"/>
      <c r="Q54" s="167"/>
      <c r="R54" s="167"/>
      <c r="S54" s="167"/>
      <c r="T54" s="178"/>
      <c r="U54" s="55">
        <v>0.04</v>
      </c>
      <c r="V54" s="55">
        <v>0.04</v>
      </c>
      <c r="W54" s="29">
        <v>5</v>
      </c>
      <c r="X54" s="136"/>
      <c r="Y54" s="191"/>
      <c r="Z54" s="13"/>
      <c r="AA54" s="13"/>
      <c r="AB54" s="19" t="s">
        <v>48</v>
      </c>
      <c r="AC54" s="19" t="s">
        <v>49</v>
      </c>
      <c r="AD54" s="29">
        <v>186.45</v>
      </c>
      <c r="AE54" s="69">
        <v>0.13</v>
      </c>
      <c r="AF54" s="43"/>
      <c r="AG54" s="16"/>
      <c r="AH54" s="16"/>
      <c r="AI54" s="16"/>
      <c r="AJ54" s="16"/>
      <c r="AK54" s="16"/>
      <c r="AL54" s="16"/>
      <c r="AM54" s="74"/>
      <c r="AN54" s="74"/>
    </row>
    <row r="55" spans="1:40" ht="30" customHeight="1">
      <c r="A55" s="13">
        <v>52</v>
      </c>
      <c r="B55" s="15" t="s">
        <v>297</v>
      </c>
      <c r="C55" s="15" t="s">
        <v>76</v>
      </c>
      <c r="D55" s="16" t="s">
        <v>52</v>
      </c>
      <c r="E55" s="16" t="s">
        <v>41</v>
      </c>
      <c r="F55" s="19"/>
      <c r="G55" s="20"/>
      <c r="H55" s="22" t="s">
        <v>298</v>
      </c>
      <c r="I55" s="20"/>
      <c r="J55" s="20"/>
      <c r="K55" s="48" t="s">
        <v>299</v>
      </c>
      <c r="L55" s="15" t="s">
        <v>299</v>
      </c>
      <c r="M55" s="15" t="s">
        <v>300</v>
      </c>
      <c r="N55" s="29">
        <v>2</v>
      </c>
      <c r="O55" s="29" t="s">
        <v>45</v>
      </c>
      <c r="P55" s="156"/>
      <c r="Q55" s="167"/>
      <c r="R55" s="167"/>
      <c r="S55" s="167"/>
      <c r="T55" s="178"/>
      <c r="U55" s="55">
        <v>0.02</v>
      </c>
      <c r="V55" s="55">
        <v>0.02</v>
      </c>
      <c r="W55" s="29">
        <v>2</v>
      </c>
      <c r="X55" s="136"/>
      <c r="Y55" s="191"/>
      <c r="Z55" s="13"/>
      <c r="AA55" s="13"/>
      <c r="AB55" s="19" t="s">
        <v>48</v>
      </c>
      <c r="AC55" s="19" t="s">
        <v>49</v>
      </c>
      <c r="AD55" s="51">
        <v>4950</v>
      </c>
      <c r="AE55" s="69">
        <v>0.01</v>
      </c>
      <c r="AF55" s="43"/>
      <c r="AG55" s="16"/>
      <c r="AH55" s="16"/>
      <c r="AI55" s="16"/>
      <c r="AJ55" s="16"/>
      <c r="AK55" s="16"/>
      <c r="AL55" s="16"/>
      <c r="AM55" s="74"/>
      <c r="AN55" s="74"/>
    </row>
    <row r="56" spans="1:40" ht="30" customHeight="1">
      <c r="A56" s="13">
        <v>53</v>
      </c>
      <c r="B56" s="15" t="s">
        <v>301</v>
      </c>
      <c r="C56" s="15" t="s">
        <v>265</v>
      </c>
      <c r="D56" s="16" t="s">
        <v>52</v>
      </c>
      <c r="E56" s="16" t="s">
        <v>41</v>
      </c>
      <c r="F56" s="19"/>
      <c r="G56" s="20"/>
      <c r="H56" s="14" t="s">
        <v>302</v>
      </c>
      <c r="I56" s="20"/>
      <c r="J56" s="20"/>
      <c r="K56" s="48" t="s">
        <v>303</v>
      </c>
      <c r="L56" s="20" t="s">
        <v>304</v>
      </c>
      <c r="M56" s="19" t="s">
        <v>305</v>
      </c>
      <c r="N56" s="29">
        <v>10</v>
      </c>
      <c r="O56" s="29" t="s">
        <v>45</v>
      </c>
      <c r="P56" s="156"/>
      <c r="Q56" s="167"/>
      <c r="R56" s="167"/>
      <c r="S56" s="167"/>
      <c r="T56" s="178"/>
      <c r="U56" s="55">
        <v>0.09</v>
      </c>
      <c r="V56" s="55">
        <v>0.09</v>
      </c>
      <c r="W56" s="29">
        <v>10</v>
      </c>
      <c r="X56" s="136"/>
      <c r="Y56" s="191"/>
      <c r="Z56" s="13"/>
      <c r="AA56" s="13"/>
      <c r="AB56" s="19" t="s">
        <v>48</v>
      </c>
      <c r="AC56" s="19" t="s">
        <v>49</v>
      </c>
      <c r="AD56" s="29">
        <v>6.5</v>
      </c>
      <c r="AE56" s="69">
        <v>0.13</v>
      </c>
      <c r="AF56" s="43"/>
      <c r="AG56" s="16"/>
      <c r="AH56" s="16"/>
      <c r="AI56" s="16"/>
      <c r="AJ56" s="16"/>
      <c r="AK56" s="16"/>
      <c r="AL56" s="16"/>
      <c r="AM56" s="74"/>
      <c r="AN56" s="74"/>
    </row>
    <row r="57" spans="1:40" ht="30" customHeight="1">
      <c r="A57" s="13">
        <v>54</v>
      </c>
      <c r="B57" s="15" t="s">
        <v>306</v>
      </c>
      <c r="C57" s="15" t="s">
        <v>265</v>
      </c>
      <c r="D57" s="16" t="s">
        <v>52</v>
      </c>
      <c r="E57" s="16" t="s">
        <v>41</v>
      </c>
      <c r="F57" s="19"/>
      <c r="G57" s="20"/>
      <c r="H57" s="14" t="s">
        <v>302</v>
      </c>
      <c r="I57" s="20"/>
      <c r="J57" s="20"/>
      <c r="K57" s="48" t="s">
        <v>303</v>
      </c>
      <c r="L57" s="20" t="s">
        <v>307</v>
      </c>
      <c r="M57" s="19" t="s">
        <v>308</v>
      </c>
      <c r="N57" s="29">
        <v>10</v>
      </c>
      <c r="O57" s="29" t="s">
        <v>45</v>
      </c>
      <c r="P57" s="156"/>
      <c r="Q57" s="167"/>
      <c r="R57" s="167"/>
      <c r="S57" s="167"/>
      <c r="T57" s="178"/>
      <c r="U57" s="55">
        <v>0.09</v>
      </c>
      <c r="V57" s="55">
        <v>0.09</v>
      </c>
      <c r="W57" s="29">
        <v>10</v>
      </c>
      <c r="X57" s="136"/>
      <c r="Y57" s="191"/>
      <c r="Z57" s="13"/>
      <c r="AA57" s="13"/>
      <c r="AB57" s="19" t="s">
        <v>48</v>
      </c>
      <c r="AC57" s="19" t="s">
        <v>49</v>
      </c>
      <c r="AD57" s="29">
        <v>6.5</v>
      </c>
      <c r="AE57" s="69">
        <v>0.13</v>
      </c>
      <c r="AF57" s="43"/>
      <c r="AG57" s="16"/>
      <c r="AH57" s="16"/>
      <c r="AI57" s="16"/>
      <c r="AJ57" s="16"/>
      <c r="AK57" s="16"/>
      <c r="AL57" s="16"/>
      <c r="AM57" s="74"/>
      <c r="AN57" s="74"/>
    </row>
    <row r="58" spans="1:40" ht="30" customHeight="1">
      <c r="A58" s="13">
        <v>55</v>
      </c>
      <c r="B58" s="15" t="s">
        <v>309</v>
      </c>
      <c r="C58" s="15" t="s">
        <v>265</v>
      </c>
      <c r="D58" s="16" t="s">
        <v>52</v>
      </c>
      <c r="E58" s="16" t="s">
        <v>41</v>
      </c>
      <c r="F58" s="19"/>
      <c r="G58" s="20"/>
      <c r="H58" s="17" t="s">
        <v>310</v>
      </c>
      <c r="I58" s="20"/>
      <c r="J58" s="20"/>
      <c r="K58" s="48" t="s">
        <v>311</v>
      </c>
      <c r="L58" s="20" t="s">
        <v>312</v>
      </c>
      <c r="M58" s="19" t="s">
        <v>313</v>
      </c>
      <c r="N58" s="29">
        <v>2</v>
      </c>
      <c r="O58" s="29" t="s">
        <v>45</v>
      </c>
      <c r="P58" s="156"/>
      <c r="Q58" s="167"/>
      <c r="R58" s="167"/>
      <c r="S58" s="167"/>
      <c r="T58" s="178"/>
      <c r="U58" s="55">
        <v>0.02</v>
      </c>
      <c r="V58" s="55">
        <v>0.02</v>
      </c>
      <c r="W58" s="29">
        <v>2</v>
      </c>
      <c r="X58" s="136"/>
      <c r="Y58" s="191"/>
      <c r="Z58" s="13"/>
      <c r="AA58" s="13"/>
      <c r="AB58" s="19" t="s">
        <v>48</v>
      </c>
      <c r="AC58" s="19" t="s">
        <v>49</v>
      </c>
      <c r="AD58" s="29">
        <v>220</v>
      </c>
      <c r="AE58" s="69">
        <v>0.13</v>
      </c>
      <c r="AF58" s="43"/>
      <c r="AG58" s="16"/>
      <c r="AH58" s="16"/>
      <c r="AI58" s="16"/>
      <c r="AJ58" s="16"/>
      <c r="AK58" s="16"/>
      <c r="AL58" s="16"/>
      <c r="AM58" s="74"/>
      <c r="AN58" s="74"/>
    </row>
    <row r="59" spans="1:40" ht="30" customHeight="1">
      <c r="A59" s="13">
        <v>56</v>
      </c>
      <c r="B59" s="15" t="s">
        <v>314</v>
      </c>
      <c r="C59" s="15" t="s">
        <v>265</v>
      </c>
      <c r="D59" s="16" t="s">
        <v>52</v>
      </c>
      <c r="E59" s="16" t="s">
        <v>41</v>
      </c>
      <c r="F59" s="19"/>
      <c r="G59" s="20"/>
      <c r="H59" s="17" t="s">
        <v>315</v>
      </c>
      <c r="I59" s="20"/>
      <c r="J59" s="20"/>
      <c r="K59" s="48" t="s">
        <v>311</v>
      </c>
      <c r="L59" s="20" t="s">
        <v>316</v>
      </c>
      <c r="M59" s="19" t="s">
        <v>317</v>
      </c>
      <c r="N59" s="29">
        <v>2</v>
      </c>
      <c r="O59" s="29" t="s">
        <v>45</v>
      </c>
      <c r="P59" s="156"/>
      <c r="Q59" s="167"/>
      <c r="R59" s="167"/>
      <c r="S59" s="167"/>
      <c r="T59" s="178"/>
      <c r="U59" s="55">
        <v>0.02</v>
      </c>
      <c r="V59" s="55">
        <v>0.02</v>
      </c>
      <c r="W59" s="29">
        <v>2</v>
      </c>
      <c r="X59" s="136"/>
      <c r="Y59" s="191"/>
      <c r="Z59" s="13"/>
      <c r="AA59" s="13"/>
      <c r="AB59" s="19" t="s">
        <v>48</v>
      </c>
      <c r="AC59" s="19" t="s">
        <v>49</v>
      </c>
      <c r="AD59" s="29">
        <v>220</v>
      </c>
      <c r="AE59" s="69">
        <v>0.13</v>
      </c>
      <c r="AF59" s="43"/>
      <c r="AG59" s="16"/>
      <c r="AH59" s="16"/>
      <c r="AI59" s="16"/>
      <c r="AJ59" s="16"/>
      <c r="AK59" s="16"/>
      <c r="AL59" s="16"/>
      <c r="AM59" s="74"/>
      <c r="AN59" s="74"/>
    </row>
    <row r="60" spans="1:40" ht="30" customHeight="1">
      <c r="A60" s="13">
        <v>57</v>
      </c>
      <c r="B60" s="15" t="s">
        <v>318</v>
      </c>
      <c r="C60" s="15" t="s">
        <v>265</v>
      </c>
      <c r="D60" s="16" t="s">
        <v>52</v>
      </c>
      <c r="E60" s="16" t="s">
        <v>41</v>
      </c>
      <c r="F60" s="19"/>
      <c r="G60" s="20"/>
      <c r="H60" s="17" t="s">
        <v>319</v>
      </c>
      <c r="I60" s="20"/>
      <c r="J60" s="20"/>
      <c r="K60" s="48" t="s">
        <v>311</v>
      </c>
      <c r="L60" s="20" t="s">
        <v>312</v>
      </c>
      <c r="M60" s="19" t="s">
        <v>320</v>
      </c>
      <c r="N60" s="29">
        <v>2</v>
      </c>
      <c r="O60" s="29" t="s">
        <v>45</v>
      </c>
      <c r="P60" s="156"/>
      <c r="Q60" s="167"/>
      <c r="R60" s="167"/>
      <c r="S60" s="167"/>
      <c r="T60" s="178"/>
      <c r="U60" s="55">
        <v>0.02</v>
      </c>
      <c r="V60" s="55">
        <v>0.02</v>
      </c>
      <c r="W60" s="29">
        <v>2</v>
      </c>
      <c r="X60" s="136"/>
      <c r="Y60" s="191"/>
      <c r="Z60" s="13"/>
      <c r="AA60" s="13"/>
      <c r="AB60" s="19" t="s">
        <v>48</v>
      </c>
      <c r="AC60" s="19" t="s">
        <v>49</v>
      </c>
      <c r="AD60" s="29">
        <v>220</v>
      </c>
      <c r="AE60" s="69">
        <v>0.13</v>
      </c>
      <c r="AF60" s="43"/>
      <c r="AG60" s="16"/>
      <c r="AH60" s="16"/>
      <c r="AI60" s="16"/>
      <c r="AJ60" s="16"/>
      <c r="AK60" s="16"/>
      <c r="AL60" s="16"/>
      <c r="AM60" s="74"/>
      <c r="AN60" s="74"/>
    </row>
    <row r="61" spans="1:40" ht="30" customHeight="1">
      <c r="A61" s="13">
        <v>58</v>
      </c>
      <c r="B61" s="15" t="s">
        <v>321</v>
      </c>
      <c r="C61" s="15" t="s">
        <v>265</v>
      </c>
      <c r="D61" s="16" t="s">
        <v>52</v>
      </c>
      <c r="E61" s="16" t="s">
        <v>41</v>
      </c>
      <c r="F61" s="19"/>
      <c r="G61" s="20"/>
      <c r="H61" s="17" t="s">
        <v>322</v>
      </c>
      <c r="I61" s="20"/>
      <c r="J61" s="20"/>
      <c r="K61" s="48" t="s">
        <v>311</v>
      </c>
      <c r="L61" s="20" t="s">
        <v>316</v>
      </c>
      <c r="M61" s="19" t="s">
        <v>323</v>
      </c>
      <c r="N61" s="29">
        <v>2</v>
      </c>
      <c r="O61" s="29" t="s">
        <v>45</v>
      </c>
      <c r="P61" s="157"/>
      <c r="Q61" s="168"/>
      <c r="R61" s="168"/>
      <c r="S61" s="168"/>
      <c r="T61" s="179"/>
      <c r="U61" s="55">
        <v>0.02</v>
      </c>
      <c r="V61" s="55">
        <v>0.02</v>
      </c>
      <c r="W61" s="29">
        <v>2</v>
      </c>
      <c r="X61" s="137"/>
      <c r="Y61" s="192"/>
      <c r="Z61" s="13"/>
      <c r="AA61" s="13"/>
      <c r="AB61" s="19" t="s">
        <v>48</v>
      </c>
      <c r="AC61" s="19" t="s">
        <v>49</v>
      </c>
      <c r="AD61" s="29">
        <v>220</v>
      </c>
      <c r="AE61" s="69">
        <v>0.13</v>
      </c>
      <c r="AF61" s="43"/>
      <c r="AG61" s="16"/>
      <c r="AH61" s="16"/>
      <c r="AI61" s="16"/>
      <c r="AJ61" s="16"/>
      <c r="AK61" s="16"/>
      <c r="AL61" s="16"/>
      <c r="AM61" s="74"/>
      <c r="AN61" s="74"/>
    </row>
    <row r="62" spans="1:40" ht="30" customHeight="1">
      <c r="A62" s="13">
        <v>59</v>
      </c>
      <c r="B62" s="15" t="s">
        <v>324</v>
      </c>
      <c r="C62" s="15" t="s">
        <v>265</v>
      </c>
      <c r="D62" s="16" t="s">
        <v>52</v>
      </c>
      <c r="E62" s="16" t="s">
        <v>41</v>
      </c>
      <c r="F62" s="19"/>
      <c r="G62" s="20"/>
      <c r="H62" s="17" t="s">
        <v>325</v>
      </c>
      <c r="I62" s="20"/>
      <c r="J62" s="20"/>
      <c r="K62" s="48" t="s">
        <v>326</v>
      </c>
      <c r="L62" s="20" t="s">
        <v>327</v>
      </c>
      <c r="M62" s="19" t="s">
        <v>328</v>
      </c>
      <c r="N62" s="29">
        <v>2</v>
      </c>
      <c r="O62" s="29" t="s">
        <v>45</v>
      </c>
      <c r="P62" s="155" t="s">
        <v>329</v>
      </c>
      <c r="Q62" s="166">
        <v>0.05</v>
      </c>
      <c r="R62" s="166">
        <f>Q62*X62</f>
        <v>0.05</v>
      </c>
      <c r="S62" s="167">
        <v>9</v>
      </c>
      <c r="T62" s="178">
        <f>S62*X62</f>
        <v>9</v>
      </c>
      <c r="U62" s="55">
        <v>4.2</v>
      </c>
      <c r="V62" s="55">
        <v>4.2</v>
      </c>
      <c r="W62" s="29">
        <v>2</v>
      </c>
      <c r="X62" s="136">
        <f>N62/W62</f>
        <v>1</v>
      </c>
      <c r="Y62" s="190" t="s">
        <v>330</v>
      </c>
      <c r="Z62" s="13"/>
      <c r="AA62" s="13"/>
      <c r="AB62" s="19" t="s">
        <v>48</v>
      </c>
      <c r="AC62" s="19" t="s">
        <v>49</v>
      </c>
      <c r="AD62" s="29">
        <v>328</v>
      </c>
      <c r="AE62" s="69">
        <v>0.13</v>
      </c>
      <c r="AF62" s="43"/>
      <c r="AG62" s="16"/>
      <c r="AH62" s="16"/>
      <c r="AI62" s="16"/>
      <c r="AJ62" s="16"/>
      <c r="AK62" s="16"/>
      <c r="AL62" s="16"/>
      <c r="AM62" s="74"/>
      <c r="AN62" s="74"/>
    </row>
    <row r="63" spans="1:40" ht="30" customHeight="1">
      <c r="A63" s="13">
        <v>60</v>
      </c>
      <c r="B63" s="15" t="s">
        <v>331</v>
      </c>
      <c r="C63" s="15" t="s">
        <v>265</v>
      </c>
      <c r="D63" s="16" t="s">
        <v>52</v>
      </c>
      <c r="E63" s="16" t="s">
        <v>41</v>
      </c>
      <c r="F63" s="19"/>
      <c r="G63" s="20"/>
      <c r="H63" s="17" t="s">
        <v>332</v>
      </c>
      <c r="I63" s="20"/>
      <c r="J63" s="20"/>
      <c r="K63" s="48" t="s">
        <v>326</v>
      </c>
      <c r="L63" s="20" t="s">
        <v>333</v>
      </c>
      <c r="M63" s="19" t="s">
        <v>334</v>
      </c>
      <c r="N63" s="29">
        <v>2</v>
      </c>
      <c r="O63" s="29" t="s">
        <v>45</v>
      </c>
      <c r="P63" s="157"/>
      <c r="Q63" s="168"/>
      <c r="R63" s="168"/>
      <c r="S63" s="168"/>
      <c r="T63" s="179"/>
      <c r="U63" s="55">
        <v>4</v>
      </c>
      <c r="V63" s="55">
        <v>4</v>
      </c>
      <c r="W63" s="29">
        <v>2</v>
      </c>
      <c r="X63" s="137"/>
      <c r="Y63" s="192"/>
      <c r="Z63" s="13"/>
      <c r="AA63" s="13"/>
      <c r="AB63" s="19" t="s">
        <v>48</v>
      </c>
      <c r="AC63" s="19" t="s">
        <v>49</v>
      </c>
      <c r="AD63" s="29">
        <v>328</v>
      </c>
      <c r="AE63" s="69">
        <v>0.13</v>
      </c>
      <c r="AF63" s="43"/>
      <c r="AG63" s="16"/>
      <c r="AH63" s="16"/>
      <c r="AI63" s="16"/>
      <c r="AJ63" s="16"/>
      <c r="AK63" s="16"/>
      <c r="AL63" s="16"/>
      <c r="AM63" s="74"/>
      <c r="AN63" s="74"/>
    </row>
    <row r="64" spans="1:40" s="2" customFormat="1" ht="30" customHeight="1">
      <c r="A64" s="33">
        <v>61</v>
      </c>
      <c r="B64" s="34" t="s">
        <v>335</v>
      </c>
      <c r="C64" s="33" t="s">
        <v>197</v>
      </c>
      <c r="D64" s="35" t="s">
        <v>336</v>
      </c>
      <c r="E64" s="33" t="s">
        <v>102</v>
      </c>
      <c r="F64" s="36"/>
      <c r="G64" s="37"/>
      <c r="H64" s="38" t="s">
        <v>337</v>
      </c>
      <c r="I64" s="37"/>
      <c r="J64" s="37"/>
      <c r="K64" s="37" t="s">
        <v>338</v>
      </c>
      <c r="L64" s="37" t="s">
        <v>338</v>
      </c>
      <c r="M64" s="50" t="s">
        <v>339</v>
      </c>
      <c r="N64" s="51">
        <v>3</v>
      </c>
      <c r="O64" s="33" t="s">
        <v>45</v>
      </c>
      <c r="P64" s="52" t="s">
        <v>340</v>
      </c>
      <c r="Q64" s="58">
        <v>0.01</v>
      </c>
      <c r="R64" s="59">
        <f t="shared" ref="R64:R69" si="4">Q64*X64</f>
        <v>0.01</v>
      </c>
      <c r="S64" s="58">
        <v>3.02</v>
      </c>
      <c r="T64" s="60">
        <v>3.02</v>
      </c>
      <c r="U64" s="61">
        <v>2.88</v>
      </c>
      <c r="V64" s="61">
        <v>2.88</v>
      </c>
      <c r="W64" s="52" t="s">
        <v>212</v>
      </c>
      <c r="X64" s="33">
        <f t="shared" ref="X64:X71" si="5">N64/W64</f>
        <v>1</v>
      </c>
      <c r="Y64" s="52" t="s">
        <v>341</v>
      </c>
      <c r="Z64" s="70"/>
      <c r="AA64" s="70"/>
      <c r="AB64" s="35" t="s">
        <v>202</v>
      </c>
      <c r="AC64" s="35" t="s">
        <v>49</v>
      </c>
      <c r="AD64" s="71">
        <v>520</v>
      </c>
      <c r="AE64" s="72">
        <v>0</v>
      </c>
      <c r="AF64" s="52"/>
      <c r="AG64" s="35"/>
      <c r="AH64" s="35"/>
      <c r="AI64" s="35"/>
      <c r="AJ64" s="35"/>
      <c r="AK64" s="35"/>
      <c r="AL64" s="35"/>
      <c r="AM64" s="75"/>
      <c r="AN64" s="76"/>
    </row>
    <row r="65" spans="1:40" s="2" customFormat="1" ht="30" customHeight="1">
      <c r="A65" s="33">
        <v>62</v>
      </c>
      <c r="B65" s="34" t="s">
        <v>342</v>
      </c>
      <c r="C65" s="34" t="s">
        <v>343</v>
      </c>
      <c r="D65" s="35" t="s">
        <v>344</v>
      </c>
      <c r="E65" s="35" t="s">
        <v>41</v>
      </c>
      <c r="F65" s="36"/>
      <c r="G65" s="37"/>
      <c r="H65" s="38" t="s">
        <v>345</v>
      </c>
      <c r="I65" s="37"/>
      <c r="J65" s="37"/>
      <c r="K65" s="37" t="s">
        <v>346</v>
      </c>
      <c r="L65" s="37" t="s">
        <v>346</v>
      </c>
      <c r="M65" s="50" t="s">
        <v>347</v>
      </c>
      <c r="N65" s="51">
        <v>4</v>
      </c>
      <c r="O65" s="33" t="s">
        <v>348</v>
      </c>
      <c r="P65" s="52" t="s">
        <v>349</v>
      </c>
      <c r="Q65" s="58">
        <v>0.01</v>
      </c>
      <c r="R65" s="59">
        <f t="shared" si="4"/>
        <v>0.01</v>
      </c>
      <c r="S65" s="58">
        <v>4</v>
      </c>
      <c r="T65" s="60">
        <v>4</v>
      </c>
      <c r="U65" s="61">
        <v>3.5</v>
      </c>
      <c r="V65" s="61">
        <v>3.5</v>
      </c>
      <c r="W65" s="52" t="s">
        <v>350</v>
      </c>
      <c r="X65" s="33">
        <f t="shared" si="5"/>
        <v>1</v>
      </c>
      <c r="Y65" s="52" t="s">
        <v>351</v>
      </c>
      <c r="Z65" s="70"/>
      <c r="AA65" s="70"/>
      <c r="AB65" s="35" t="s">
        <v>202</v>
      </c>
      <c r="AC65" s="35" t="s">
        <v>49</v>
      </c>
      <c r="AD65" s="71">
        <v>158.19999999999999</v>
      </c>
      <c r="AE65" s="72">
        <v>0.13</v>
      </c>
      <c r="AF65" s="52"/>
      <c r="AG65" s="35"/>
      <c r="AH65" s="35"/>
      <c r="AI65" s="35"/>
      <c r="AJ65" s="35"/>
      <c r="AK65" s="35"/>
      <c r="AL65" s="35"/>
      <c r="AM65" s="75"/>
      <c r="AN65" s="76"/>
    </row>
    <row r="66" spans="1:40" s="2" customFormat="1" ht="30" customHeight="1">
      <c r="A66" s="33">
        <v>63</v>
      </c>
      <c r="B66" s="34" t="s">
        <v>352</v>
      </c>
      <c r="C66" s="33" t="s">
        <v>197</v>
      </c>
      <c r="D66" s="35" t="s">
        <v>52</v>
      </c>
      <c r="E66" s="35" t="s">
        <v>41</v>
      </c>
      <c r="F66" s="36"/>
      <c r="G66" s="37"/>
      <c r="H66" s="77" t="s">
        <v>353</v>
      </c>
      <c r="I66" s="37"/>
      <c r="J66" s="37"/>
      <c r="K66" s="37" t="s">
        <v>92</v>
      </c>
      <c r="L66" s="37" t="s">
        <v>354</v>
      </c>
      <c r="M66" s="50" t="s">
        <v>355</v>
      </c>
      <c r="N66" s="51">
        <v>2</v>
      </c>
      <c r="O66" s="33" t="s">
        <v>45</v>
      </c>
      <c r="P66" s="52" t="s">
        <v>356</v>
      </c>
      <c r="Q66" s="58">
        <v>0.01</v>
      </c>
      <c r="R66" s="59">
        <f t="shared" si="4"/>
        <v>0.01</v>
      </c>
      <c r="S66" s="58">
        <v>3</v>
      </c>
      <c r="T66" s="60">
        <v>3</v>
      </c>
      <c r="U66" s="61">
        <v>2.5</v>
      </c>
      <c r="V66" s="61">
        <v>2.5</v>
      </c>
      <c r="W66" s="52" t="s">
        <v>357</v>
      </c>
      <c r="X66" s="33">
        <f t="shared" si="5"/>
        <v>1</v>
      </c>
      <c r="Y66" s="52" t="s">
        <v>358</v>
      </c>
      <c r="Z66" s="70"/>
      <c r="AA66" s="70"/>
      <c r="AB66" s="35" t="s">
        <v>202</v>
      </c>
      <c r="AC66" s="35" t="s">
        <v>49</v>
      </c>
      <c r="AD66" s="71">
        <v>1300</v>
      </c>
      <c r="AE66" s="72">
        <v>0</v>
      </c>
      <c r="AF66" s="52"/>
      <c r="AG66" s="35"/>
      <c r="AH66" s="35"/>
      <c r="AI66" s="35"/>
      <c r="AJ66" s="35"/>
      <c r="AK66" s="35"/>
      <c r="AL66" s="35"/>
      <c r="AM66" s="75"/>
      <c r="AN66" s="76"/>
    </row>
    <row r="67" spans="1:40" s="2" customFormat="1" ht="30" customHeight="1">
      <c r="A67" s="33">
        <v>64</v>
      </c>
      <c r="B67" s="34" t="s">
        <v>359</v>
      </c>
      <c r="C67" s="33" t="s">
        <v>197</v>
      </c>
      <c r="D67" s="35" t="s">
        <v>52</v>
      </c>
      <c r="E67" s="35" t="s">
        <v>41</v>
      </c>
      <c r="F67" s="36"/>
      <c r="G67" s="37"/>
      <c r="H67" s="77" t="s">
        <v>360</v>
      </c>
      <c r="I67" s="37"/>
      <c r="J67" s="37"/>
      <c r="K67" s="37" t="s">
        <v>92</v>
      </c>
      <c r="L67" s="37" t="s">
        <v>361</v>
      </c>
      <c r="M67" s="50" t="s">
        <v>362</v>
      </c>
      <c r="N67" s="51">
        <v>1</v>
      </c>
      <c r="O67" s="33" t="s">
        <v>45</v>
      </c>
      <c r="P67" s="52" t="s">
        <v>363</v>
      </c>
      <c r="Q67" s="58">
        <v>0.01</v>
      </c>
      <c r="R67" s="59">
        <f t="shared" si="4"/>
        <v>0.01</v>
      </c>
      <c r="S67" s="58">
        <v>1.36</v>
      </c>
      <c r="T67" s="60">
        <v>1.36</v>
      </c>
      <c r="U67" s="61">
        <v>1.2</v>
      </c>
      <c r="V67" s="61">
        <v>1.2</v>
      </c>
      <c r="W67" s="52" t="s">
        <v>364</v>
      </c>
      <c r="X67" s="33">
        <f t="shared" si="5"/>
        <v>1</v>
      </c>
      <c r="Y67" s="52" t="s">
        <v>365</v>
      </c>
      <c r="Z67" s="70"/>
      <c r="AA67" s="70"/>
      <c r="AB67" s="35" t="s">
        <v>202</v>
      </c>
      <c r="AC67" s="35" t="s">
        <v>49</v>
      </c>
      <c r="AD67" s="71">
        <v>1380</v>
      </c>
      <c r="AE67" s="72">
        <v>0</v>
      </c>
      <c r="AF67" s="52"/>
      <c r="AG67" s="35"/>
      <c r="AH67" s="35"/>
      <c r="AI67" s="35"/>
      <c r="AJ67" s="35"/>
      <c r="AK67" s="35"/>
      <c r="AL67" s="35"/>
      <c r="AM67" s="75"/>
      <c r="AN67" s="76"/>
    </row>
    <row r="68" spans="1:40" s="2" customFormat="1" ht="25" customHeight="1">
      <c r="A68" s="33">
        <v>65</v>
      </c>
      <c r="B68" s="78" t="s">
        <v>366</v>
      </c>
      <c r="C68" s="33" t="s">
        <v>197</v>
      </c>
      <c r="D68" s="33" t="s">
        <v>101</v>
      </c>
      <c r="E68" s="33" t="s">
        <v>102</v>
      </c>
      <c r="F68" s="35"/>
      <c r="G68" s="78"/>
      <c r="H68" s="78" t="s">
        <v>367</v>
      </c>
      <c r="I68" s="78"/>
      <c r="J68" s="78"/>
      <c r="K68" s="78" t="s">
        <v>368</v>
      </c>
      <c r="L68" s="78" t="s">
        <v>368</v>
      </c>
      <c r="M68" s="35" t="s">
        <v>369</v>
      </c>
      <c r="N68" s="51">
        <v>45</v>
      </c>
      <c r="O68" s="33" t="s">
        <v>45</v>
      </c>
      <c r="P68" s="35" t="s">
        <v>370</v>
      </c>
      <c r="Q68" s="58">
        <v>0.01</v>
      </c>
      <c r="R68" s="58">
        <f t="shared" si="4"/>
        <v>0.01</v>
      </c>
      <c r="S68" s="84">
        <v>2.48</v>
      </c>
      <c r="T68" s="61">
        <v>2.48</v>
      </c>
      <c r="U68" s="61">
        <v>2.12</v>
      </c>
      <c r="V68" s="61">
        <v>2.12</v>
      </c>
      <c r="W68" s="51">
        <v>45</v>
      </c>
      <c r="X68" s="33">
        <f t="shared" si="5"/>
        <v>1</v>
      </c>
      <c r="Y68" s="52" t="s">
        <v>371</v>
      </c>
      <c r="Z68" s="35"/>
      <c r="AA68" s="35"/>
      <c r="AB68" s="35" t="s">
        <v>202</v>
      </c>
      <c r="AC68" s="35" t="s">
        <v>49</v>
      </c>
      <c r="AD68" s="33">
        <v>15.06</v>
      </c>
      <c r="AE68" s="72">
        <v>0</v>
      </c>
      <c r="AF68" s="35"/>
      <c r="AG68" s="35"/>
      <c r="AH68" s="35"/>
      <c r="AI68" s="35"/>
      <c r="AJ68" s="35"/>
      <c r="AK68" s="35"/>
      <c r="AL68" s="35"/>
      <c r="AM68" s="3"/>
    </row>
    <row r="69" spans="1:40" s="2" customFormat="1" ht="25" customHeight="1">
      <c r="A69" s="33">
        <v>66</v>
      </c>
      <c r="B69" s="78" t="s">
        <v>372</v>
      </c>
      <c r="C69" s="33" t="s">
        <v>197</v>
      </c>
      <c r="D69" s="33" t="s">
        <v>40</v>
      </c>
      <c r="E69" s="35" t="s">
        <v>41</v>
      </c>
      <c r="F69" s="35"/>
      <c r="G69" s="78"/>
      <c r="H69" s="78" t="s">
        <v>373</v>
      </c>
      <c r="I69" s="78"/>
      <c r="J69" s="78"/>
      <c r="K69" s="78" t="s">
        <v>374</v>
      </c>
      <c r="L69" s="78" t="s">
        <v>374</v>
      </c>
      <c r="M69" s="35" t="s">
        <v>375</v>
      </c>
      <c r="N69" s="33">
        <v>25</v>
      </c>
      <c r="O69" s="33" t="s">
        <v>45</v>
      </c>
      <c r="P69" s="158" t="s">
        <v>376</v>
      </c>
      <c r="Q69" s="170">
        <v>0.01</v>
      </c>
      <c r="R69" s="170">
        <f t="shared" si="4"/>
        <v>0.01</v>
      </c>
      <c r="S69" s="172">
        <v>0.46</v>
      </c>
      <c r="T69" s="180">
        <v>0.46</v>
      </c>
      <c r="U69" s="61">
        <v>0.1</v>
      </c>
      <c r="V69" s="61">
        <v>0.1</v>
      </c>
      <c r="W69" s="33">
        <v>25</v>
      </c>
      <c r="X69" s="185">
        <f t="shared" si="5"/>
        <v>1</v>
      </c>
      <c r="Y69" s="193" t="s">
        <v>377</v>
      </c>
      <c r="Z69" s="35"/>
      <c r="AA69" s="35"/>
      <c r="AB69" s="35" t="s">
        <v>202</v>
      </c>
      <c r="AC69" s="35" t="s">
        <v>49</v>
      </c>
      <c r="AD69" s="33">
        <v>3.5</v>
      </c>
      <c r="AE69" s="72">
        <v>0</v>
      </c>
      <c r="AF69" s="35"/>
      <c r="AG69" s="35"/>
      <c r="AH69" s="35"/>
      <c r="AI69" s="35"/>
      <c r="AJ69" s="35"/>
      <c r="AK69" s="35"/>
      <c r="AL69" s="35"/>
      <c r="AM69" s="3"/>
    </row>
    <row r="70" spans="1:40" s="2" customFormat="1" ht="25" customHeight="1">
      <c r="A70" s="33">
        <v>67</v>
      </c>
      <c r="B70" s="78" t="s">
        <v>378</v>
      </c>
      <c r="C70" s="33" t="s">
        <v>197</v>
      </c>
      <c r="D70" s="33" t="s">
        <v>40</v>
      </c>
      <c r="E70" s="35" t="s">
        <v>41</v>
      </c>
      <c r="F70" s="35"/>
      <c r="G70" s="78"/>
      <c r="H70" s="77" t="s">
        <v>379</v>
      </c>
      <c r="I70" s="78"/>
      <c r="J70" s="78"/>
      <c r="K70" s="78" t="s">
        <v>380</v>
      </c>
      <c r="L70" s="78" t="s">
        <v>381</v>
      </c>
      <c r="M70" s="35" t="s">
        <v>382</v>
      </c>
      <c r="N70" s="33">
        <v>5</v>
      </c>
      <c r="O70" s="33" t="s">
        <v>45</v>
      </c>
      <c r="P70" s="159"/>
      <c r="Q70" s="171"/>
      <c r="R70" s="171"/>
      <c r="S70" s="171"/>
      <c r="T70" s="181"/>
      <c r="U70" s="61">
        <v>0.2</v>
      </c>
      <c r="V70" s="61">
        <v>0.2</v>
      </c>
      <c r="W70" s="33">
        <v>5</v>
      </c>
      <c r="X70" s="185"/>
      <c r="Y70" s="193"/>
      <c r="Z70" s="35"/>
      <c r="AA70" s="35"/>
      <c r="AB70" s="35" t="s">
        <v>202</v>
      </c>
      <c r="AC70" s="35" t="s">
        <v>49</v>
      </c>
      <c r="AD70" s="33">
        <v>14.6</v>
      </c>
      <c r="AE70" s="72">
        <v>0</v>
      </c>
      <c r="AF70" s="35"/>
      <c r="AG70" s="35"/>
      <c r="AH70" s="35"/>
      <c r="AI70" s="35"/>
      <c r="AJ70" s="35"/>
      <c r="AK70" s="35"/>
      <c r="AL70" s="35"/>
      <c r="AM70" s="3"/>
    </row>
    <row r="71" spans="1:40" s="2" customFormat="1" ht="25" customHeight="1">
      <c r="A71" s="33">
        <v>68</v>
      </c>
      <c r="B71" s="78" t="s">
        <v>383</v>
      </c>
      <c r="C71" s="33" t="s">
        <v>197</v>
      </c>
      <c r="D71" s="33" t="s">
        <v>40</v>
      </c>
      <c r="E71" s="35" t="s">
        <v>41</v>
      </c>
      <c r="F71" s="35"/>
      <c r="G71" s="78"/>
      <c r="H71" s="78" t="s">
        <v>384</v>
      </c>
      <c r="I71" s="78"/>
      <c r="J71" s="78"/>
      <c r="K71" s="78" t="s">
        <v>385</v>
      </c>
      <c r="L71" s="78" t="s">
        <v>385</v>
      </c>
      <c r="M71" s="35" t="s">
        <v>386</v>
      </c>
      <c r="N71" s="33">
        <v>2</v>
      </c>
      <c r="O71" s="33" t="s">
        <v>45</v>
      </c>
      <c r="P71" s="158" t="s">
        <v>387</v>
      </c>
      <c r="Q71" s="170">
        <v>0</v>
      </c>
      <c r="R71" s="170">
        <f>Q71*X71</f>
        <v>0</v>
      </c>
      <c r="S71" s="172">
        <v>0.96</v>
      </c>
      <c r="T71" s="180">
        <v>0.96</v>
      </c>
      <c r="U71" s="61">
        <v>0.2</v>
      </c>
      <c r="V71" s="61">
        <v>0.2</v>
      </c>
      <c r="W71" s="33">
        <v>2</v>
      </c>
      <c r="X71" s="174">
        <f t="shared" si="5"/>
        <v>1</v>
      </c>
      <c r="Y71" s="161" t="s">
        <v>388</v>
      </c>
      <c r="Z71" s="35"/>
      <c r="AA71" s="35"/>
      <c r="AB71" s="35" t="s">
        <v>202</v>
      </c>
      <c r="AC71" s="35" t="s">
        <v>49</v>
      </c>
      <c r="AD71" s="33">
        <v>10</v>
      </c>
      <c r="AE71" s="72">
        <v>0</v>
      </c>
      <c r="AF71" s="35"/>
      <c r="AG71" s="35"/>
      <c r="AH71" s="35"/>
      <c r="AI71" s="35"/>
      <c r="AJ71" s="35"/>
      <c r="AK71" s="35"/>
      <c r="AL71" s="35"/>
      <c r="AM71" s="3"/>
    </row>
    <row r="72" spans="1:40" s="2" customFormat="1" ht="25" customHeight="1">
      <c r="A72" s="33">
        <v>69</v>
      </c>
      <c r="B72" s="78" t="s">
        <v>389</v>
      </c>
      <c r="C72" s="33" t="s">
        <v>197</v>
      </c>
      <c r="D72" s="33" t="s">
        <v>40</v>
      </c>
      <c r="E72" s="35" t="s">
        <v>41</v>
      </c>
      <c r="F72" s="35"/>
      <c r="G72" s="78"/>
      <c r="H72" s="78" t="s">
        <v>384</v>
      </c>
      <c r="I72" s="78"/>
      <c r="J72" s="78"/>
      <c r="K72" s="78" t="s">
        <v>385</v>
      </c>
      <c r="L72" s="78" t="s">
        <v>385</v>
      </c>
      <c r="M72" s="35" t="s">
        <v>390</v>
      </c>
      <c r="N72" s="33">
        <v>2</v>
      </c>
      <c r="O72" s="33" t="s">
        <v>45</v>
      </c>
      <c r="P72" s="160"/>
      <c r="Q72" s="172"/>
      <c r="R72" s="172"/>
      <c r="S72" s="172"/>
      <c r="T72" s="180"/>
      <c r="U72" s="61">
        <v>0.2</v>
      </c>
      <c r="V72" s="61">
        <v>0.2</v>
      </c>
      <c r="W72" s="33">
        <v>2</v>
      </c>
      <c r="X72" s="174"/>
      <c r="Y72" s="163"/>
      <c r="Z72" s="35"/>
      <c r="AA72" s="35"/>
      <c r="AB72" s="35" t="s">
        <v>202</v>
      </c>
      <c r="AC72" s="35" t="s">
        <v>49</v>
      </c>
      <c r="AD72" s="33">
        <v>10</v>
      </c>
      <c r="AE72" s="72">
        <v>0</v>
      </c>
      <c r="AF72" s="35"/>
      <c r="AG72" s="35"/>
      <c r="AH72" s="35"/>
      <c r="AI72" s="35"/>
      <c r="AJ72" s="35"/>
      <c r="AK72" s="35"/>
      <c r="AL72" s="35"/>
      <c r="AM72" s="3"/>
    </row>
    <row r="73" spans="1:40" s="2" customFormat="1" ht="25" customHeight="1">
      <c r="A73" s="33">
        <v>70</v>
      </c>
      <c r="B73" s="78" t="s">
        <v>391</v>
      </c>
      <c r="C73" s="33" t="s">
        <v>197</v>
      </c>
      <c r="D73" s="33" t="s">
        <v>40</v>
      </c>
      <c r="E73" s="35" t="s">
        <v>41</v>
      </c>
      <c r="F73" s="35"/>
      <c r="G73" s="78"/>
      <c r="H73" s="78" t="s">
        <v>384</v>
      </c>
      <c r="I73" s="78"/>
      <c r="J73" s="78"/>
      <c r="K73" s="78" t="s">
        <v>385</v>
      </c>
      <c r="L73" s="78" t="s">
        <v>385</v>
      </c>
      <c r="M73" s="35" t="s">
        <v>392</v>
      </c>
      <c r="N73" s="33">
        <v>2</v>
      </c>
      <c r="O73" s="33" t="s">
        <v>45</v>
      </c>
      <c r="P73" s="160"/>
      <c r="Q73" s="172"/>
      <c r="R73" s="172"/>
      <c r="S73" s="172"/>
      <c r="T73" s="180"/>
      <c r="U73" s="61">
        <v>0.2</v>
      </c>
      <c r="V73" s="61">
        <v>0.2</v>
      </c>
      <c r="W73" s="33">
        <v>2</v>
      </c>
      <c r="X73" s="174"/>
      <c r="Y73" s="163"/>
      <c r="Z73" s="35"/>
      <c r="AA73" s="35"/>
      <c r="AB73" s="35" t="s">
        <v>202</v>
      </c>
      <c r="AC73" s="35" t="s">
        <v>49</v>
      </c>
      <c r="AD73" s="33">
        <v>10</v>
      </c>
      <c r="AE73" s="72">
        <v>0</v>
      </c>
      <c r="AF73" s="35"/>
      <c r="AG73" s="35"/>
      <c r="AH73" s="35"/>
      <c r="AI73" s="35"/>
      <c r="AJ73" s="35"/>
      <c r="AK73" s="35"/>
      <c r="AL73" s="35"/>
      <c r="AM73" s="3"/>
    </row>
    <row r="74" spans="1:40" s="2" customFormat="1" ht="25" customHeight="1">
      <c r="A74" s="33">
        <v>71</v>
      </c>
      <c r="B74" s="78" t="s">
        <v>393</v>
      </c>
      <c r="C74" s="33" t="s">
        <v>197</v>
      </c>
      <c r="D74" s="33" t="s">
        <v>40</v>
      </c>
      <c r="E74" s="35" t="s">
        <v>41</v>
      </c>
      <c r="F74" s="35"/>
      <c r="G74" s="78"/>
      <c r="H74" s="78" t="s">
        <v>394</v>
      </c>
      <c r="I74" s="78"/>
      <c r="J74" s="78"/>
      <c r="K74" s="78" t="s">
        <v>395</v>
      </c>
      <c r="L74" s="78" t="s">
        <v>395</v>
      </c>
      <c r="M74" s="35" t="s">
        <v>396</v>
      </c>
      <c r="N74" s="33">
        <v>15</v>
      </c>
      <c r="O74" s="33" t="s">
        <v>397</v>
      </c>
      <c r="P74" s="160"/>
      <c r="Q74" s="172"/>
      <c r="R74" s="172"/>
      <c r="S74" s="172"/>
      <c r="T74" s="180"/>
      <c r="U74" s="61">
        <v>0.1</v>
      </c>
      <c r="V74" s="61">
        <v>0.1</v>
      </c>
      <c r="W74" s="33">
        <v>15</v>
      </c>
      <c r="X74" s="174"/>
      <c r="Y74" s="163"/>
      <c r="Z74" s="35"/>
      <c r="AA74" s="35"/>
      <c r="AB74" s="35" t="s">
        <v>202</v>
      </c>
      <c r="AC74" s="35" t="s">
        <v>49</v>
      </c>
      <c r="AD74" s="33">
        <v>55</v>
      </c>
      <c r="AE74" s="72">
        <v>0</v>
      </c>
      <c r="AF74" s="35"/>
      <c r="AG74" s="35"/>
      <c r="AH74" s="35"/>
      <c r="AI74" s="35"/>
      <c r="AJ74" s="35"/>
      <c r="AK74" s="35"/>
      <c r="AL74" s="35"/>
      <c r="AM74" s="3"/>
    </row>
    <row r="75" spans="1:40" s="2" customFormat="1" ht="25" customHeight="1">
      <c r="A75" s="33">
        <v>72</v>
      </c>
      <c r="B75" s="78" t="s">
        <v>398</v>
      </c>
      <c r="C75" s="33" t="s">
        <v>197</v>
      </c>
      <c r="D75" s="33" t="s">
        <v>40</v>
      </c>
      <c r="E75" s="35" t="s">
        <v>41</v>
      </c>
      <c r="F75" s="35"/>
      <c r="G75" s="78"/>
      <c r="H75" s="78" t="s">
        <v>394</v>
      </c>
      <c r="I75" s="78"/>
      <c r="J75" s="78"/>
      <c r="K75" s="78" t="s">
        <v>395</v>
      </c>
      <c r="L75" s="78" t="s">
        <v>395</v>
      </c>
      <c r="M75" s="35" t="s">
        <v>399</v>
      </c>
      <c r="N75" s="33">
        <v>5</v>
      </c>
      <c r="O75" s="33" t="s">
        <v>397</v>
      </c>
      <c r="P75" s="159"/>
      <c r="Q75" s="171"/>
      <c r="R75" s="171"/>
      <c r="S75" s="171"/>
      <c r="T75" s="181"/>
      <c r="U75" s="61">
        <v>0.2</v>
      </c>
      <c r="V75" s="61">
        <v>0.2</v>
      </c>
      <c r="W75" s="33">
        <v>5</v>
      </c>
      <c r="X75" s="175"/>
      <c r="Y75" s="162"/>
      <c r="Z75" s="35"/>
      <c r="AA75" s="35"/>
      <c r="AB75" s="35" t="s">
        <v>202</v>
      </c>
      <c r="AC75" s="35" t="s">
        <v>49</v>
      </c>
      <c r="AD75" s="33">
        <v>55</v>
      </c>
      <c r="AE75" s="72">
        <v>0</v>
      </c>
      <c r="AF75" s="35"/>
      <c r="AG75" s="35"/>
      <c r="AH75" s="35"/>
      <c r="AI75" s="35"/>
      <c r="AJ75" s="35"/>
      <c r="AK75" s="35"/>
      <c r="AL75" s="35"/>
      <c r="AM75" s="3"/>
    </row>
    <row r="76" spans="1:40" s="2" customFormat="1" ht="25" customHeight="1">
      <c r="A76" s="33">
        <v>73</v>
      </c>
      <c r="B76" s="78" t="s">
        <v>400</v>
      </c>
      <c r="C76" s="33" t="s">
        <v>197</v>
      </c>
      <c r="D76" s="33" t="s">
        <v>40</v>
      </c>
      <c r="E76" s="35" t="s">
        <v>41</v>
      </c>
      <c r="F76" s="35"/>
      <c r="G76" s="78"/>
      <c r="H76" s="78" t="s">
        <v>401</v>
      </c>
      <c r="I76" s="78"/>
      <c r="J76" s="78"/>
      <c r="K76" s="78" t="s">
        <v>402</v>
      </c>
      <c r="L76" s="78" t="s">
        <v>402</v>
      </c>
      <c r="M76" s="35" t="s">
        <v>403</v>
      </c>
      <c r="N76" s="33">
        <v>5</v>
      </c>
      <c r="O76" s="33" t="s">
        <v>45</v>
      </c>
      <c r="P76" s="158" t="s">
        <v>404</v>
      </c>
      <c r="Q76" s="170">
        <v>0.01</v>
      </c>
      <c r="R76" s="170">
        <f>Q76*X76</f>
        <v>0.01</v>
      </c>
      <c r="S76" s="172">
        <v>0.34</v>
      </c>
      <c r="T76" s="180">
        <v>0.34</v>
      </c>
      <c r="U76" s="61">
        <v>0.14000000000000001</v>
      </c>
      <c r="V76" s="61">
        <v>0.14000000000000001</v>
      </c>
      <c r="W76" s="51">
        <v>5</v>
      </c>
      <c r="X76" s="174">
        <f>N76/W76</f>
        <v>1</v>
      </c>
      <c r="Y76" s="161" t="s">
        <v>405</v>
      </c>
      <c r="Z76" s="35"/>
      <c r="AA76" s="35"/>
      <c r="AB76" s="35" t="s">
        <v>202</v>
      </c>
      <c r="AC76" s="35" t="s">
        <v>49</v>
      </c>
      <c r="AD76" s="33">
        <v>20</v>
      </c>
      <c r="AE76" s="72">
        <v>0</v>
      </c>
      <c r="AF76" s="35"/>
      <c r="AG76" s="35"/>
      <c r="AH76" s="35"/>
      <c r="AI76" s="35"/>
      <c r="AJ76" s="35"/>
      <c r="AK76" s="35"/>
      <c r="AL76" s="35"/>
      <c r="AM76" s="3"/>
    </row>
    <row r="77" spans="1:40" s="2" customFormat="1" ht="25" customHeight="1">
      <c r="A77" s="33">
        <v>74</v>
      </c>
      <c r="B77" s="78" t="s">
        <v>406</v>
      </c>
      <c r="C77" s="33" t="s">
        <v>197</v>
      </c>
      <c r="D77" s="33" t="s">
        <v>40</v>
      </c>
      <c r="E77" s="35" t="s">
        <v>41</v>
      </c>
      <c r="F77" s="35"/>
      <c r="G77" s="78"/>
      <c r="H77" s="78" t="s">
        <v>407</v>
      </c>
      <c r="I77" s="78"/>
      <c r="J77" s="78"/>
      <c r="K77" s="78" t="s">
        <v>408</v>
      </c>
      <c r="L77" s="78" t="s">
        <v>408</v>
      </c>
      <c r="M77" s="35" t="s">
        <v>409</v>
      </c>
      <c r="N77" s="33">
        <v>33</v>
      </c>
      <c r="O77" s="33" t="s">
        <v>410</v>
      </c>
      <c r="P77" s="159"/>
      <c r="Q77" s="171"/>
      <c r="R77" s="171"/>
      <c r="S77" s="171"/>
      <c r="T77" s="181"/>
      <c r="U77" s="61">
        <v>0.16</v>
      </c>
      <c r="V77" s="61">
        <v>0.16</v>
      </c>
      <c r="W77" s="51">
        <v>33</v>
      </c>
      <c r="X77" s="175"/>
      <c r="Y77" s="162"/>
      <c r="Z77" s="35"/>
      <c r="AA77" s="35"/>
      <c r="AB77" s="35" t="s">
        <v>202</v>
      </c>
      <c r="AC77" s="35" t="s">
        <v>49</v>
      </c>
      <c r="AD77" s="33">
        <v>0.2</v>
      </c>
      <c r="AE77" s="72">
        <v>0</v>
      </c>
      <c r="AF77" s="35"/>
      <c r="AG77" s="35"/>
      <c r="AH77" s="35"/>
      <c r="AI77" s="35"/>
      <c r="AJ77" s="35"/>
      <c r="AK77" s="35"/>
      <c r="AL77" s="35"/>
      <c r="AM77" s="3"/>
    </row>
    <row r="78" spans="1:40" s="2" customFormat="1" ht="24" customHeight="1">
      <c r="A78" s="33">
        <v>75</v>
      </c>
      <c r="B78" s="78" t="s">
        <v>411</v>
      </c>
      <c r="C78" s="33" t="s">
        <v>197</v>
      </c>
      <c r="D78" s="33" t="s">
        <v>101</v>
      </c>
      <c r="E78" s="33" t="s">
        <v>102</v>
      </c>
      <c r="F78" s="35"/>
      <c r="G78" s="78"/>
      <c r="H78" s="78" t="s">
        <v>412</v>
      </c>
      <c r="I78" s="78"/>
      <c r="J78" s="78"/>
      <c r="K78" s="78" t="s">
        <v>413</v>
      </c>
      <c r="L78" s="78" t="s">
        <v>414</v>
      </c>
      <c r="M78" s="35" t="s">
        <v>415</v>
      </c>
      <c r="N78" s="33">
        <v>100</v>
      </c>
      <c r="O78" s="33" t="s">
        <v>410</v>
      </c>
      <c r="P78" s="35" t="s">
        <v>416</v>
      </c>
      <c r="Q78" s="58">
        <v>0.04</v>
      </c>
      <c r="R78" s="58">
        <f>Q78*X78</f>
        <v>0.04</v>
      </c>
      <c r="S78" s="84">
        <v>3.3</v>
      </c>
      <c r="T78" s="61">
        <v>3.3</v>
      </c>
      <c r="U78" s="61">
        <v>3</v>
      </c>
      <c r="V78" s="61">
        <v>3</v>
      </c>
      <c r="W78" s="51">
        <v>100</v>
      </c>
      <c r="X78" s="51">
        <f>N78/W78</f>
        <v>1</v>
      </c>
      <c r="Y78" s="52" t="s">
        <v>417</v>
      </c>
      <c r="Z78" s="35"/>
      <c r="AA78" s="35"/>
      <c r="AB78" s="35" t="s">
        <v>202</v>
      </c>
      <c r="AC78" s="35" t="s">
        <v>49</v>
      </c>
      <c r="AD78" s="33">
        <v>4.5999999999999996</v>
      </c>
      <c r="AE78" s="72">
        <v>0</v>
      </c>
      <c r="AF78" s="35"/>
      <c r="AG78" s="35"/>
      <c r="AH78" s="35"/>
      <c r="AI78" s="35"/>
      <c r="AJ78" s="35"/>
      <c r="AK78" s="35"/>
      <c r="AL78" s="35"/>
      <c r="AM78" s="3"/>
    </row>
    <row r="79" spans="1:40" s="2" customFormat="1" ht="25" customHeight="1">
      <c r="A79" s="33">
        <v>76</v>
      </c>
      <c r="B79" s="78" t="s">
        <v>418</v>
      </c>
      <c r="C79" s="33" t="s">
        <v>197</v>
      </c>
      <c r="D79" s="33" t="s">
        <v>101</v>
      </c>
      <c r="E79" s="33" t="s">
        <v>102</v>
      </c>
      <c r="F79" s="35"/>
      <c r="G79" s="78"/>
      <c r="H79" s="78" t="s">
        <v>419</v>
      </c>
      <c r="I79" s="78"/>
      <c r="J79" s="78"/>
      <c r="K79" s="78" t="s">
        <v>420</v>
      </c>
      <c r="L79" s="78" t="s">
        <v>420</v>
      </c>
      <c r="M79" s="35" t="s">
        <v>421</v>
      </c>
      <c r="N79" s="33">
        <v>60</v>
      </c>
      <c r="O79" s="33" t="s">
        <v>410</v>
      </c>
      <c r="P79" s="35" t="s">
        <v>422</v>
      </c>
      <c r="Q79" s="58">
        <v>0.01</v>
      </c>
      <c r="R79" s="58">
        <f>Q79*X79</f>
        <v>0.01</v>
      </c>
      <c r="S79" s="84">
        <v>1.04</v>
      </c>
      <c r="T79" s="61">
        <v>1.04</v>
      </c>
      <c r="U79" s="61">
        <v>1</v>
      </c>
      <c r="V79" s="61">
        <v>1</v>
      </c>
      <c r="W79" s="51">
        <v>60</v>
      </c>
      <c r="X79" s="51">
        <f>N79/W79</f>
        <v>1</v>
      </c>
      <c r="Y79" s="52" t="s">
        <v>423</v>
      </c>
      <c r="Z79" s="35"/>
      <c r="AA79" s="35"/>
      <c r="AB79" s="35" t="s">
        <v>202</v>
      </c>
      <c r="AC79" s="35" t="s">
        <v>49</v>
      </c>
      <c r="AD79" s="33">
        <v>2.2799999999999998</v>
      </c>
      <c r="AE79" s="72">
        <v>0</v>
      </c>
      <c r="AF79" s="35"/>
      <c r="AG79" s="35"/>
      <c r="AH79" s="35"/>
      <c r="AI79" s="35"/>
      <c r="AJ79" s="35"/>
      <c r="AK79" s="35"/>
      <c r="AL79" s="35"/>
      <c r="AM79" s="3"/>
    </row>
    <row r="80" spans="1:40" s="2" customFormat="1" ht="30" customHeight="1">
      <c r="A80" s="33">
        <v>77</v>
      </c>
      <c r="B80" s="34" t="s">
        <v>424</v>
      </c>
      <c r="C80" s="33" t="s">
        <v>197</v>
      </c>
      <c r="D80" s="35" t="s">
        <v>52</v>
      </c>
      <c r="E80" s="35" t="s">
        <v>41</v>
      </c>
      <c r="F80" s="36"/>
      <c r="G80" s="37"/>
      <c r="H80" s="77" t="s">
        <v>425</v>
      </c>
      <c r="I80" s="37"/>
      <c r="J80" s="37"/>
      <c r="K80" s="38" t="s">
        <v>92</v>
      </c>
      <c r="L80" s="78" t="s">
        <v>426</v>
      </c>
      <c r="M80" s="50" t="s">
        <v>427</v>
      </c>
      <c r="N80" s="33">
        <v>2</v>
      </c>
      <c r="O80" s="33" t="s">
        <v>45</v>
      </c>
      <c r="P80" s="161" t="s">
        <v>428</v>
      </c>
      <c r="Q80" s="170">
        <v>0.01</v>
      </c>
      <c r="R80" s="170">
        <f>Q80*X80</f>
        <v>0.01</v>
      </c>
      <c r="S80" s="170">
        <v>5.24</v>
      </c>
      <c r="T80" s="182">
        <v>5.24</v>
      </c>
      <c r="U80" s="61">
        <v>2.2999999999999998</v>
      </c>
      <c r="V80" s="61">
        <v>2.2999999999999998</v>
      </c>
      <c r="W80" s="51">
        <v>2</v>
      </c>
      <c r="X80" s="173">
        <f>N80/W80</f>
        <v>1</v>
      </c>
      <c r="Y80" s="161" t="s">
        <v>429</v>
      </c>
      <c r="Z80" s="70"/>
      <c r="AA80" s="70"/>
      <c r="AB80" s="35" t="s">
        <v>202</v>
      </c>
      <c r="AC80" s="35" t="s">
        <v>49</v>
      </c>
      <c r="AD80" s="71">
        <v>157</v>
      </c>
      <c r="AE80" s="72">
        <v>0</v>
      </c>
      <c r="AF80" s="52"/>
      <c r="AG80" s="35"/>
      <c r="AH80" s="35"/>
      <c r="AI80" s="35"/>
      <c r="AJ80" s="35"/>
      <c r="AK80" s="35"/>
      <c r="AL80" s="35"/>
      <c r="AM80" s="75"/>
      <c r="AN80" s="76"/>
    </row>
    <row r="81" spans="1:40" s="2" customFormat="1" ht="25" customHeight="1">
      <c r="A81" s="33">
        <v>78</v>
      </c>
      <c r="B81" s="78" t="s">
        <v>430</v>
      </c>
      <c r="C81" s="33" t="s">
        <v>197</v>
      </c>
      <c r="D81" s="33" t="s">
        <v>40</v>
      </c>
      <c r="E81" s="35" t="s">
        <v>41</v>
      </c>
      <c r="F81" s="35"/>
      <c r="G81" s="78"/>
      <c r="H81" s="78" t="s">
        <v>431</v>
      </c>
      <c r="I81" s="78"/>
      <c r="J81" s="78"/>
      <c r="K81" s="78" t="s">
        <v>432</v>
      </c>
      <c r="L81" s="78" t="s">
        <v>433</v>
      </c>
      <c r="M81" s="35" t="s">
        <v>434</v>
      </c>
      <c r="N81" s="33">
        <v>20</v>
      </c>
      <c r="O81" s="33" t="s">
        <v>45</v>
      </c>
      <c r="P81" s="162"/>
      <c r="Q81" s="171"/>
      <c r="R81" s="171"/>
      <c r="S81" s="171"/>
      <c r="T81" s="181"/>
      <c r="U81" s="61">
        <v>2.06</v>
      </c>
      <c r="V81" s="61">
        <v>2.06</v>
      </c>
      <c r="W81" s="51">
        <v>20</v>
      </c>
      <c r="X81" s="175"/>
      <c r="Y81" s="162"/>
      <c r="Z81" s="35"/>
      <c r="AA81" s="35"/>
      <c r="AB81" s="35" t="s">
        <v>202</v>
      </c>
      <c r="AC81" s="35" t="s">
        <v>49</v>
      </c>
      <c r="AD81" s="33">
        <v>5</v>
      </c>
      <c r="AE81" s="72">
        <v>0</v>
      </c>
      <c r="AF81" s="35"/>
      <c r="AG81" s="35"/>
      <c r="AH81" s="35"/>
      <c r="AI81" s="35"/>
      <c r="AJ81" s="35"/>
      <c r="AK81" s="35"/>
      <c r="AL81" s="35"/>
      <c r="AM81" s="3"/>
    </row>
    <row r="82" spans="1:40" s="2" customFormat="1" ht="30" customHeight="1">
      <c r="A82" s="33">
        <v>79</v>
      </c>
      <c r="B82" s="34" t="s">
        <v>435</v>
      </c>
      <c r="C82" s="33" t="s">
        <v>197</v>
      </c>
      <c r="D82" s="35" t="s">
        <v>52</v>
      </c>
      <c r="E82" s="35" t="s">
        <v>41</v>
      </c>
      <c r="F82" s="36"/>
      <c r="G82" s="37"/>
      <c r="H82" s="38" t="s">
        <v>436</v>
      </c>
      <c r="I82" s="37"/>
      <c r="J82" s="37"/>
      <c r="K82" s="37" t="s">
        <v>437</v>
      </c>
      <c r="L82" s="37" t="s">
        <v>437</v>
      </c>
      <c r="M82" s="50" t="s">
        <v>438</v>
      </c>
      <c r="N82" s="33">
        <v>2</v>
      </c>
      <c r="O82" s="33" t="s">
        <v>45</v>
      </c>
      <c r="P82" s="161" t="s">
        <v>439</v>
      </c>
      <c r="Q82" s="170">
        <v>0.01</v>
      </c>
      <c r="R82" s="170">
        <f t="shared" ref="R82:R90" si="6">Q82*X82</f>
        <v>0.01</v>
      </c>
      <c r="S82" s="170">
        <v>4.1399999999999997</v>
      </c>
      <c r="T82" s="170">
        <v>4.1399999999999997</v>
      </c>
      <c r="U82" s="61">
        <v>0.2</v>
      </c>
      <c r="V82" s="61">
        <v>0.2</v>
      </c>
      <c r="W82" s="51">
        <v>2</v>
      </c>
      <c r="X82" s="173">
        <f>N82/W82</f>
        <v>1</v>
      </c>
      <c r="Y82" s="161" t="s">
        <v>440</v>
      </c>
      <c r="Z82" s="70"/>
      <c r="AA82" s="70"/>
      <c r="AB82" s="35" t="s">
        <v>202</v>
      </c>
      <c r="AC82" s="35" t="s">
        <v>49</v>
      </c>
      <c r="AD82" s="71">
        <v>31.18</v>
      </c>
      <c r="AE82" s="72">
        <v>0</v>
      </c>
      <c r="AF82" s="52"/>
      <c r="AG82" s="35"/>
      <c r="AH82" s="35"/>
      <c r="AI82" s="35"/>
      <c r="AJ82" s="35"/>
      <c r="AK82" s="35"/>
      <c r="AL82" s="35"/>
      <c r="AM82" s="75"/>
      <c r="AN82" s="76"/>
    </row>
    <row r="83" spans="1:40" s="2" customFormat="1" ht="30" customHeight="1">
      <c r="A83" s="33">
        <v>80</v>
      </c>
      <c r="B83" s="34" t="s">
        <v>441</v>
      </c>
      <c r="C83" s="33" t="s">
        <v>197</v>
      </c>
      <c r="D83" s="35" t="s">
        <v>52</v>
      </c>
      <c r="E83" s="35" t="s">
        <v>41</v>
      </c>
      <c r="F83" s="36"/>
      <c r="G83" s="37"/>
      <c r="H83" s="38" t="s">
        <v>442</v>
      </c>
      <c r="I83" s="37"/>
      <c r="J83" s="37"/>
      <c r="K83" s="37" t="s">
        <v>437</v>
      </c>
      <c r="L83" s="37" t="s">
        <v>437</v>
      </c>
      <c r="M83" s="50" t="s">
        <v>443</v>
      </c>
      <c r="N83" s="33">
        <v>1</v>
      </c>
      <c r="O83" s="33" t="s">
        <v>45</v>
      </c>
      <c r="P83" s="163"/>
      <c r="Q83" s="172"/>
      <c r="R83" s="172">
        <f t="shared" si="6"/>
        <v>0</v>
      </c>
      <c r="S83" s="172"/>
      <c r="T83" s="172"/>
      <c r="U83" s="61">
        <v>0.2</v>
      </c>
      <c r="V83" s="61">
        <v>0.2</v>
      </c>
      <c r="W83" s="51">
        <v>1</v>
      </c>
      <c r="X83" s="174"/>
      <c r="Y83" s="163"/>
      <c r="Z83" s="70"/>
      <c r="AA83" s="70"/>
      <c r="AB83" s="35" t="s">
        <v>202</v>
      </c>
      <c r="AC83" s="35" t="s">
        <v>49</v>
      </c>
      <c r="AD83" s="71">
        <v>255.27</v>
      </c>
      <c r="AE83" s="72">
        <v>0</v>
      </c>
      <c r="AF83" s="52"/>
      <c r="AG83" s="35"/>
      <c r="AH83" s="35"/>
      <c r="AI83" s="35"/>
      <c r="AJ83" s="35"/>
      <c r="AK83" s="35"/>
      <c r="AL83" s="35"/>
      <c r="AM83" s="75"/>
      <c r="AN83" s="76"/>
    </row>
    <row r="84" spans="1:40" s="2" customFormat="1" ht="30" customHeight="1">
      <c r="A84" s="33">
        <v>81</v>
      </c>
      <c r="B84" s="34" t="s">
        <v>444</v>
      </c>
      <c r="C84" s="33" t="s">
        <v>197</v>
      </c>
      <c r="D84" s="35" t="s">
        <v>52</v>
      </c>
      <c r="E84" s="35" t="s">
        <v>41</v>
      </c>
      <c r="F84" s="36"/>
      <c r="G84" s="37"/>
      <c r="H84" s="38" t="s">
        <v>445</v>
      </c>
      <c r="I84" s="37"/>
      <c r="J84" s="37"/>
      <c r="K84" s="37" t="s">
        <v>446</v>
      </c>
      <c r="L84" s="37" t="s">
        <v>447</v>
      </c>
      <c r="M84" s="50" t="s">
        <v>448</v>
      </c>
      <c r="N84" s="33">
        <v>10</v>
      </c>
      <c r="O84" s="33" t="s">
        <v>45</v>
      </c>
      <c r="P84" s="163"/>
      <c r="Q84" s="172"/>
      <c r="R84" s="172">
        <f t="shared" si="6"/>
        <v>0</v>
      </c>
      <c r="S84" s="172"/>
      <c r="T84" s="172"/>
      <c r="U84" s="61">
        <v>0.5</v>
      </c>
      <c r="V84" s="61">
        <v>0.5</v>
      </c>
      <c r="W84" s="51">
        <v>10</v>
      </c>
      <c r="X84" s="174"/>
      <c r="Y84" s="163"/>
      <c r="Z84" s="70"/>
      <c r="AA84" s="70"/>
      <c r="AB84" s="35" t="s">
        <v>202</v>
      </c>
      <c r="AC84" s="35" t="s">
        <v>49</v>
      </c>
      <c r="AD84" s="71">
        <v>15</v>
      </c>
      <c r="AE84" s="72">
        <v>0</v>
      </c>
      <c r="AF84" s="52"/>
      <c r="AG84" s="35"/>
      <c r="AH84" s="35"/>
      <c r="AI84" s="35"/>
      <c r="AJ84" s="35"/>
      <c r="AK84" s="35"/>
      <c r="AL84" s="35"/>
      <c r="AM84" s="75"/>
      <c r="AN84" s="76"/>
    </row>
    <row r="85" spans="1:40" s="2" customFormat="1" ht="25" customHeight="1">
      <c r="A85" s="33">
        <v>82</v>
      </c>
      <c r="B85" s="78" t="s">
        <v>449</v>
      </c>
      <c r="C85" s="33" t="s">
        <v>197</v>
      </c>
      <c r="D85" s="33" t="s">
        <v>40</v>
      </c>
      <c r="E85" s="35" t="s">
        <v>41</v>
      </c>
      <c r="F85" s="35"/>
      <c r="G85" s="78"/>
      <c r="H85" s="77" t="s">
        <v>450</v>
      </c>
      <c r="I85" s="78"/>
      <c r="J85" s="78"/>
      <c r="K85" s="78" t="s">
        <v>451</v>
      </c>
      <c r="L85" s="78" t="s">
        <v>452</v>
      </c>
      <c r="M85" s="35" t="s">
        <v>453</v>
      </c>
      <c r="N85" s="33">
        <v>50</v>
      </c>
      <c r="O85" s="33" t="s">
        <v>45</v>
      </c>
      <c r="P85" s="163"/>
      <c r="Q85" s="172"/>
      <c r="R85" s="172">
        <f t="shared" si="6"/>
        <v>0</v>
      </c>
      <c r="S85" s="172"/>
      <c r="T85" s="172"/>
      <c r="U85" s="61">
        <v>0.55000000000000004</v>
      </c>
      <c r="V85" s="61">
        <v>0.55000000000000004</v>
      </c>
      <c r="W85" s="51">
        <v>50</v>
      </c>
      <c r="X85" s="174"/>
      <c r="Y85" s="163"/>
      <c r="Z85" s="35"/>
      <c r="AA85" s="35"/>
      <c r="AB85" s="35" t="s">
        <v>202</v>
      </c>
      <c r="AC85" s="35" t="s">
        <v>49</v>
      </c>
      <c r="AD85" s="33">
        <v>1.08</v>
      </c>
      <c r="AE85" s="72">
        <v>0</v>
      </c>
      <c r="AF85" s="35"/>
      <c r="AG85" s="35"/>
      <c r="AH85" s="35"/>
      <c r="AI85" s="35"/>
      <c r="AJ85" s="35"/>
      <c r="AK85" s="35"/>
      <c r="AL85" s="35"/>
      <c r="AM85" s="3"/>
    </row>
    <row r="86" spans="1:40" s="2" customFormat="1" ht="25" customHeight="1">
      <c r="A86" s="33">
        <v>83</v>
      </c>
      <c r="B86" s="78" t="s">
        <v>454</v>
      </c>
      <c r="C86" s="33" t="s">
        <v>197</v>
      </c>
      <c r="D86" s="33" t="s">
        <v>40</v>
      </c>
      <c r="E86" s="35" t="s">
        <v>41</v>
      </c>
      <c r="F86" s="35"/>
      <c r="G86" s="78"/>
      <c r="H86" s="77" t="s">
        <v>455</v>
      </c>
      <c r="I86" s="78"/>
      <c r="J86" s="78"/>
      <c r="K86" s="78" t="s">
        <v>456</v>
      </c>
      <c r="L86" s="78" t="s">
        <v>456</v>
      </c>
      <c r="M86" s="35" t="s">
        <v>457</v>
      </c>
      <c r="N86" s="33">
        <v>5</v>
      </c>
      <c r="O86" s="33" t="s">
        <v>45</v>
      </c>
      <c r="P86" s="163"/>
      <c r="Q86" s="172"/>
      <c r="R86" s="172">
        <f t="shared" si="6"/>
        <v>0</v>
      </c>
      <c r="S86" s="172"/>
      <c r="T86" s="172"/>
      <c r="U86" s="61">
        <v>0.6</v>
      </c>
      <c r="V86" s="61">
        <v>0.6</v>
      </c>
      <c r="W86" s="51">
        <v>5</v>
      </c>
      <c r="X86" s="174"/>
      <c r="Y86" s="163"/>
      <c r="Z86" s="35"/>
      <c r="AA86" s="35"/>
      <c r="AB86" s="35" t="s">
        <v>202</v>
      </c>
      <c r="AC86" s="35" t="s">
        <v>49</v>
      </c>
      <c r="AD86" s="33">
        <v>11</v>
      </c>
      <c r="AE86" s="72">
        <v>0</v>
      </c>
      <c r="AF86" s="35"/>
      <c r="AG86" s="35"/>
      <c r="AH86" s="35"/>
      <c r="AI86" s="35"/>
      <c r="AJ86" s="35"/>
      <c r="AK86" s="35"/>
      <c r="AL86" s="35"/>
      <c r="AM86" s="3"/>
    </row>
    <row r="87" spans="1:40" s="2" customFormat="1" ht="25" customHeight="1">
      <c r="A87" s="33">
        <v>84</v>
      </c>
      <c r="B87" s="78" t="s">
        <v>458</v>
      </c>
      <c r="C87" s="33" t="s">
        <v>197</v>
      </c>
      <c r="D87" s="33" t="s">
        <v>40</v>
      </c>
      <c r="E87" s="35" t="s">
        <v>41</v>
      </c>
      <c r="F87" s="35"/>
      <c r="G87" s="78"/>
      <c r="H87" s="77" t="s">
        <v>459</v>
      </c>
      <c r="I87" s="78"/>
      <c r="J87" s="78"/>
      <c r="K87" s="78" t="s">
        <v>460</v>
      </c>
      <c r="L87" s="78" t="s">
        <v>460</v>
      </c>
      <c r="M87" s="35" t="s">
        <v>461</v>
      </c>
      <c r="N87" s="33">
        <v>410</v>
      </c>
      <c r="O87" s="33" t="s">
        <v>45</v>
      </c>
      <c r="P87" s="162"/>
      <c r="Q87" s="171"/>
      <c r="R87" s="171">
        <f t="shared" si="6"/>
        <v>0</v>
      </c>
      <c r="S87" s="171"/>
      <c r="T87" s="171"/>
      <c r="U87" s="61">
        <v>1</v>
      </c>
      <c r="V87" s="61">
        <v>1</v>
      </c>
      <c r="W87" s="33">
        <v>410</v>
      </c>
      <c r="X87" s="175"/>
      <c r="Y87" s="162"/>
      <c r="Z87" s="35"/>
      <c r="AA87" s="35"/>
      <c r="AB87" s="35" t="s">
        <v>202</v>
      </c>
      <c r="AC87" s="35" t="s">
        <v>49</v>
      </c>
      <c r="AD87" s="33">
        <v>0.04</v>
      </c>
      <c r="AE87" s="72">
        <v>0</v>
      </c>
      <c r="AF87" s="35"/>
      <c r="AG87" s="35"/>
      <c r="AH87" s="35"/>
      <c r="AI87" s="35"/>
      <c r="AJ87" s="35"/>
      <c r="AK87" s="35"/>
      <c r="AL87" s="35"/>
      <c r="AM87" s="3"/>
    </row>
    <row r="88" spans="1:40" s="2" customFormat="1" ht="25" customHeight="1">
      <c r="A88" s="33">
        <v>85</v>
      </c>
      <c r="B88" s="78" t="s">
        <v>462</v>
      </c>
      <c r="C88" s="33" t="s">
        <v>197</v>
      </c>
      <c r="D88" s="33" t="s">
        <v>101</v>
      </c>
      <c r="E88" s="33" t="s">
        <v>102</v>
      </c>
      <c r="F88" s="35"/>
      <c r="G88" s="78"/>
      <c r="H88" s="78" t="s">
        <v>463</v>
      </c>
      <c r="I88" s="78"/>
      <c r="J88" s="78"/>
      <c r="K88" s="78" t="s">
        <v>464</v>
      </c>
      <c r="L88" s="78" t="s">
        <v>464</v>
      </c>
      <c r="M88" s="35" t="s">
        <v>465</v>
      </c>
      <c r="N88" s="33">
        <v>100</v>
      </c>
      <c r="O88" s="33" t="s">
        <v>45</v>
      </c>
      <c r="P88" s="35" t="s">
        <v>466</v>
      </c>
      <c r="Q88" s="58">
        <v>0.04</v>
      </c>
      <c r="R88" s="58">
        <f t="shared" si="6"/>
        <v>0.04</v>
      </c>
      <c r="S88" s="84">
        <v>5.2</v>
      </c>
      <c r="T88" s="61">
        <v>5.2</v>
      </c>
      <c r="U88" s="61">
        <v>5</v>
      </c>
      <c r="V88" s="61">
        <v>5</v>
      </c>
      <c r="W88" s="51">
        <v>100</v>
      </c>
      <c r="X88" s="51">
        <f>N88/W88</f>
        <v>1</v>
      </c>
      <c r="Y88" s="52" t="s">
        <v>467</v>
      </c>
      <c r="Z88" s="35"/>
      <c r="AA88" s="35"/>
      <c r="AB88" s="35" t="s">
        <v>202</v>
      </c>
      <c r="AC88" s="35" t="s">
        <v>49</v>
      </c>
      <c r="AD88" s="33">
        <v>4.5</v>
      </c>
      <c r="AE88" s="72">
        <v>0</v>
      </c>
      <c r="AF88" s="35"/>
      <c r="AG88" s="35"/>
      <c r="AH88" s="35"/>
      <c r="AI88" s="35"/>
      <c r="AJ88" s="35"/>
      <c r="AK88" s="35"/>
      <c r="AL88" s="35"/>
      <c r="AM88" s="3"/>
    </row>
    <row r="89" spans="1:40" s="2" customFormat="1" ht="25" customHeight="1">
      <c r="A89" s="33">
        <v>86</v>
      </c>
      <c r="B89" s="78" t="s">
        <v>468</v>
      </c>
      <c r="C89" s="33" t="s">
        <v>197</v>
      </c>
      <c r="D89" s="33" t="s">
        <v>101</v>
      </c>
      <c r="E89" s="33" t="s">
        <v>102</v>
      </c>
      <c r="F89" s="35"/>
      <c r="G89" s="78"/>
      <c r="H89" s="78" t="s">
        <v>469</v>
      </c>
      <c r="I89" s="78"/>
      <c r="J89" s="78"/>
      <c r="K89" s="78" t="s">
        <v>470</v>
      </c>
      <c r="L89" s="78" t="s">
        <v>470</v>
      </c>
      <c r="M89" s="35" t="s">
        <v>471</v>
      </c>
      <c r="N89" s="33">
        <v>90</v>
      </c>
      <c r="O89" s="33" t="s">
        <v>410</v>
      </c>
      <c r="P89" s="35" t="s">
        <v>472</v>
      </c>
      <c r="Q89" s="58">
        <v>0.04</v>
      </c>
      <c r="R89" s="58">
        <f t="shared" si="6"/>
        <v>0.04</v>
      </c>
      <c r="S89" s="84">
        <v>11.3</v>
      </c>
      <c r="T89" s="61">
        <v>11.3</v>
      </c>
      <c r="U89" s="61">
        <v>11</v>
      </c>
      <c r="V89" s="61">
        <v>11</v>
      </c>
      <c r="W89" s="51">
        <v>90</v>
      </c>
      <c r="X89" s="51">
        <f>N89/W89</f>
        <v>1</v>
      </c>
      <c r="Y89" s="52" t="s">
        <v>473</v>
      </c>
      <c r="Z89" s="35"/>
      <c r="AA89" s="35"/>
      <c r="AB89" s="35" t="s">
        <v>202</v>
      </c>
      <c r="AC89" s="35" t="s">
        <v>49</v>
      </c>
      <c r="AD89" s="33">
        <v>8.4600000000000009</v>
      </c>
      <c r="AE89" s="72">
        <v>0</v>
      </c>
      <c r="AF89" s="35"/>
      <c r="AG89" s="35"/>
      <c r="AH89" s="35"/>
      <c r="AI89" s="35"/>
      <c r="AJ89" s="35"/>
      <c r="AK89" s="35"/>
      <c r="AL89" s="35"/>
      <c r="AM89" s="3"/>
    </row>
    <row r="90" spans="1:40" s="2" customFormat="1" ht="25" customHeight="1">
      <c r="A90" s="33">
        <v>87</v>
      </c>
      <c r="B90" s="78" t="s">
        <v>474</v>
      </c>
      <c r="C90" s="33" t="s">
        <v>197</v>
      </c>
      <c r="D90" s="33" t="s">
        <v>101</v>
      </c>
      <c r="E90" s="33" t="s">
        <v>102</v>
      </c>
      <c r="F90" s="35"/>
      <c r="G90" s="78"/>
      <c r="H90" s="78" t="s">
        <v>475</v>
      </c>
      <c r="I90" s="78"/>
      <c r="J90" s="78"/>
      <c r="K90" s="78" t="s">
        <v>476</v>
      </c>
      <c r="L90" s="78" t="s">
        <v>476</v>
      </c>
      <c r="M90" s="35" t="s">
        <v>477</v>
      </c>
      <c r="N90" s="33">
        <v>2</v>
      </c>
      <c r="O90" s="33" t="s">
        <v>45</v>
      </c>
      <c r="P90" s="158" t="s">
        <v>478</v>
      </c>
      <c r="Q90" s="170">
        <v>0.02</v>
      </c>
      <c r="R90" s="170">
        <f t="shared" si="6"/>
        <v>0.02</v>
      </c>
      <c r="S90" s="172">
        <v>3.5</v>
      </c>
      <c r="T90" s="180">
        <v>3.5</v>
      </c>
      <c r="U90" s="61">
        <v>1.0900000000000001</v>
      </c>
      <c r="V90" s="61">
        <v>1.0900000000000001</v>
      </c>
      <c r="W90" s="33">
        <v>2</v>
      </c>
      <c r="X90" s="174">
        <f>N90/W90</f>
        <v>1</v>
      </c>
      <c r="Y90" s="161" t="s">
        <v>479</v>
      </c>
      <c r="Z90" s="35"/>
      <c r="AA90" s="35"/>
      <c r="AB90" s="35" t="s">
        <v>202</v>
      </c>
      <c r="AC90" s="35" t="s">
        <v>49</v>
      </c>
      <c r="AD90" s="33">
        <v>450</v>
      </c>
      <c r="AE90" s="72">
        <v>0</v>
      </c>
      <c r="AF90" s="35"/>
      <c r="AG90" s="35"/>
      <c r="AH90" s="35"/>
      <c r="AI90" s="35"/>
      <c r="AJ90" s="35"/>
      <c r="AK90" s="35"/>
      <c r="AL90" s="35"/>
      <c r="AM90" s="3"/>
    </row>
    <row r="91" spans="1:40" s="2" customFormat="1" ht="25" customHeight="1">
      <c r="A91" s="33">
        <v>88</v>
      </c>
      <c r="B91" s="78" t="s">
        <v>480</v>
      </c>
      <c r="C91" s="33" t="s">
        <v>197</v>
      </c>
      <c r="D91" s="33" t="s">
        <v>101</v>
      </c>
      <c r="E91" s="33" t="s">
        <v>102</v>
      </c>
      <c r="F91" s="35"/>
      <c r="G91" s="78"/>
      <c r="H91" s="78" t="s">
        <v>481</v>
      </c>
      <c r="I91" s="78"/>
      <c r="J91" s="78"/>
      <c r="K91" s="78" t="s">
        <v>420</v>
      </c>
      <c r="L91" s="78" t="s">
        <v>420</v>
      </c>
      <c r="M91" s="35" t="s">
        <v>482</v>
      </c>
      <c r="N91" s="33">
        <v>31</v>
      </c>
      <c r="O91" s="33" t="s">
        <v>45</v>
      </c>
      <c r="P91" s="160"/>
      <c r="Q91" s="172"/>
      <c r="R91" s="172"/>
      <c r="S91" s="172"/>
      <c r="T91" s="180"/>
      <c r="U91" s="61">
        <v>0.3</v>
      </c>
      <c r="V91" s="61">
        <v>0.3</v>
      </c>
      <c r="W91" s="33">
        <v>31</v>
      </c>
      <c r="X91" s="174"/>
      <c r="Y91" s="163"/>
      <c r="Z91" s="35"/>
      <c r="AA91" s="35"/>
      <c r="AB91" s="35" t="s">
        <v>202</v>
      </c>
      <c r="AC91" s="35" t="s">
        <v>49</v>
      </c>
      <c r="AD91" s="33">
        <v>0.83</v>
      </c>
      <c r="AE91" s="72">
        <v>0</v>
      </c>
      <c r="AF91" s="35"/>
      <c r="AG91" s="35"/>
      <c r="AH91" s="35"/>
      <c r="AI91" s="35"/>
      <c r="AJ91" s="35"/>
      <c r="AK91" s="35"/>
      <c r="AL91" s="35"/>
      <c r="AM91" s="3"/>
    </row>
    <row r="92" spans="1:40" s="2" customFormat="1" ht="24" customHeight="1">
      <c r="A92" s="33">
        <v>89</v>
      </c>
      <c r="B92" s="78" t="s">
        <v>483</v>
      </c>
      <c r="C92" s="33" t="s">
        <v>197</v>
      </c>
      <c r="D92" s="33" t="s">
        <v>101</v>
      </c>
      <c r="E92" s="33" t="s">
        <v>102</v>
      </c>
      <c r="F92" s="35"/>
      <c r="G92" s="78"/>
      <c r="H92" s="78" t="s">
        <v>484</v>
      </c>
      <c r="I92" s="78"/>
      <c r="J92" s="78"/>
      <c r="K92" s="78" t="s">
        <v>485</v>
      </c>
      <c r="L92" s="78" t="s">
        <v>485</v>
      </c>
      <c r="M92" s="35" t="s">
        <v>486</v>
      </c>
      <c r="N92" s="33">
        <v>100</v>
      </c>
      <c r="O92" s="33" t="s">
        <v>45</v>
      </c>
      <c r="P92" s="160"/>
      <c r="Q92" s="172"/>
      <c r="R92" s="172"/>
      <c r="S92" s="172"/>
      <c r="T92" s="180"/>
      <c r="U92" s="61">
        <v>0.1</v>
      </c>
      <c r="V92" s="61">
        <v>0.1</v>
      </c>
      <c r="W92" s="33">
        <v>100</v>
      </c>
      <c r="X92" s="174"/>
      <c r="Y92" s="163"/>
      <c r="Z92" s="35"/>
      <c r="AA92" s="35"/>
      <c r="AB92" s="35" t="s">
        <v>202</v>
      </c>
      <c r="AC92" s="35" t="s">
        <v>49</v>
      </c>
      <c r="AD92" s="33">
        <v>0.37</v>
      </c>
      <c r="AE92" s="72">
        <v>0</v>
      </c>
      <c r="AF92" s="35"/>
      <c r="AG92" s="35"/>
      <c r="AH92" s="35"/>
      <c r="AI92" s="35"/>
      <c r="AJ92" s="35"/>
      <c r="AK92" s="35"/>
      <c r="AL92" s="35"/>
      <c r="AM92" s="3"/>
    </row>
    <row r="93" spans="1:40" s="2" customFormat="1" ht="25" customHeight="1">
      <c r="A93" s="33">
        <v>90</v>
      </c>
      <c r="B93" s="78" t="s">
        <v>487</v>
      </c>
      <c r="C93" s="33" t="s">
        <v>197</v>
      </c>
      <c r="D93" s="33" t="s">
        <v>101</v>
      </c>
      <c r="E93" s="33" t="s">
        <v>102</v>
      </c>
      <c r="F93" s="35"/>
      <c r="G93" s="78"/>
      <c r="H93" s="78" t="s">
        <v>488</v>
      </c>
      <c r="I93" s="78"/>
      <c r="J93" s="78"/>
      <c r="K93" s="78" t="s">
        <v>489</v>
      </c>
      <c r="L93" s="78" t="s">
        <v>489</v>
      </c>
      <c r="M93" s="35" t="s">
        <v>490</v>
      </c>
      <c r="N93" s="33">
        <v>6</v>
      </c>
      <c r="O93" s="33" t="s">
        <v>45</v>
      </c>
      <c r="P93" s="159"/>
      <c r="Q93" s="171"/>
      <c r="R93" s="171"/>
      <c r="S93" s="171"/>
      <c r="T93" s="181"/>
      <c r="U93" s="61">
        <v>1.6</v>
      </c>
      <c r="V93" s="61">
        <v>1.6</v>
      </c>
      <c r="W93" s="33">
        <v>6</v>
      </c>
      <c r="X93" s="175"/>
      <c r="Y93" s="162"/>
      <c r="Z93" s="35"/>
      <c r="AA93" s="35"/>
      <c r="AB93" s="35" t="s">
        <v>202</v>
      </c>
      <c r="AC93" s="35" t="s">
        <v>49</v>
      </c>
      <c r="AD93" s="33">
        <v>9.1</v>
      </c>
      <c r="AE93" s="72">
        <v>0</v>
      </c>
      <c r="AF93" s="35"/>
      <c r="AG93" s="35"/>
      <c r="AH93" s="35"/>
      <c r="AI93" s="35"/>
      <c r="AJ93" s="35"/>
      <c r="AK93" s="35"/>
      <c r="AL93" s="35"/>
      <c r="AM93" s="3"/>
    </row>
    <row r="94" spans="1:40" s="2" customFormat="1" ht="25" customHeight="1">
      <c r="A94" s="33">
        <v>91</v>
      </c>
      <c r="B94" s="78" t="s">
        <v>491</v>
      </c>
      <c r="C94" s="33" t="s">
        <v>197</v>
      </c>
      <c r="D94" s="33" t="s">
        <v>101</v>
      </c>
      <c r="E94" s="33" t="s">
        <v>102</v>
      </c>
      <c r="F94" s="35"/>
      <c r="G94" s="78"/>
      <c r="H94" s="78" t="s">
        <v>475</v>
      </c>
      <c r="I94" s="78"/>
      <c r="J94" s="78"/>
      <c r="K94" s="78" t="s">
        <v>476</v>
      </c>
      <c r="L94" s="78" t="s">
        <v>476</v>
      </c>
      <c r="M94" s="35" t="s">
        <v>492</v>
      </c>
      <c r="N94" s="33">
        <v>2</v>
      </c>
      <c r="O94" s="33" t="s">
        <v>45</v>
      </c>
      <c r="P94" s="35" t="s">
        <v>493</v>
      </c>
      <c r="Q94" s="58">
        <v>0.02</v>
      </c>
      <c r="R94" s="58">
        <f t="shared" ref="R94:R100" si="7">Q94*X94</f>
        <v>0.02</v>
      </c>
      <c r="S94" s="84">
        <v>4.32</v>
      </c>
      <c r="T94" s="61">
        <v>4.32</v>
      </c>
      <c r="U94" s="61">
        <v>4.2</v>
      </c>
      <c r="V94" s="61">
        <v>4.2</v>
      </c>
      <c r="W94" s="51">
        <v>2</v>
      </c>
      <c r="X94" s="51">
        <f>N94/W94</f>
        <v>1</v>
      </c>
      <c r="Y94" s="52" t="s">
        <v>494</v>
      </c>
      <c r="Z94" s="35"/>
      <c r="AA94" s="35"/>
      <c r="AB94" s="35" t="s">
        <v>202</v>
      </c>
      <c r="AC94" s="35" t="s">
        <v>49</v>
      </c>
      <c r="AD94" s="33">
        <v>720</v>
      </c>
      <c r="AE94" s="72">
        <v>0</v>
      </c>
      <c r="AF94" s="35"/>
      <c r="AG94" s="35"/>
      <c r="AH94" s="35"/>
      <c r="AI94" s="35"/>
      <c r="AJ94" s="35"/>
      <c r="AK94" s="35"/>
      <c r="AL94" s="35"/>
      <c r="AM94" s="3"/>
    </row>
    <row r="95" spans="1:40" s="2" customFormat="1" ht="25" customHeight="1">
      <c r="A95" s="33">
        <v>92</v>
      </c>
      <c r="B95" s="78" t="s">
        <v>495</v>
      </c>
      <c r="C95" s="33" t="s">
        <v>197</v>
      </c>
      <c r="D95" s="33" t="s">
        <v>101</v>
      </c>
      <c r="E95" s="33" t="s">
        <v>102</v>
      </c>
      <c r="F95" s="35"/>
      <c r="G95" s="78"/>
      <c r="H95" s="78" t="s">
        <v>496</v>
      </c>
      <c r="I95" s="78"/>
      <c r="J95" s="78"/>
      <c r="K95" s="78" t="s">
        <v>497</v>
      </c>
      <c r="L95" s="78" t="s">
        <v>497</v>
      </c>
      <c r="M95" s="35" t="s">
        <v>498</v>
      </c>
      <c r="N95" s="33">
        <v>40</v>
      </c>
      <c r="O95" s="33" t="s">
        <v>45</v>
      </c>
      <c r="P95" s="35" t="s">
        <v>499</v>
      </c>
      <c r="Q95" s="58">
        <v>0</v>
      </c>
      <c r="R95" s="58">
        <f t="shared" si="7"/>
        <v>0</v>
      </c>
      <c r="S95" s="84">
        <v>1.08</v>
      </c>
      <c r="T95" s="61">
        <v>1.08</v>
      </c>
      <c r="U95" s="61">
        <v>1</v>
      </c>
      <c r="V95" s="61">
        <v>1</v>
      </c>
      <c r="W95" s="51">
        <v>40</v>
      </c>
      <c r="X95" s="51">
        <f>N95/W95</f>
        <v>1</v>
      </c>
      <c r="Y95" s="52" t="s">
        <v>500</v>
      </c>
      <c r="Z95" s="35"/>
      <c r="AA95" s="35"/>
      <c r="AB95" s="35" t="s">
        <v>202</v>
      </c>
      <c r="AC95" s="35" t="s">
        <v>49</v>
      </c>
      <c r="AD95" s="33">
        <v>2.1</v>
      </c>
      <c r="AE95" s="72">
        <v>0</v>
      </c>
      <c r="AF95" s="35"/>
      <c r="AG95" s="35"/>
      <c r="AH95" s="35"/>
      <c r="AI95" s="35"/>
      <c r="AJ95" s="35"/>
      <c r="AK95" s="35"/>
      <c r="AL95" s="35"/>
      <c r="AM95" s="3"/>
    </row>
    <row r="96" spans="1:40" s="2" customFormat="1" ht="25" customHeight="1">
      <c r="A96" s="33">
        <v>93</v>
      </c>
      <c r="B96" s="78" t="s">
        <v>501</v>
      </c>
      <c r="C96" s="33" t="s">
        <v>502</v>
      </c>
      <c r="D96" s="33" t="s">
        <v>101</v>
      </c>
      <c r="E96" s="33" t="s">
        <v>102</v>
      </c>
      <c r="F96" s="35"/>
      <c r="G96" s="78"/>
      <c r="H96" s="78" t="s">
        <v>503</v>
      </c>
      <c r="I96" s="78"/>
      <c r="J96" s="78"/>
      <c r="K96" s="78" t="s">
        <v>504</v>
      </c>
      <c r="L96" s="78" t="s">
        <v>504</v>
      </c>
      <c r="M96" s="35" t="s">
        <v>505</v>
      </c>
      <c r="N96" s="33">
        <v>2</v>
      </c>
      <c r="O96" s="33" t="s">
        <v>45</v>
      </c>
      <c r="P96" s="35" t="s">
        <v>506</v>
      </c>
      <c r="Q96" s="58">
        <v>0.01</v>
      </c>
      <c r="R96" s="58">
        <f t="shared" si="7"/>
        <v>0.01</v>
      </c>
      <c r="S96" s="84">
        <v>1</v>
      </c>
      <c r="T96" s="61">
        <v>1</v>
      </c>
      <c r="U96" s="61">
        <v>0.8</v>
      </c>
      <c r="V96" s="61">
        <v>0.8</v>
      </c>
      <c r="W96" s="51">
        <v>2</v>
      </c>
      <c r="X96" s="51">
        <f>N96/W96</f>
        <v>1</v>
      </c>
      <c r="Y96" s="52" t="s">
        <v>507</v>
      </c>
      <c r="Z96" s="35"/>
      <c r="AA96" s="35"/>
      <c r="AB96" s="35" t="s">
        <v>202</v>
      </c>
      <c r="AC96" s="35" t="s">
        <v>49</v>
      </c>
      <c r="AD96" s="33">
        <v>145</v>
      </c>
      <c r="AE96" s="72">
        <v>0</v>
      </c>
      <c r="AF96" s="35"/>
      <c r="AG96" s="35"/>
      <c r="AH96" s="35"/>
      <c r="AI96" s="35"/>
      <c r="AJ96" s="35"/>
      <c r="AK96" s="35"/>
      <c r="AL96" s="35"/>
      <c r="AM96" s="3"/>
    </row>
    <row r="97" spans="1:39" s="2" customFormat="1" ht="25" customHeight="1">
      <c r="A97" s="33">
        <v>94</v>
      </c>
      <c r="B97" s="78" t="s">
        <v>508</v>
      </c>
      <c r="C97" s="33" t="s">
        <v>197</v>
      </c>
      <c r="D97" s="33" t="s">
        <v>101</v>
      </c>
      <c r="E97" s="33" t="s">
        <v>102</v>
      </c>
      <c r="F97" s="35"/>
      <c r="G97" s="78"/>
      <c r="H97" s="78" t="s">
        <v>509</v>
      </c>
      <c r="I97" s="78"/>
      <c r="J97" s="78"/>
      <c r="K97" s="78" t="s">
        <v>510</v>
      </c>
      <c r="L97" s="78" t="s">
        <v>510</v>
      </c>
      <c r="M97" s="35" t="s">
        <v>511</v>
      </c>
      <c r="N97" s="33">
        <v>50</v>
      </c>
      <c r="O97" s="33" t="s">
        <v>45</v>
      </c>
      <c r="P97" s="35" t="s">
        <v>512</v>
      </c>
      <c r="Q97" s="58">
        <v>0.02</v>
      </c>
      <c r="R97" s="58">
        <f t="shared" si="7"/>
        <v>0.02</v>
      </c>
      <c r="S97" s="84">
        <v>5.0599999999999996</v>
      </c>
      <c r="T97" s="61">
        <v>5.0599999999999996</v>
      </c>
      <c r="U97" s="61">
        <v>5</v>
      </c>
      <c r="V97" s="61">
        <v>5</v>
      </c>
      <c r="W97" s="51">
        <v>50</v>
      </c>
      <c r="X97" s="51">
        <f>N97/W97</f>
        <v>1</v>
      </c>
      <c r="Y97" s="52" t="s">
        <v>513</v>
      </c>
      <c r="Z97" s="35"/>
      <c r="AA97" s="35"/>
      <c r="AB97" s="35" t="s">
        <v>202</v>
      </c>
      <c r="AC97" s="35" t="s">
        <v>49</v>
      </c>
      <c r="AD97" s="33">
        <v>16.7</v>
      </c>
      <c r="AE97" s="72">
        <v>0</v>
      </c>
      <c r="AF97" s="35"/>
      <c r="AG97" s="35"/>
      <c r="AH97" s="35"/>
      <c r="AI97" s="35"/>
      <c r="AJ97" s="35"/>
      <c r="AK97" s="35"/>
      <c r="AL97" s="35"/>
      <c r="AM97" s="3"/>
    </row>
    <row r="98" spans="1:39" s="2" customFormat="1" ht="25" customHeight="1">
      <c r="A98" s="33">
        <v>95</v>
      </c>
      <c r="B98" s="78" t="s">
        <v>514</v>
      </c>
      <c r="C98" s="33" t="s">
        <v>197</v>
      </c>
      <c r="D98" s="33" t="s">
        <v>101</v>
      </c>
      <c r="E98" s="33" t="s">
        <v>102</v>
      </c>
      <c r="F98" s="35"/>
      <c r="G98" s="78"/>
      <c r="H98" s="78" t="s">
        <v>515</v>
      </c>
      <c r="I98" s="78"/>
      <c r="J98" s="78"/>
      <c r="K98" s="78" t="s">
        <v>516</v>
      </c>
      <c r="L98" s="78" t="s">
        <v>516</v>
      </c>
      <c r="M98" s="35" t="s">
        <v>517</v>
      </c>
      <c r="N98" s="33">
        <v>100</v>
      </c>
      <c r="O98" s="33" t="s">
        <v>410</v>
      </c>
      <c r="P98" s="158" t="s">
        <v>518</v>
      </c>
      <c r="Q98" s="170">
        <v>0.04</v>
      </c>
      <c r="R98" s="170">
        <f t="shared" si="7"/>
        <v>0.04</v>
      </c>
      <c r="S98" s="170">
        <v>11.96</v>
      </c>
      <c r="T98" s="170">
        <v>11.96</v>
      </c>
      <c r="U98" s="61">
        <v>5.2</v>
      </c>
      <c r="V98" s="61">
        <v>5.2</v>
      </c>
      <c r="W98" s="33">
        <v>100</v>
      </c>
      <c r="X98" s="185">
        <f>N98/W98</f>
        <v>1</v>
      </c>
      <c r="Y98" s="161" t="s">
        <v>519</v>
      </c>
      <c r="Z98" s="35"/>
      <c r="AA98" s="35"/>
      <c r="AB98" s="35" t="s">
        <v>202</v>
      </c>
      <c r="AC98" s="35" t="s">
        <v>49</v>
      </c>
      <c r="AD98" s="33">
        <v>9.9</v>
      </c>
      <c r="AE98" s="72">
        <v>0</v>
      </c>
      <c r="AF98" s="35"/>
      <c r="AG98" s="35"/>
      <c r="AH98" s="35"/>
      <c r="AI98" s="35"/>
      <c r="AJ98" s="35"/>
      <c r="AK98" s="35"/>
      <c r="AL98" s="35"/>
      <c r="AM98" s="3"/>
    </row>
    <row r="99" spans="1:39" s="2" customFormat="1" ht="25" customHeight="1">
      <c r="A99" s="33">
        <v>96</v>
      </c>
      <c r="B99" s="78" t="s">
        <v>520</v>
      </c>
      <c r="C99" s="33" t="s">
        <v>197</v>
      </c>
      <c r="D99" s="33" t="s">
        <v>101</v>
      </c>
      <c r="E99" s="33" t="s">
        <v>102</v>
      </c>
      <c r="F99" s="35"/>
      <c r="G99" s="78"/>
      <c r="H99" s="77" t="s">
        <v>521</v>
      </c>
      <c r="I99" s="78"/>
      <c r="J99" s="78"/>
      <c r="K99" s="78" t="s">
        <v>522</v>
      </c>
      <c r="L99" s="78" t="s">
        <v>522</v>
      </c>
      <c r="M99" s="35" t="s">
        <v>523</v>
      </c>
      <c r="N99" s="33">
        <v>2</v>
      </c>
      <c r="O99" s="33" t="s">
        <v>45</v>
      </c>
      <c r="P99" s="159"/>
      <c r="Q99" s="171"/>
      <c r="R99" s="171">
        <f t="shared" si="7"/>
        <v>0</v>
      </c>
      <c r="S99" s="171"/>
      <c r="T99" s="171"/>
      <c r="U99" s="61">
        <v>5.8</v>
      </c>
      <c r="V99" s="61">
        <v>5.8</v>
      </c>
      <c r="W99" s="33">
        <v>2</v>
      </c>
      <c r="X99" s="185"/>
      <c r="Y99" s="162"/>
      <c r="Z99" s="35"/>
      <c r="AA99" s="35"/>
      <c r="AB99" s="35" t="s">
        <v>202</v>
      </c>
      <c r="AC99" s="35" t="s">
        <v>49</v>
      </c>
      <c r="AD99" s="33">
        <v>55.9</v>
      </c>
      <c r="AE99" s="72">
        <v>0</v>
      </c>
      <c r="AF99" s="35"/>
      <c r="AG99" s="35"/>
      <c r="AH99" s="35"/>
      <c r="AI99" s="35"/>
      <c r="AJ99" s="35"/>
      <c r="AK99" s="35"/>
      <c r="AL99" s="35"/>
      <c r="AM99" s="3"/>
    </row>
    <row r="100" spans="1:39" s="2" customFormat="1" ht="25" customHeight="1">
      <c r="A100" s="33">
        <v>97</v>
      </c>
      <c r="B100" s="78" t="s">
        <v>514</v>
      </c>
      <c r="C100" s="33" t="s">
        <v>197</v>
      </c>
      <c r="D100" s="33" t="s">
        <v>101</v>
      </c>
      <c r="E100" s="33" t="s">
        <v>102</v>
      </c>
      <c r="F100" s="35"/>
      <c r="G100" s="78"/>
      <c r="H100" s="78" t="s">
        <v>515</v>
      </c>
      <c r="I100" s="78"/>
      <c r="J100" s="78"/>
      <c r="K100" s="78" t="s">
        <v>516</v>
      </c>
      <c r="L100" s="78" t="s">
        <v>516</v>
      </c>
      <c r="M100" s="35" t="s">
        <v>517</v>
      </c>
      <c r="N100" s="33">
        <v>93</v>
      </c>
      <c r="O100" s="33" t="s">
        <v>410</v>
      </c>
      <c r="P100" s="158" t="s">
        <v>518</v>
      </c>
      <c r="Q100" s="170">
        <v>0.04</v>
      </c>
      <c r="R100" s="170">
        <f t="shared" si="7"/>
        <v>0.04</v>
      </c>
      <c r="S100" s="170">
        <v>11.96</v>
      </c>
      <c r="T100" s="170">
        <v>11.96</v>
      </c>
      <c r="U100" s="61">
        <v>5.2</v>
      </c>
      <c r="V100" s="61">
        <v>5.2</v>
      </c>
      <c r="W100" s="33">
        <v>93</v>
      </c>
      <c r="X100" s="173">
        <f>N100/W100</f>
        <v>1</v>
      </c>
      <c r="Y100" s="161" t="s">
        <v>524</v>
      </c>
      <c r="Z100" s="35"/>
      <c r="AA100" s="35"/>
      <c r="AB100" s="35" t="s">
        <v>202</v>
      </c>
      <c r="AC100" s="35" t="s">
        <v>49</v>
      </c>
      <c r="AD100" s="33">
        <v>9.9</v>
      </c>
      <c r="AE100" s="72">
        <v>0</v>
      </c>
      <c r="AF100" s="35"/>
      <c r="AG100" s="35"/>
      <c r="AH100" s="35"/>
      <c r="AI100" s="35"/>
      <c r="AJ100" s="35"/>
      <c r="AK100" s="35"/>
      <c r="AL100" s="35"/>
      <c r="AM100" s="3"/>
    </row>
    <row r="101" spans="1:39" s="2" customFormat="1" ht="24" customHeight="1">
      <c r="A101" s="33">
        <v>98</v>
      </c>
      <c r="B101" s="78" t="s">
        <v>525</v>
      </c>
      <c r="C101" s="33" t="s">
        <v>197</v>
      </c>
      <c r="D101" s="33" t="s">
        <v>101</v>
      </c>
      <c r="E101" s="33" t="s">
        <v>102</v>
      </c>
      <c r="F101" s="35"/>
      <c r="G101" s="78"/>
      <c r="H101" s="78" t="s">
        <v>526</v>
      </c>
      <c r="I101" s="78"/>
      <c r="J101" s="78"/>
      <c r="K101" s="78" t="s">
        <v>527</v>
      </c>
      <c r="L101" s="78" t="s">
        <v>527</v>
      </c>
      <c r="M101" s="35" t="s">
        <v>528</v>
      </c>
      <c r="N101" s="33">
        <v>42</v>
      </c>
      <c r="O101" s="33" t="s">
        <v>410</v>
      </c>
      <c r="P101" s="159"/>
      <c r="Q101" s="171"/>
      <c r="R101" s="171"/>
      <c r="S101" s="171"/>
      <c r="T101" s="171"/>
      <c r="U101" s="61">
        <v>5.8</v>
      </c>
      <c r="V101" s="61">
        <v>5.8</v>
      </c>
      <c r="W101" s="51">
        <v>42</v>
      </c>
      <c r="X101" s="175"/>
      <c r="Y101" s="162"/>
      <c r="Z101" s="35"/>
      <c r="AA101" s="35"/>
      <c r="AB101" s="35" t="s">
        <v>202</v>
      </c>
      <c r="AC101" s="35" t="s">
        <v>49</v>
      </c>
      <c r="AD101" s="33">
        <v>1.36</v>
      </c>
      <c r="AE101" s="72">
        <v>0</v>
      </c>
      <c r="AF101" s="35"/>
      <c r="AG101" s="35"/>
      <c r="AH101" s="35"/>
      <c r="AI101" s="35"/>
      <c r="AJ101" s="35"/>
      <c r="AK101" s="35"/>
      <c r="AL101" s="35"/>
      <c r="AM101" s="3"/>
    </row>
    <row r="102" spans="1:39" s="2" customFormat="1" ht="25" customHeight="1">
      <c r="A102" s="33">
        <v>99</v>
      </c>
      <c r="B102" s="78" t="s">
        <v>529</v>
      </c>
      <c r="C102" s="33" t="s">
        <v>197</v>
      </c>
      <c r="D102" s="33" t="s">
        <v>40</v>
      </c>
      <c r="E102" s="35" t="s">
        <v>41</v>
      </c>
      <c r="F102" s="35"/>
      <c r="G102" s="78"/>
      <c r="H102" s="78" t="s">
        <v>530</v>
      </c>
      <c r="I102" s="78"/>
      <c r="J102" s="78"/>
      <c r="K102" s="78" t="s">
        <v>346</v>
      </c>
      <c r="L102" s="78" t="s">
        <v>346</v>
      </c>
      <c r="M102" s="35" t="s">
        <v>531</v>
      </c>
      <c r="N102" s="33">
        <v>9</v>
      </c>
      <c r="O102" s="33" t="s">
        <v>348</v>
      </c>
      <c r="P102" s="35" t="s">
        <v>532</v>
      </c>
      <c r="Q102" s="58">
        <v>0.02</v>
      </c>
      <c r="R102" s="58">
        <f>Q102*X102</f>
        <v>0.02</v>
      </c>
      <c r="S102" s="84">
        <v>11.26</v>
      </c>
      <c r="T102" s="61">
        <v>11.26</v>
      </c>
      <c r="U102" s="61">
        <v>11</v>
      </c>
      <c r="V102" s="61">
        <v>11</v>
      </c>
      <c r="W102" s="51">
        <v>9</v>
      </c>
      <c r="X102" s="33">
        <f t="shared" ref="X102:X111" si="8">N102/W102</f>
        <v>1</v>
      </c>
      <c r="Y102" s="52" t="s">
        <v>533</v>
      </c>
      <c r="Z102" s="35"/>
      <c r="AA102" s="35"/>
      <c r="AB102" s="35" t="s">
        <v>202</v>
      </c>
      <c r="AC102" s="35" t="s">
        <v>49</v>
      </c>
      <c r="AD102" s="33">
        <v>1550</v>
      </c>
      <c r="AE102" s="72">
        <v>0</v>
      </c>
      <c r="AF102" s="35"/>
      <c r="AG102" s="35"/>
      <c r="AH102" s="35"/>
      <c r="AI102" s="35"/>
      <c r="AJ102" s="35"/>
      <c r="AK102" s="35"/>
      <c r="AL102" s="35"/>
      <c r="AM102" s="3"/>
    </row>
    <row r="103" spans="1:39" s="2" customFormat="1" ht="25" customHeight="1">
      <c r="A103" s="33">
        <v>100</v>
      </c>
      <c r="B103" s="78" t="s">
        <v>534</v>
      </c>
      <c r="C103" s="33" t="s">
        <v>535</v>
      </c>
      <c r="D103" s="33" t="s">
        <v>40</v>
      </c>
      <c r="E103" s="35" t="s">
        <v>41</v>
      </c>
      <c r="F103" s="35"/>
      <c r="G103" s="78"/>
      <c r="H103" s="78" t="s">
        <v>536</v>
      </c>
      <c r="I103" s="78"/>
      <c r="J103" s="78"/>
      <c r="K103" s="78" t="s">
        <v>537</v>
      </c>
      <c r="L103" s="78" t="s">
        <v>537</v>
      </c>
      <c r="M103" s="35" t="s">
        <v>538</v>
      </c>
      <c r="N103" s="33">
        <v>12</v>
      </c>
      <c r="O103" s="33" t="s">
        <v>348</v>
      </c>
      <c r="P103" s="158" t="s">
        <v>539</v>
      </c>
      <c r="Q103" s="170">
        <v>0.04</v>
      </c>
      <c r="R103" s="170">
        <f>Q103*X103</f>
        <v>0.04</v>
      </c>
      <c r="S103" s="172">
        <v>14</v>
      </c>
      <c r="T103" s="180">
        <v>14</v>
      </c>
      <c r="U103" s="61">
        <v>2.98</v>
      </c>
      <c r="V103" s="61">
        <v>2.98</v>
      </c>
      <c r="W103" s="33">
        <v>12</v>
      </c>
      <c r="X103" s="174">
        <f t="shared" si="8"/>
        <v>1</v>
      </c>
      <c r="Y103" s="161" t="s">
        <v>540</v>
      </c>
      <c r="Z103" s="35"/>
      <c r="AA103" s="35"/>
      <c r="AB103" s="35" t="s">
        <v>202</v>
      </c>
      <c r="AC103" s="35" t="s">
        <v>49</v>
      </c>
      <c r="AD103" s="33">
        <v>200</v>
      </c>
      <c r="AE103" s="72">
        <v>0</v>
      </c>
      <c r="AF103" s="35"/>
      <c r="AG103" s="35"/>
      <c r="AH103" s="35"/>
      <c r="AI103" s="35"/>
      <c r="AJ103" s="35"/>
      <c r="AK103" s="35"/>
      <c r="AL103" s="35"/>
      <c r="AM103" s="3"/>
    </row>
    <row r="104" spans="1:39" s="2" customFormat="1" ht="25" customHeight="1">
      <c r="A104" s="33">
        <v>101</v>
      </c>
      <c r="B104" s="78" t="s">
        <v>541</v>
      </c>
      <c r="C104" s="33" t="s">
        <v>197</v>
      </c>
      <c r="D104" s="33" t="s">
        <v>40</v>
      </c>
      <c r="E104" s="35" t="s">
        <v>41</v>
      </c>
      <c r="F104" s="35"/>
      <c r="G104" s="78"/>
      <c r="H104" s="78" t="s">
        <v>542</v>
      </c>
      <c r="I104" s="78"/>
      <c r="J104" s="78"/>
      <c r="K104" s="78" t="s">
        <v>543</v>
      </c>
      <c r="L104" s="78" t="s">
        <v>543</v>
      </c>
      <c r="M104" s="35" t="s">
        <v>544</v>
      </c>
      <c r="N104" s="33">
        <v>2</v>
      </c>
      <c r="O104" s="33" t="s">
        <v>45</v>
      </c>
      <c r="P104" s="160"/>
      <c r="Q104" s="172"/>
      <c r="R104" s="172"/>
      <c r="S104" s="172"/>
      <c r="T104" s="180"/>
      <c r="U104" s="61">
        <v>5</v>
      </c>
      <c r="V104" s="61">
        <v>5</v>
      </c>
      <c r="W104" s="33">
        <v>2</v>
      </c>
      <c r="X104" s="174"/>
      <c r="Y104" s="163"/>
      <c r="Z104" s="35"/>
      <c r="AA104" s="35"/>
      <c r="AB104" s="35" t="s">
        <v>202</v>
      </c>
      <c r="AC104" s="35" t="s">
        <v>49</v>
      </c>
      <c r="AD104" s="33">
        <v>260</v>
      </c>
      <c r="AE104" s="72">
        <v>0</v>
      </c>
      <c r="AF104" s="35"/>
      <c r="AG104" s="35"/>
      <c r="AH104" s="35"/>
      <c r="AI104" s="35"/>
      <c r="AJ104" s="35"/>
      <c r="AK104" s="35"/>
      <c r="AL104" s="35"/>
      <c r="AM104" s="3"/>
    </row>
    <row r="105" spans="1:39" s="2" customFormat="1" ht="25" customHeight="1">
      <c r="A105" s="33">
        <v>102</v>
      </c>
      <c r="B105" s="78" t="s">
        <v>545</v>
      </c>
      <c r="C105" s="33" t="s">
        <v>197</v>
      </c>
      <c r="D105" s="33" t="s">
        <v>40</v>
      </c>
      <c r="E105" s="35" t="s">
        <v>41</v>
      </c>
      <c r="F105" s="35"/>
      <c r="G105" s="78"/>
      <c r="H105" s="77" t="s">
        <v>546</v>
      </c>
      <c r="I105" s="78"/>
      <c r="J105" s="78"/>
      <c r="K105" s="78" t="s">
        <v>547</v>
      </c>
      <c r="L105" s="78" t="s">
        <v>548</v>
      </c>
      <c r="M105" s="35" t="s">
        <v>549</v>
      </c>
      <c r="N105" s="33">
        <v>10</v>
      </c>
      <c r="O105" s="33" t="s">
        <v>45</v>
      </c>
      <c r="P105" s="159"/>
      <c r="Q105" s="171"/>
      <c r="R105" s="171"/>
      <c r="S105" s="171"/>
      <c r="T105" s="181"/>
      <c r="U105" s="61">
        <v>5.78</v>
      </c>
      <c r="V105" s="61">
        <v>5.78</v>
      </c>
      <c r="W105" s="51">
        <v>10</v>
      </c>
      <c r="X105" s="175"/>
      <c r="Y105" s="162"/>
      <c r="Z105" s="35"/>
      <c r="AA105" s="35"/>
      <c r="AB105" s="35" t="s">
        <v>202</v>
      </c>
      <c r="AC105" s="35" t="s">
        <v>49</v>
      </c>
      <c r="AD105" s="33">
        <v>26</v>
      </c>
      <c r="AE105" s="72">
        <v>0</v>
      </c>
      <c r="AF105" s="35"/>
      <c r="AG105" s="35"/>
      <c r="AH105" s="35"/>
      <c r="AI105" s="35"/>
      <c r="AJ105" s="35"/>
      <c r="AK105" s="35"/>
      <c r="AL105" s="35"/>
      <c r="AM105" s="3"/>
    </row>
    <row r="106" spans="1:39" s="2" customFormat="1" ht="25" customHeight="1">
      <c r="A106" s="33">
        <v>103</v>
      </c>
      <c r="B106" s="78" t="s">
        <v>550</v>
      </c>
      <c r="C106" s="33" t="s">
        <v>197</v>
      </c>
      <c r="D106" s="33" t="s">
        <v>101</v>
      </c>
      <c r="E106" s="33" t="s">
        <v>102</v>
      </c>
      <c r="F106" s="35"/>
      <c r="G106" s="78"/>
      <c r="H106" s="78" t="s">
        <v>551</v>
      </c>
      <c r="I106" s="78"/>
      <c r="J106" s="78"/>
      <c r="K106" s="78" t="s">
        <v>552</v>
      </c>
      <c r="L106" s="78" t="s">
        <v>552</v>
      </c>
      <c r="M106" s="35" t="s">
        <v>553</v>
      </c>
      <c r="N106" s="33">
        <v>70</v>
      </c>
      <c r="O106" s="33" t="s">
        <v>45</v>
      </c>
      <c r="P106" s="158" t="s">
        <v>554</v>
      </c>
      <c r="Q106" s="170">
        <v>0.02</v>
      </c>
      <c r="R106" s="170">
        <f t="shared" ref="R106:R111" si="9">Q106*X106</f>
        <v>0.02</v>
      </c>
      <c r="S106" s="170">
        <v>4.4000000000000004</v>
      </c>
      <c r="T106" s="170">
        <v>4.4000000000000004</v>
      </c>
      <c r="U106" s="61">
        <v>1.5</v>
      </c>
      <c r="V106" s="61">
        <v>1.5</v>
      </c>
      <c r="W106" s="33">
        <v>70</v>
      </c>
      <c r="X106" s="186">
        <f>N106/W106</f>
        <v>1</v>
      </c>
      <c r="Y106" s="161" t="s">
        <v>555</v>
      </c>
      <c r="Z106" s="35"/>
      <c r="AA106" s="35"/>
      <c r="AB106" s="35" t="s">
        <v>202</v>
      </c>
      <c r="AC106" s="35" t="s">
        <v>49</v>
      </c>
      <c r="AD106" s="33">
        <v>2.4500000000000002</v>
      </c>
      <c r="AE106" s="72">
        <v>0</v>
      </c>
      <c r="AF106" s="35"/>
      <c r="AG106" s="35"/>
      <c r="AH106" s="35"/>
      <c r="AI106" s="35"/>
      <c r="AJ106" s="35"/>
      <c r="AK106" s="35"/>
      <c r="AL106" s="35"/>
      <c r="AM106" s="3"/>
    </row>
    <row r="107" spans="1:39" s="2" customFormat="1" ht="25" customHeight="1">
      <c r="A107" s="33">
        <v>104</v>
      </c>
      <c r="B107" s="78" t="s">
        <v>556</v>
      </c>
      <c r="C107" s="33" t="s">
        <v>197</v>
      </c>
      <c r="D107" s="33" t="s">
        <v>101</v>
      </c>
      <c r="E107" s="33" t="s">
        <v>102</v>
      </c>
      <c r="F107" s="35"/>
      <c r="G107" s="78"/>
      <c r="H107" s="78" t="s">
        <v>557</v>
      </c>
      <c r="I107" s="78"/>
      <c r="J107" s="78"/>
      <c r="K107" s="78" t="s">
        <v>558</v>
      </c>
      <c r="L107" s="78" t="s">
        <v>558</v>
      </c>
      <c r="M107" s="35" t="s">
        <v>553</v>
      </c>
      <c r="N107" s="33">
        <v>70</v>
      </c>
      <c r="O107" s="33" t="s">
        <v>45</v>
      </c>
      <c r="P107" s="160"/>
      <c r="Q107" s="172"/>
      <c r="R107" s="172">
        <f t="shared" si="9"/>
        <v>0</v>
      </c>
      <c r="S107" s="172"/>
      <c r="T107" s="172"/>
      <c r="U107" s="61">
        <v>1.5</v>
      </c>
      <c r="V107" s="61">
        <v>1.5</v>
      </c>
      <c r="W107" s="33">
        <v>70</v>
      </c>
      <c r="X107" s="187"/>
      <c r="Y107" s="163"/>
      <c r="Z107" s="35"/>
      <c r="AA107" s="35"/>
      <c r="AB107" s="35" t="s">
        <v>202</v>
      </c>
      <c r="AC107" s="35" t="s">
        <v>49</v>
      </c>
      <c r="AD107" s="33">
        <v>1.18</v>
      </c>
      <c r="AE107" s="72">
        <v>0</v>
      </c>
      <c r="AF107" s="35"/>
      <c r="AG107" s="35"/>
      <c r="AH107" s="35"/>
      <c r="AI107" s="35"/>
      <c r="AJ107" s="35"/>
      <c r="AK107" s="35"/>
      <c r="AL107" s="35"/>
      <c r="AM107" s="3"/>
    </row>
    <row r="108" spans="1:39" s="2" customFormat="1" ht="25" customHeight="1">
      <c r="A108" s="33">
        <v>105</v>
      </c>
      <c r="B108" s="78" t="s">
        <v>559</v>
      </c>
      <c r="C108" s="33" t="s">
        <v>197</v>
      </c>
      <c r="D108" s="33" t="s">
        <v>101</v>
      </c>
      <c r="E108" s="33" t="s">
        <v>102</v>
      </c>
      <c r="F108" s="35"/>
      <c r="G108" s="78"/>
      <c r="H108" s="78" t="s">
        <v>560</v>
      </c>
      <c r="I108" s="78"/>
      <c r="J108" s="78"/>
      <c r="K108" s="78" t="s">
        <v>561</v>
      </c>
      <c r="L108" s="78" t="s">
        <v>561</v>
      </c>
      <c r="M108" s="35" t="s">
        <v>553</v>
      </c>
      <c r="N108" s="33">
        <v>50</v>
      </c>
      <c r="O108" s="33" t="s">
        <v>45</v>
      </c>
      <c r="P108" s="159"/>
      <c r="Q108" s="171"/>
      <c r="R108" s="171">
        <f t="shared" si="9"/>
        <v>0</v>
      </c>
      <c r="S108" s="171"/>
      <c r="T108" s="171"/>
      <c r="U108" s="61">
        <v>1</v>
      </c>
      <c r="V108" s="61">
        <v>1</v>
      </c>
      <c r="W108" s="33">
        <v>50</v>
      </c>
      <c r="X108" s="188"/>
      <c r="Y108" s="162"/>
      <c r="Z108" s="35"/>
      <c r="AA108" s="35"/>
      <c r="AB108" s="35" t="s">
        <v>202</v>
      </c>
      <c r="AC108" s="35" t="s">
        <v>49</v>
      </c>
      <c r="AD108" s="33">
        <v>18.5</v>
      </c>
      <c r="AE108" s="72">
        <v>0</v>
      </c>
      <c r="AF108" s="35"/>
      <c r="AG108" s="35"/>
      <c r="AH108" s="35"/>
      <c r="AI108" s="35"/>
      <c r="AJ108" s="35"/>
      <c r="AK108" s="35"/>
      <c r="AL108" s="35"/>
      <c r="AM108" s="3"/>
    </row>
    <row r="109" spans="1:39" s="2" customFormat="1" ht="25" customHeight="1">
      <c r="A109" s="33">
        <v>106</v>
      </c>
      <c r="B109" s="78" t="s">
        <v>562</v>
      </c>
      <c r="C109" s="33" t="s">
        <v>197</v>
      </c>
      <c r="D109" s="33" t="s">
        <v>101</v>
      </c>
      <c r="E109" s="33" t="s">
        <v>102</v>
      </c>
      <c r="F109" s="35"/>
      <c r="G109" s="78"/>
      <c r="H109" s="78" t="s">
        <v>563</v>
      </c>
      <c r="I109" s="78"/>
      <c r="J109" s="78"/>
      <c r="K109" s="78" t="s">
        <v>564</v>
      </c>
      <c r="L109" s="78" t="s">
        <v>564</v>
      </c>
      <c r="M109" s="35" t="s">
        <v>565</v>
      </c>
      <c r="N109" s="33">
        <v>348</v>
      </c>
      <c r="O109" s="33" t="s">
        <v>410</v>
      </c>
      <c r="P109" s="35" t="s">
        <v>566</v>
      </c>
      <c r="Q109" s="58">
        <v>0.02</v>
      </c>
      <c r="R109" s="58">
        <f t="shared" si="9"/>
        <v>0.02</v>
      </c>
      <c r="S109" s="84">
        <v>9.36</v>
      </c>
      <c r="T109" s="61">
        <v>9.36</v>
      </c>
      <c r="U109" s="61">
        <v>9.3000000000000007</v>
      </c>
      <c r="V109" s="61">
        <v>9.3000000000000007</v>
      </c>
      <c r="W109" s="51">
        <v>348</v>
      </c>
      <c r="X109" s="51">
        <f t="shared" si="8"/>
        <v>1</v>
      </c>
      <c r="Y109" s="52" t="s">
        <v>567</v>
      </c>
      <c r="Z109" s="35"/>
      <c r="AA109" s="35"/>
      <c r="AB109" s="35" t="s">
        <v>202</v>
      </c>
      <c r="AC109" s="35" t="s">
        <v>49</v>
      </c>
      <c r="AD109" s="33">
        <v>2.5</v>
      </c>
      <c r="AE109" s="72">
        <v>0</v>
      </c>
      <c r="AF109" s="35"/>
      <c r="AG109" s="35"/>
      <c r="AH109" s="35"/>
      <c r="AI109" s="35"/>
      <c r="AJ109" s="35"/>
      <c r="AK109" s="35"/>
      <c r="AL109" s="35"/>
      <c r="AM109" s="3"/>
    </row>
    <row r="110" spans="1:39" s="2" customFormat="1" ht="25" customHeight="1">
      <c r="A110" s="33">
        <v>107</v>
      </c>
      <c r="B110" s="78" t="s">
        <v>568</v>
      </c>
      <c r="C110" s="33" t="s">
        <v>197</v>
      </c>
      <c r="D110" s="33" t="s">
        <v>101</v>
      </c>
      <c r="E110" s="33" t="s">
        <v>102</v>
      </c>
      <c r="F110" s="35"/>
      <c r="G110" s="78"/>
      <c r="H110" s="78" t="s">
        <v>569</v>
      </c>
      <c r="I110" s="78"/>
      <c r="J110" s="78"/>
      <c r="K110" s="78" t="s">
        <v>570</v>
      </c>
      <c r="L110" s="78" t="s">
        <v>570</v>
      </c>
      <c r="M110" s="35" t="s">
        <v>571</v>
      </c>
      <c r="N110" s="33">
        <v>20</v>
      </c>
      <c r="O110" s="33" t="s">
        <v>45</v>
      </c>
      <c r="P110" s="35" t="s">
        <v>572</v>
      </c>
      <c r="Q110" s="58">
        <v>0.01</v>
      </c>
      <c r="R110" s="58">
        <f t="shared" si="9"/>
        <v>0.01</v>
      </c>
      <c r="S110" s="84">
        <v>3</v>
      </c>
      <c r="T110" s="61">
        <v>3</v>
      </c>
      <c r="U110" s="61">
        <v>2.56</v>
      </c>
      <c r="V110" s="61">
        <v>2.56</v>
      </c>
      <c r="W110" s="51">
        <v>20</v>
      </c>
      <c r="X110" s="51">
        <f t="shared" si="8"/>
        <v>1</v>
      </c>
      <c r="Y110" s="52" t="s">
        <v>573</v>
      </c>
      <c r="Z110" s="35"/>
      <c r="AA110" s="35"/>
      <c r="AB110" s="35" t="s">
        <v>202</v>
      </c>
      <c r="AC110" s="35" t="s">
        <v>49</v>
      </c>
      <c r="AD110" s="33">
        <v>42</v>
      </c>
      <c r="AE110" s="72">
        <v>0</v>
      </c>
      <c r="AF110" s="35"/>
      <c r="AG110" s="35"/>
      <c r="AH110" s="35"/>
      <c r="AI110" s="35"/>
      <c r="AJ110" s="35"/>
      <c r="AK110" s="35"/>
      <c r="AL110" s="35"/>
      <c r="AM110" s="3"/>
    </row>
    <row r="111" spans="1:39" s="2" customFormat="1" ht="30" customHeight="1">
      <c r="A111" s="33">
        <v>108</v>
      </c>
      <c r="B111" s="78" t="s">
        <v>574</v>
      </c>
      <c r="C111" s="33" t="s">
        <v>197</v>
      </c>
      <c r="D111" s="33" t="s">
        <v>101</v>
      </c>
      <c r="E111" s="33" t="s">
        <v>102</v>
      </c>
      <c r="F111" s="35"/>
      <c r="G111" s="78"/>
      <c r="H111" s="78" t="s">
        <v>575</v>
      </c>
      <c r="I111" s="78"/>
      <c r="J111" s="78"/>
      <c r="K111" s="78" t="s">
        <v>576</v>
      </c>
      <c r="L111" s="78" t="s">
        <v>576</v>
      </c>
      <c r="M111" s="35" t="s">
        <v>577</v>
      </c>
      <c r="N111" s="33">
        <v>100</v>
      </c>
      <c r="O111" s="33" t="s">
        <v>45</v>
      </c>
      <c r="P111" s="158" t="s">
        <v>578</v>
      </c>
      <c r="Q111" s="173">
        <v>0.08</v>
      </c>
      <c r="R111" s="173">
        <f t="shared" si="9"/>
        <v>0.08</v>
      </c>
      <c r="S111" s="173">
        <v>10.24</v>
      </c>
      <c r="T111" s="173">
        <v>10.24</v>
      </c>
      <c r="U111" s="61">
        <v>0.5</v>
      </c>
      <c r="V111" s="61">
        <v>0.5</v>
      </c>
      <c r="W111" s="33">
        <v>100</v>
      </c>
      <c r="X111" s="174">
        <f t="shared" si="8"/>
        <v>1</v>
      </c>
      <c r="Y111" s="161" t="s">
        <v>579</v>
      </c>
      <c r="Z111" s="35"/>
      <c r="AA111" s="35"/>
      <c r="AB111" s="35" t="s">
        <v>202</v>
      </c>
      <c r="AC111" s="35" t="s">
        <v>49</v>
      </c>
      <c r="AD111" s="33">
        <v>0.13</v>
      </c>
      <c r="AE111" s="72">
        <v>0</v>
      </c>
      <c r="AF111" s="35"/>
      <c r="AG111" s="35"/>
      <c r="AH111" s="35"/>
      <c r="AI111" s="35"/>
      <c r="AJ111" s="35"/>
      <c r="AK111" s="35"/>
      <c r="AL111" s="35"/>
      <c r="AM111" s="3"/>
    </row>
    <row r="112" spans="1:39" s="2" customFormat="1" ht="25" customHeight="1">
      <c r="A112" s="33">
        <v>109</v>
      </c>
      <c r="B112" s="78" t="s">
        <v>580</v>
      </c>
      <c r="C112" s="33" t="s">
        <v>197</v>
      </c>
      <c r="D112" s="33" t="s">
        <v>101</v>
      </c>
      <c r="E112" s="33" t="s">
        <v>102</v>
      </c>
      <c r="F112" s="35"/>
      <c r="G112" s="78"/>
      <c r="H112" s="78" t="s">
        <v>581</v>
      </c>
      <c r="I112" s="78"/>
      <c r="J112" s="78"/>
      <c r="K112" s="78" t="s">
        <v>576</v>
      </c>
      <c r="L112" s="78" t="s">
        <v>576</v>
      </c>
      <c r="M112" s="35" t="s">
        <v>582</v>
      </c>
      <c r="N112" s="33">
        <v>100</v>
      </c>
      <c r="O112" s="33" t="s">
        <v>45</v>
      </c>
      <c r="P112" s="160"/>
      <c r="Q112" s="174"/>
      <c r="R112" s="174"/>
      <c r="S112" s="174"/>
      <c r="T112" s="174"/>
      <c r="U112" s="61">
        <v>0.5</v>
      </c>
      <c r="V112" s="61">
        <v>0.5</v>
      </c>
      <c r="W112" s="33">
        <v>100</v>
      </c>
      <c r="X112" s="174"/>
      <c r="Y112" s="163"/>
      <c r="Z112" s="35"/>
      <c r="AA112" s="35"/>
      <c r="AB112" s="35" t="s">
        <v>202</v>
      </c>
      <c r="AC112" s="35" t="s">
        <v>49</v>
      </c>
      <c r="AD112" s="33">
        <v>0.13</v>
      </c>
      <c r="AE112" s="72">
        <v>0</v>
      </c>
      <c r="AF112" s="35"/>
      <c r="AG112" s="35"/>
      <c r="AH112" s="35"/>
      <c r="AI112" s="35"/>
      <c r="AJ112" s="35"/>
      <c r="AK112" s="35"/>
      <c r="AL112" s="35"/>
      <c r="AM112" s="3"/>
    </row>
    <row r="113" spans="1:40" s="2" customFormat="1" ht="25" customHeight="1">
      <c r="A113" s="33">
        <v>110</v>
      </c>
      <c r="B113" s="78" t="s">
        <v>583</v>
      </c>
      <c r="C113" s="33" t="s">
        <v>197</v>
      </c>
      <c r="D113" s="33" t="s">
        <v>101</v>
      </c>
      <c r="E113" s="33" t="s">
        <v>102</v>
      </c>
      <c r="F113" s="35"/>
      <c r="G113" s="78"/>
      <c r="H113" s="78" t="s">
        <v>584</v>
      </c>
      <c r="I113" s="78"/>
      <c r="J113" s="78"/>
      <c r="K113" s="78" t="s">
        <v>576</v>
      </c>
      <c r="L113" s="78" t="s">
        <v>576</v>
      </c>
      <c r="M113" s="35" t="s">
        <v>585</v>
      </c>
      <c r="N113" s="33">
        <v>100</v>
      </c>
      <c r="O113" s="33" t="s">
        <v>45</v>
      </c>
      <c r="P113" s="160"/>
      <c r="Q113" s="174"/>
      <c r="R113" s="174"/>
      <c r="S113" s="174"/>
      <c r="T113" s="174"/>
      <c r="U113" s="61">
        <v>0.5</v>
      </c>
      <c r="V113" s="61">
        <v>0.5</v>
      </c>
      <c r="W113" s="33">
        <v>100</v>
      </c>
      <c r="X113" s="174"/>
      <c r="Y113" s="163"/>
      <c r="Z113" s="35"/>
      <c r="AA113" s="35"/>
      <c r="AB113" s="35" t="s">
        <v>202</v>
      </c>
      <c r="AC113" s="35" t="s">
        <v>49</v>
      </c>
      <c r="AD113" s="33">
        <v>0.13</v>
      </c>
      <c r="AE113" s="72">
        <v>0</v>
      </c>
      <c r="AF113" s="35"/>
      <c r="AG113" s="35"/>
      <c r="AH113" s="35"/>
      <c r="AI113" s="35"/>
      <c r="AJ113" s="35"/>
      <c r="AK113" s="35"/>
      <c r="AL113" s="35"/>
      <c r="AM113" s="3"/>
    </row>
    <row r="114" spans="1:40" s="2" customFormat="1" ht="25" customHeight="1">
      <c r="A114" s="33">
        <v>111</v>
      </c>
      <c r="B114" s="78" t="s">
        <v>586</v>
      </c>
      <c r="C114" s="33" t="s">
        <v>197</v>
      </c>
      <c r="D114" s="33" t="s">
        <v>101</v>
      </c>
      <c r="E114" s="33" t="s">
        <v>102</v>
      </c>
      <c r="F114" s="35"/>
      <c r="G114" s="78"/>
      <c r="H114" s="78" t="s">
        <v>587</v>
      </c>
      <c r="I114" s="78"/>
      <c r="J114" s="78"/>
      <c r="K114" s="78" t="s">
        <v>588</v>
      </c>
      <c r="L114" s="78" t="s">
        <v>588</v>
      </c>
      <c r="M114" s="35" t="s">
        <v>589</v>
      </c>
      <c r="N114" s="33">
        <v>100</v>
      </c>
      <c r="O114" s="33" t="s">
        <v>45</v>
      </c>
      <c r="P114" s="160"/>
      <c r="Q114" s="174"/>
      <c r="R114" s="174"/>
      <c r="S114" s="174"/>
      <c r="T114" s="174"/>
      <c r="U114" s="61">
        <v>0.5</v>
      </c>
      <c r="V114" s="61">
        <v>0.5</v>
      </c>
      <c r="W114" s="33">
        <v>100</v>
      </c>
      <c r="X114" s="174"/>
      <c r="Y114" s="163"/>
      <c r="Z114" s="35"/>
      <c r="AA114" s="35"/>
      <c r="AB114" s="35" t="s">
        <v>202</v>
      </c>
      <c r="AC114" s="35" t="s">
        <v>49</v>
      </c>
      <c r="AD114" s="33">
        <v>0.13</v>
      </c>
      <c r="AE114" s="72">
        <v>0</v>
      </c>
      <c r="AF114" s="35"/>
      <c r="AG114" s="35"/>
      <c r="AH114" s="35"/>
      <c r="AI114" s="35"/>
      <c r="AJ114" s="35"/>
      <c r="AK114" s="35"/>
      <c r="AL114" s="35"/>
      <c r="AM114" s="3"/>
    </row>
    <row r="115" spans="1:40" s="2" customFormat="1" ht="25" customHeight="1">
      <c r="A115" s="33">
        <v>112</v>
      </c>
      <c r="B115" s="78" t="s">
        <v>590</v>
      </c>
      <c r="C115" s="33" t="s">
        <v>197</v>
      </c>
      <c r="D115" s="33" t="s">
        <v>101</v>
      </c>
      <c r="E115" s="33" t="s">
        <v>102</v>
      </c>
      <c r="F115" s="35"/>
      <c r="G115" s="78"/>
      <c r="H115" s="78" t="s">
        <v>591</v>
      </c>
      <c r="I115" s="78"/>
      <c r="J115" s="78"/>
      <c r="K115" s="78" t="s">
        <v>592</v>
      </c>
      <c r="L115" s="78" t="s">
        <v>592</v>
      </c>
      <c r="M115" s="35" t="s">
        <v>593</v>
      </c>
      <c r="N115" s="33">
        <v>100</v>
      </c>
      <c r="O115" s="33" t="s">
        <v>45</v>
      </c>
      <c r="P115" s="160"/>
      <c r="Q115" s="174"/>
      <c r="R115" s="174"/>
      <c r="S115" s="174"/>
      <c r="T115" s="174"/>
      <c r="U115" s="61">
        <v>0.5</v>
      </c>
      <c r="V115" s="61">
        <v>0.5</v>
      </c>
      <c r="W115" s="33">
        <v>100</v>
      </c>
      <c r="X115" s="174"/>
      <c r="Y115" s="163"/>
      <c r="Z115" s="35"/>
      <c r="AA115" s="35"/>
      <c r="AB115" s="35" t="s">
        <v>202</v>
      </c>
      <c r="AC115" s="35" t="s">
        <v>49</v>
      </c>
      <c r="AD115" s="33">
        <v>0.13</v>
      </c>
      <c r="AE115" s="72">
        <v>0</v>
      </c>
      <c r="AF115" s="35"/>
      <c r="AG115" s="35"/>
      <c r="AH115" s="35"/>
      <c r="AI115" s="35"/>
      <c r="AJ115" s="35"/>
      <c r="AK115" s="35"/>
      <c r="AL115" s="35"/>
      <c r="AM115" s="3"/>
    </row>
    <row r="116" spans="1:40" s="2" customFormat="1" ht="25" customHeight="1">
      <c r="A116" s="33">
        <v>113</v>
      </c>
      <c r="B116" s="78" t="s">
        <v>594</v>
      </c>
      <c r="C116" s="33" t="s">
        <v>197</v>
      </c>
      <c r="D116" s="33" t="s">
        <v>101</v>
      </c>
      <c r="E116" s="33" t="s">
        <v>102</v>
      </c>
      <c r="F116" s="35"/>
      <c r="G116" s="78"/>
      <c r="H116" s="78" t="s">
        <v>595</v>
      </c>
      <c r="I116" s="78"/>
      <c r="J116" s="78"/>
      <c r="K116" s="78" t="s">
        <v>592</v>
      </c>
      <c r="L116" s="78" t="s">
        <v>592</v>
      </c>
      <c r="M116" s="35" t="s">
        <v>596</v>
      </c>
      <c r="N116" s="33">
        <v>100</v>
      </c>
      <c r="O116" s="33" t="s">
        <v>45</v>
      </c>
      <c r="P116" s="160"/>
      <c r="Q116" s="174"/>
      <c r="R116" s="174"/>
      <c r="S116" s="174"/>
      <c r="T116" s="174"/>
      <c r="U116" s="61">
        <v>0.5</v>
      </c>
      <c r="V116" s="61">
        <v>0.5</v>
      </c>
      <c r="W116" s="33">
        <v>100</v>
      </c>
      <c r="X116" s="174"/>
      <c r="Y116" s="163"/>
      <c r="Z116" s="35"/>
      <c r="AA116" s="35"/>
      <c r="AB116" s="35" t="s">
        <v>202</v>
      </c>
      <c r="AC116" s="35" t="s">
        <v>49</v>
      </c>
      <c r="AD116" s="33">
        <v>0.13</v>
      </c>
      <c r="AE116" s="72">
        <v>0</v>
      </c>
      <c r="AF116" s="35"/>
      <c r="AG116" s="35"/>
      <c r="AH116" s="35"/>
      <c r="AI116" s="35"/>
      <c r="AJ116" s="35"/>
      <c r="AK116" s="35"/>
      <c r="AL116" s="35"/>
      <c r="AM116" s="3"/>
    </row>
    <row r="117" spans="1:40" s="2" customFormat="1" ht="25" customHeight="1">
      <c r="A117" s="33">
        <v>114</v>
      </c>
      <c r="B117" s="78" t="s">
        <v>597</v>
      </c>
      <c r="C117" s="33" t="s">
        <v>197</v>
      </c>
      <c r="D117" s="33" t="s">
        <v>101</v>
      </c>
      <c r="E117" s="33" t="s">
        <v>102</v>
      </c>
      <c r="F117" s="35"/>
      <c r="G117" s="78"/>
      <c r="H117" s="78" t="s">
        <v>598</v>
      </c>
      <c r="I117" s="78"/>
      <c r="J117" s="78"/>
      <c r="K117" s="78" t="s">
        <v>592</v>
      </c>
      <c r="L117" s="78" t="s">
        <v>592</v>
      </c>
      <c r="M117" s="35" t="s">
        <v>599</v>
      </c>
      <c r="N117" s="33">
        <v>100</v>
      </c>
      <c r="O117" s="33" t="s">
        <v>45</v>
      </c>
      <c r="P117" s="160"/>
      <c r="Q117" s="174"/>
      <c r="R117" s="174"/>
      <c r="S117" s="174"/>
      <c r="T117" s="174"/>
      <c r="U117" s="61">
        <v>0.5</v>
      </c>
      <c r="V117" s="61">
        <v>0.5</v>
      </c>
      <c r="W117" s="33">
        <v>100</v>
      </c>
      <c r="X117" s="174"/>
      <c r="Y117" s="163"/>
      <c r="Z117" s="35"/>
      <c r="AA117" s="35"/>
      <c r="AB117" s="35" t="s">
        <v>202</v>
      </c>
      <c r="AC117" s="35" t="s">
        <v>49</v>
      </c>
      <c r="AD117" s="33">
        <v>0.13</v>
      </c>
      <c r="AE117" s="72">
        <v>0</v>
      </c>
      <c r="AF117" s="35"/>
      <c r="AG117" s="35"/>
      <c r="AH117" s="35"/>
      <c r="AI117" s="35"/>
      <c r="AJ117" s="35"/>
      <c r="AK117" s="35"/>
      <c r="AL117" s="35"/>
      <c r="AM117" s="3"/>
    </row>
    <row r="118" spans="1:40" s="2" customFormat="1" ht="25" customHeight="1">
      <c r="A118" s="33">
        <v>115</v>
      </c>
      <c r="B118" s="78" t="s">
        <v>600</v>
      </c>
      <c r="C118" s="33" t="s">
        <v>197</v>
      </c>
      <c r="D118" s="33" t="s">
        <v>101</v>
      </c>
      <c r="E118" s="33" t="s">
        <v>102</v>
      </c>
      <c r="F118" s="35"/>
      <c r="G118" s="78"/>
      <c r="H118" s="78" t="s">
        <v>601</v>
      </c>
      <c r="I118" s="78"/>
      <c r="J118" s="78"/>
      <c r="K118" s="78" t="s">
        <v>592</v>
      </c>
      <c r="L118" s="78" t="s">
        <v>592</v>
      </c>
      <c r="M118" s="35" t="s">
        <v>602</v>
      </c>
      <c r="N118" s="33">
        <v>100</v>
      </c>
      <c r="O118" s="33" t="s">
        <v>45</v>
      </c>
      <c r="P118" s="160"/>
      <c r="Q118" s="174"/>
      <c r="R118" s="174"/>
      <c r="S118" s="174"/>
      <c r="T118" s="174"/>
      <c r="U118" s="61">
        <v>0.5</v>
      </c>
      <c r="V118" s="61">
        <v>0.5</v>
      </c>
      <c r="W118" s="33">
        <v>100</v>
      </c>
      <c r="X118" s="174"/>
      <c r="Y118" s="163"/>
      <c r="Z118" s="35"/>
      <c r="AA118" s="35"/>
      <c r="AB118" s="35" t="s">
        <v>202</v>
      </c>
      <c r="AC118" s="35" t="s">
        <v>49</v>
      </c>
      <c r="AD118" s="33">
        <v>0.13</v>
      </c>
      <c r="AE118" s="72">
        <v>0</v>
      </c>
      <c r="AF118" s="35"/>
      <c r="AG118" s="35"/>
      <c r="AH118" s="35"/>
      <c r="AI118" s="35"/>
      <c r="AJ118" s="35"/>
      <c r="AK118" s="35"/>
      <c r="AL118" s="35"/>
      <c r="AM118" s="3"/>
    </row>
    <row r="119" spans="1:40" s="2" customFormat="1" ht="25" customHeight="1">
      <c r="A119" s="33">
        <v>116</v>
      </c>
      <c r="B119" s="78" t="s">
        <v>603</v>
      </c>
      <c r="C119" s="33" t="s">
        <v>197</v>
      </c>
      <c r="D119" s="33" t="s">
        <v>101</v>
      </c>
      <c r="E119" s="33" t="s">
        <v>102</v>
      </c>
      <c r="F119" s="35"/>
      <c r="G119" s="78"/>
      <c r="H119" s="78" t="s">
        <v>604</v>
      </c>
      <c r="I119" s="78"/>
      <c r="J119" s="78"/>
      <c r="K119" s="78" t="s">
        <v>592</v>
      </c>
      <c r="L119" s="78" t="s">
        <v>592</v>
      </c>
      <c r="M119" s="35" t="s">
        <v>605</v>
      </c>
      <c r="N119" s="33">
        <v>100</v>
      </c>
      <c r="O119" s="33" t="s">
        <v>45</v>
      </c>
      <c r="P119" s="160"/>
      <c r="Q119" s="174"/>
      <c r="R119" s="174"/>
      <c r="S119" s="174"/>
      <c r="T119" s="174"/>
      <c r="U119" s="61">
        <v>0.5</v>
      </c>
      <c r="V119" s="61">
        <v>0.5</v>
      </c>
      <c r="W119" s="33">
        <v>100</v>
      </c>
      <c r="X119" s="174"/>
      <c r="Y119" s="163"/>
      <c r="Z119" s="35"/>
      <c r="AA119" s="35"/>
      <c r="AB119" s="35" t="s">
        <v>202</v>
      </c>
      <c r="AC119" s="35" t="s">
        <v>49</v>
      </c>
      <c r="AD119" s="33">
        <v>0.28000000000000003</v>
      </c>
      <c r="AE119" s="72">
        <v>0</v>
      </c>
      <c r="AF119" s="35"/>
      <c r="AG119" s="35"/>
      <c r="AH119" s="35"/>
      <c r="AI119" s="35"/>
      <c r="AJ119" s="35"/>
      <c r="AK119" s="35"/>
      <c r="AL119" s="35"/>
      <c r="AM119" s="3"/>
    </row>
    <row r="120" spans="1:40" s="2" customFormat="1" ht="25" customHeight="1">
      <c r="A120" s="33">
        <v>117</v>
      </c>
      <c r="B120" s="78" t="s">
        <v>606</v>
      </c>
      <c r="C120" s="33" t="s">
        <v>197</v>
      </c>
      <c r="D120" s="33" t="s">
        <v>101</v>
      </c>
      <c r="E120" s="33" t="s">
        <v>102</v>
      </c>
      <c r="F120" s="35"/>
      <c r="G120" s="78"/>
      <c r="H120" s="78" t="s">
        <v>607</v>
      </c>
      <c r="I120" s="78"/>
      <c r="J120" s="78"/>
      <c r="K120" s="78" t="s">
        <v>592</v>
      </c>
      <c r="L120" s="78" t="s">
        <v>592</v>
      </c>
      <c r="M120" s="35" t="s">
        <v>608</v>
      </c>
      <c r="N120" s="33">
        <v>100</v>
      </c>
      <c r="O120" s="33" t="s">
        <v>45</v>
      </c>
      <c r="P120" s="160"/>
      <c r="Q120" s="174"/>
      <c r="R120" s="174"/>
      <c r="S120" s="174"/>
      <c r="T120" s="174"/>
      <c r="U120" s="61">
        <v>0.5</v>
      </c>
      <c r="V120" s="61">
        <v>0.5</v>
      </c>
      <c r="W120" s="33">
        <v>100</v>
      </c>
      <c r="X120" s="174"/>
      <c r="Y120" s="163"/>
      <c r="Z120" s="35"/>
      <c r="AA120" s="35"/>
      <c r="AB120" s="35" t="s">
        <v>202</v>
      </c>
      <c r="AC120" s="35" t="s">
        <v>49</v>
      </c>
      <c r="AD120" s="33">
        <v>0.6</v>
      </c>
      <c r="AE120" s="72">
        <v>0</v>
      </c>
      <c r="AF120" s="35"/>
      <c r="AG120" s="35"/>
      <c r="AH120" s="35"/>
      <c r="AI120" s="35"/>
      <c r="AJ120" s="35"/>
      <c r="AK120" s="35"/>
      <c r="AL120" s="35"/>
      <c r="AM120" s="3"/>
    </row>
    <row r="121" spans="1:40" s="2" customFormat="1" ht="25" customHeight="1">
      <c r="A121" s="33">
        <v>118</v>
      </c>
      <c r="B121" s="78" t="s">
        <v>609</v>
      </c>
      <c r="C121" s="33" t="s">
        <v>197</v>
      </c>
      <c r="D121" s="33" t="s">
        <v>101</v>
      </c>
      <c r="E121" s="33" t="s">
        <v>102</v>
      </c>
      <c r="F121" s="35"/>
      <c r="G121" s="78"/>
      <c r="H121" s="78" t="s">
        <v>610</v>
      </c>
      <c r="I121" s="78"/>
      <c r="J121" s="78"/>
      <c r="K121" s="78" t="s">
        <v>592</v>
      </c>
      <c r="L121" s="78" t="s">
        <v>592</v>
      </c>
      <c r="M121" s="35" t="s">
        <v>611</v>
      </c>
      <c r="N121" s="33">
        <v>100</v>
      </c>
      <c r="O121" s="33" t="s">
        <v>45</v>
      </c>
      <c r="P121" s="160"/>
      <c r="Q121" s="174"/>
      <c r="R121" s="174"/>
      <c r="S121" s="174"/>
      <c r="T121" s="174"/>
      <c r="U121" s="61">
        <v>0.5</v>
      </c>
      <c r="V121" s="61">
        <v>0.5</v>
      </c>
      <c r="W121" s="33">
        <v>100</v>
      </c>
      <c r="X121" s="174"/>
      <c r="Y121" s="163"/>
      <c r="Z121" s="35"/>
      <c r="AA121" s="35"/>
      <c r="AB121" s="35" t="s">
        <v>202</v>
      </c>
      <c r="AC121" s="35" t="s">
        <v>49</v>
      </c>
      <c r="AD121" s="33">
        <v>0.24</v>
      </c>
      <c r="AE121" s="72">
        <v>0</v>
      </c>
      <c r="AF121" s="35"/>
      <c r="AG121" s="35"/>
      <c r="AH121" s="35"/>
      <c r="AI121" s="35"/>
      <c r="AJ121" s="35"/>
      <c r="AK121" s="35"/>
      <c r="AL121" s="35"/>
      <c r="AM121" s="3"/>
    </row>
    <row r="122" spans="1:40" s="2" customFormat="1" ht="25" customHeight="1">
      <c r="A122" s="33">
        <v>119</v>
      </c>
      <c r="B122" s="78" t="s">
        <v>612</v>
      </c>
      <c r="C122" s="33" t="s">
        <v>197</v>
      </c>
      <c r="D122" s="33" t="s">
        <v>101</v>
      </c>
      <c r="E122" s="33" t="s">
        <v>102</v>
      </c>
      <c r="F122" s="35"/>
      <c r="G122" s="78"/>
      <c r="H122" s="78" t="s">
        <v>613</v>
      </c>
      <c r="I122" s="78"/>
      <c r="J122" s="78"/>
      <c r="K122" s="78" t="s">
        <v>592</v>
      </c>
      <c r="L122" s="78" t="s">
        <v>592</v>
      </c>
      <c r="M122" s="35" t="s">
        <v>614</v>
      </c>
      <c r="N122" s="33">
        <v>100</v>
      </c>
      <c r="O122" s="33" t="s">
        <v>45</v>
      </c>
      <c r="P122" s="160"/>
      <c r="Q122" s="174"/>
      <c r="R122" s="174"/>
      <c r="S122" s="174"/>
      <c r="T122" s="174"/>
      <c r="U122" s="61">
        <v>0.5</v>
      </c>
      <c r="V122" s="61">
        <v>0.5</v>
      </c>
      <c r="W122" s="33">
        <v>100</v>
      </c>
      <c r="X122" s="174"/>
      <c r="Y122" s="163"/>
      <c r="Z122" s="35"/>
      <c r="AA122" s="35"/>
      <c r="AB122" s="35" t="s">
        <v>202</v>
      </c>
      <c r="AC122" s="35" t="s">
        <v>49</v>
      </c>
      <c r="AD122" s="33">
        <v>0.38</v>
      </c>
      <c r="AE122" s="72">
        <v>0</v>
      </c>
      <c r="AF122" s="35"/>
      <c r="AG122" s="35"/>
      <c r="AH122" s="35"/>
      <c r="AI122" s="35"/>
      <c r="AJ122" s="35"/>
      <c r="AK122" s="35"/>
      <c r="AL122" s="35"/>
      <c r="AM122" s="3"/>
    </row>
    <row r="123" spans="1:40" s="2" customFormat="1" ht="25" customHeight="1">
      <c r="A123" s="33">
        <v>120</v>
      </c>
      <c r="B123" s="78" t="s">
        <v>615</v>
      </c>
      <c r="C123" s="33" t="s">
        <v>197</v>
      </c>
      <c r="D123" s="33" t="s">
        <v>101</v>
      </c>
      <c r="E123" s="33" t="s">
        <v>102</v>
      </c>
      <c r="F123" s="35"/>
      <c r="G123" s="78"/>
      <c r="H123" s="78" t="s">
        <v>584</v>
      </c>
      <c r="I123" s="78"/>
      <c r="J123" s="78"/>
      <c r="K123" s="78" t="s">
        <v>592</v>
      </c>
      <c r="L123" s="78" t="s">
        <v>592</v>
      </c>
      <c r="M123" s="35" t="s">
        <v>616</v>
      </c>
      <c r="N123" s="33">
        <v>100</v>
      </c>
      <c r="O123" s="33" t="s">
        <v>45</v>
      </c>
      <c r="P123" s="160"/>
      <c r="Q123" s="174"/>
      <c r="R123" s="174"/>
      <c r="S123" s="174"/>
      <c r="T123" s="174"/>
      <c r="U123" s="61">
        <v>0.5</v>
      </c>
      <c r="V123" s="61">
        <v>0.5</v>
      </c>
      <c r="W123" s="33">
        <v>100</v>
      </c>
      <c r="X123" s="174"/>
      <c r="Y123" s="163"/>
      <c r="Z123" s="35"/>
      <c r="AA123" s="35"/>
      <c r="AB123" s="35" t="s">
        <v>202</v>
      </c>
      <c r="AC123" s="35" t="s">
        <v>49</v>
      </c>
      <c r="AD123" s="33">
        <v>0.2</v>
      </c>
      <c r="AE123" s="72">
        <v>0</v>
      </c>
      <c r="AF123" s="35"/>
      <c r="AG123" s="35"/>
      <c r="AH123" s="35"/>
      <c r="AI123" s="35"/>
      <c r="AJ123" s="35"/>
      <c r="AK123" s="35"/>
      <c r="AL123" s="35"/>
      <c r="AM123" s="3"/>
    </row>
    <row r="124" spans="1:40" s="2" customFormat="1" ht="25" customHeight="1">
      <c r="A124" s="33">
        <v>121</v>
      </c>
      <c r="B124" s="78" t="s">
        <v>617</v>
      </c>
      <c r="C124" s="33" t="s">
        <v>197</v>
      </c>
      <c r="D124" s="33" t="s">
        <v>101</v>
      </c>
      <c r="E124" s="33" t="s">
        <v>102</v>
      </c>
      <c r="F124" s="35"/>
      <c r="G124" s="78"/>
      <c r="H124" s="78" t="s">
        <v>618</v>
      </c>
      <c r="I124" s="78"/>
      <c r="J124" s="78"/>
      <c r="K124" s="78" t="s">
        <v>619</v>
      </c>
      <c r="L124" s="78" t="s">
        <v>619</v>
      </c>
      <c r="M124" s="35" t="s">
        <v>620</v>
      </c>
      <c r="N124" s="33">
        <v>420</v>
      </c>
      <c r="O124" s="33" t="s">
        <v>45</v>
      </c>
      <c r="P124" s="160"/>
      <c r="Q124" s="174"/>
      <c r="R124" s="174"/>
      <c r="S124" s="174"/>
      <c r="T124" s="174"/>
      <c r="U124" s="61">
        <v>0.2</v>
      </c>
      <c r="V124" s="61">
        <v>0.2</v>
      </c>
      <c r="W124" s="33">
        <v>420</v>
      </c>
      <c r="X124" s="174"/>
      <c r="Y124" s="163"/>
      <c r="Z124" s="35"/>
      <c r="AA124" s="35"/>
      <c r="AB124" s="35" t="s">
        <v>202</v>
      </c>
      <c r="AC124" s="35" t="s">
        <v>49</v>
      </c>
      <c r="AD124" s="33">
        <v>1.2</v>
      </c>
      <c r="AE124" s="72">
        <v>0</v>
      </c>
      <c r="AF124" s="35"/>
      <c r="AG124" s="35"/>
      <c r="AH124" s="35"/>
      <c r="AI124" s="35"/>
      <c r="AJ124" s="35"/>
      <c r="AK124" s="35"/>
      <c r="AL124" s="35"/>
      <c r="AM124" s="3"/>
    </row>
    <row r="125" spans="1:40" s="2" customFormat="1" ht="24" customHeight="1">
      <c r="A125" s="33">
        <v>122</v>
      </c>
      <c r="B125" s="78" t="s">
        <v>621</v>
      </c>
      <c r="C125" s="33" t="s">
        <v>197</v>
      </c>
      <c r="D125" s="33" t="s">
        <v>101</v>
      </c>
      <c r="E125" s="33" t="s">
        <v>102</v>
      </c>
      <c r="F125" s="35"/>
      <c r="G125" s="78"/>
      <c r="H125" s="78" t="s">
        <v>618</v>
      </c>
      <c r="I125" s="78"/>
      <c r="J125" s="78"/>
      <c r="K125" s="78" t="s">
        <v>622</v>
      </c>
      <c r="L125" s="78" t="s">
        <v>622</v>
      </c>
      <c r="M125" s="35" t="s">
        <v>623</v>
      </c>
      <c r="N125" s="33">
        <v>100</v>
      </c>
      <c r="O125" s="33" t="s">
        <v>45</v>
      </c>
      <c r="P125" s="160"/>
      <c r="Q125" s="174"/>
      <c r="R125" s="174"/>
      <c r="S125" s="174"/>
      <c r="T125" s="174"/>
      <c r="U125" s="61">
        <v>0.2</v>
      </c>
      <c r="V125" s="61">
        <v>0.2</v>
      </c>
      <c r="W125" s="33">
        <v>100</v>
      </c>
      <c r="X125" s="174"/>
      <c r="Y125" s="163"/>
      <c r="Z125" s="35"/>
      <c r="AA125" s="35"/>
      <c r="AB125" s="35" t="s">
        <v>202</v>
      </c>
      <c r="AC125" s="35" t="s">
        <v>49</v>
      </c>
      <c r="AD125" s="33">
        <v>3.5</v>
      </c>
      <c r="AE125" s="72">
        <v>0</v>
      </c>
      <c r="AF125" s="35"/>
      <c r="AG125" s="35"/>
      <c r="AH125" s="35"/>
      <c r="AI125" s="35"/>
      <c r="AJ125" s="35"/>
      <c r="AK125" s="35"/>
      <c r="AL125" s="35"/>
      <c r="AM125" s="3"/>
    </row>
    <row r="126" spans="1:40" s="2" customFormat="1" ht="30" customHeight="1">
      <c r="A126" s="33">
        <v>123</v>
      </c>
      <c r="B126" s="79" t="s">
        <v>624</v>
      </c>
      <c r="C126" s="33" t="s">
        <v>197</v>
      </c>
      <c r="D126" s="33" t="s">
        <v>101</v>
      </c>
      <c r="E126" s="33" t="s">
        <v>102</v>
      </c>
      <c r="F126" s="35"/>
      <c r="G126" s="80"/>
      <c r="H126" s="77" t="s">
        <v>625</v>
      </c>
      <c r="I126" s="80"/>
      <c r="J126" s="80"/>
      <c r="K126" s="80" t="s">
        <v>626</v>
      </c>
      <c r="L126" s="80" t="s">
        <v>626</v>
      </c>
      <c r="M126" s="83" t="s">
        <v>627</v>
      </c>
      <c r="N126" s="33">
        <v>1</v>
      </c>
      <c r="O126" s="33" t="s">
        <v>45</v>
      </c>
      <c r="P126" s="159"/>
      <c r="Q126" s="175"/>
      <c r="R126" s="175"/>
      <c r="S126" s="175"/>
      <c r="T126" s="175"/>
      <c r="U126" s="61">
        <v>0.2</v>
      </c>
      <c r="V126" s="61">
        <v>0.2</v>
      </c>
      <c r="W126" s="52" t="s">
        <v>364</v>
      </c>
      <c r="X126" s="175"/>
      <c r="Y126" s="162"/>
      <c r="Z126" s="70"/>
      <c r="AA126" s="70"/>
      <c r="AB126" s="35" t="s">
        <v>202</v>
      </c>
      <c r="AC126" s="35" t="s">
        <v>49</v>
      </c>
      <c r="AD126" s="71">
        <v>80</v>
      </c>
      <c r="AE126" s="72">
        <v>0</v>
      </c>
      <c r="AF126" s="52"/>
      <c r="AG126" s="35"/>
      <c r="AH126" s="35"/>
      <c r="AI126" s="35"/>
      <c r="AJ126" s="35"/>
      <c r="AK126" s="35"/>
      <c r="AL126" s="35"/>
      <c r="AM126" s="3"/>
      <c r="AN126" s="76"/>
    </row>
    <row r="127" spans="1:40" s="2" customFormat="1" ht="30" customHeight="1">
      <c r="A127" s="33">
        <v>124</v>
      </c>
      <c r="B127" s="78" t="s">
        <v>628</v>
      </c>
      <c r="C127" s="33" t="s">
        <v>197</v>
      </c>
      <c r="D127" s="33" t="s">
        <v>101</v>
      </c>
      <c r="E127" s="33" t="s">
        <v>102</v>
      </c>
      <c r="F127" s="35"/>
      <c r="G127" s="78"/>
      <c r="H127" s="78" t="s">
        <v>629</v>
      </c>
      <c r="I127" s="78"/>
      <c r="J127" s="78"/>
      <c r="K127" s="78" t="s">
        <v>630</v>
      </c>
      <c r="L127" s="78" t="s">
        <v>630</v>
      </c>
      <c r="M127" s="35" t="s">
        <v>631</v>
      </c>
      <c r="N127" s="33">
        <v>2</v>
      </c>
      <c r="O127" s="33" t="s">
        <v>45</v>
      </c>
      <c r="P127" s="158" t="s">
        <v>632</v>
      </c>
      <c r="Q127" s="170">
        <v>0.01</v>
      </c>
      <c r="R127" s="170">
        <f>Q127*X127</f>
        <v>0.01</v>
      </c>
      <c r="S127" s="172">
        <v>1.25</v>
      </c>
      <c r="T127" s="180">
        <v>1.25</v>
      </c>
      <c r="U127" s="61">
        <v>1</v>
      </c>
      <c r="V127" s="61">
        <v>1</v>
      </c>
      <c r="W127" s="33">
        <v>2</v>
      </c>
      <c r="X127" s="174">
        <f>N127/W127</f>
        <v>1</v>
      </c>
      <c r="Y127" s="161" t="s">
        <v>633</v>
      </c>
      <c r="Z127" s="35"/>
      <c r="AA127" s="35"/>
      <c r="AB127" s="35" t="s">
        <v>202</v>
      </c>
      <c r="AC127" s="35" t="s">
        <v>49</v>
      </c>
      <c r="AD127" s="33">
        <v>1700</v>
      </c>
      <c r="AE127" s="72">
        <v>0</v>
      </c>
      <c r="AF127" s="35"/>
      <c r="AG127" s="35"/>
      <c r="AH127" s="35"/>
      <c r="AI127" s="35"/>
      <c r="AJ127" s="35"/>
      <c r="AK127" s="35"/>
      <c r="AL127" s="35"/>
      <c r="AM127" s="3"/>
    </row>
    <row r="128" spans="1:40" s="2" customFormat="1" ht="25" customHeight="1">
      <c r="A128" s="33">
        <v>125</v>
      </c>
      <c r="B128" s="78" t="s">
        <v>634</v>
      </c>
      <c r="C128" s="33" t="s">
        <v>197</v>
      </c>
      <c r="D128" s="33" t="s">
        <v>101</v>
      </c>
      <c r="E128" s="33" t="s">
        <v>102</v>
      </c>
      <c r="F128" s="35"/>
      <c r="G128" s="78"/>
      <c r="H128" s="78" t="s">
        <v>635</v>
      </c>
      <c r="I128" s="78"/>
      <c r="J128" s="78"/>
      <c r="K128" s="78" t="s">
        <v>630</v>
      </c>
      <c r="L128" s="78" t="s">
        <v>630</v>
      </c>
      <c r="M128" s="35" t="s">
        <v>636</v>
      </c>
      <c r="N128" s="33">
        <v>5</v>
      </c>
      <c r="O128" s="33" t="s">
        <v>45</v>
      </c>
      <c r="P128" s="159"/>
      <c r="Q128" s="171"/>
      <c r="R128" s="171"/>
      <c r="S128" s="171"/>
      <c r="T128" s="181"/>
      <c r="U128" s="61">
        <v>0.2</v>
      </c>
      <c r="V128" s="61">
        <v>0.2</v>
      </c>
      <c r="W128" s="33">
        <v>5</v>
      </c>
      <c r="X128" s="175"/>
      <c r="Y128" s="162"/>
      <c r="Z128" s="35"/>
      <c r="AA128" s="35"/>
      <c r="AB128" s="35" t="s">
        <v>202</v>
      </c>
      <c r="AC128" s="35" t="s">
        <v>49</v>
      </c>
      <c r="AD128" s="33">
        <v>2700</v>
      </c>
      <c r="AE128" s="72">
        <v>0</v>
      </c>
      <c r="AF128" s="35"/>
      <c r="AG128" s="35"/>
      <c r="AH128" s="35"/>
      <c r="AI128" s="35"/>
      <c r="AJ128" s="35"/>
      <c r="AK128" s="35"/>
      <c r="AL128" s="35"/>
      <c r="AM128" s="3"/>
    </row>
    <row r="129" spans="1:40" s="2" customFormat="1" ht="25" customHeight="1">
      <c r="A129" s="33">
        <v>126</v>
      </c>
      <c r="B129" s="78" t="s">
        <v>637</v>
      </c>
      <c r="C129" s="33" t="s">
        <v>197</v>
      </c>
      <c r="D129" s="33" t="s">
        <v>101</v>
      </c>
      <c r="E129" s="33" t="s">
        <v>102</v>
      </c>
      <c r="F129" s="35"/>
      <c r="G129" s="78"/>
      <c r="H129" s="78" t="s">
        <v>638</v>
      </c>
      <c r="I129" s="78"/>
      <c r="J129" s="78"/>
      <c r="K129" s="78" t="s">
        <v>639</v>
      </c>
      <c r="L129" s="78" t="s">
        <v>639</v>
      </c>
      <c r="M129" s="35" t="s">
        <v>640</v>
      </c>
      <c r="N129" s="33">
        <v>1</v>
      </c>
      <c r="O129" s="33" t="s">
        <v>45</v>
      </c>
      <c r="P129" s="158" t="s">
        <v>641</v>
      </c>
      <c r="Q129" s="170">
        <v>0.01</v>
      </c>
      <c r="R129" s="170">
        <f>Q129*X129</f>
        <v>0.01</v>
      </c>
      <c r="S129" s="172">
        <v>1</v>
      </c>
      <c r="T129" s="180">
        <v>1</v>
      </c>
      <c r="U129" s="61">
        <v>0.4</v>
      </c>
      <c r="V129" s="61">
        <v>0.4</v>
      </c>
      <c r="W129" s="33">
        <v>1</v>
      </c>
      <c r="X129" s="174">
        <f>N129/W129</f>
        <v>1</v>
      </c>
      <c r="Y129" s="161" t="s">
        <v>642</v>
      </c>
      <c r="Z129" s="35"/>
      <c r="AA129" s="35"/>
      <c r="AB129" s="35" t="s">
        <v>202</v>
      </c>
      <c r="AC129" s="35" t="s">
        <v>49</v>
      </c>
      <c r="AD129" s="33">
        <v>1100</v>
      </c>
      <c r="AE129" s="72">
        <v>0</v>
      </c>
      <c r="AF129" s="35"/>
      <c r="AG129" s="35"/>
      <c r="AH129" s="35"/>
      <c r="AI129" s="35"/>
      <c r="AJ129" s="35"/>
      <c r="AK129" s="35"/>
      <c r="AL129" s="35"/>
      <c r="AM129" s="3"/>
    </row>
    <row r="130" spans="1:40" s="2" customFormat="1" ht="25" customHeight="1">
      <c r="A130" s="33">
        <v>127</v>
      </c>
      <c r="B130" s="78" t="s">
        <v>643</v>
      </c>
      <c r="C130" s="33" t="s">
        <v>197</v>
      </c>
      <c r="D130" s="33" t="s">
        <v>101</v>
      </c>
      <c r="E130" s="33" t="s">
        <v>102</v>
      </c>
      <c r="F130" s="35"/>
      <c r="G130" s="78"/>
      <c r="H130" s="78" t="s">
        <v>638</v>
      </c>
      <c r="I130" s="78"/>
      <c r="J130" s="78"/>
      <c r="K130" s="78" t="s">
        <v>639</v>
      </c>
      <c r="L130" s="78" t="s">
        <v>639</v>
      </c>
      <c r="M130" s="35" t="s">
        <v>644</v>
      </c>
      <c r="N130" s="33">
        <v>1</v>
      </c>
      <c r="O130" s="33" t="s">
        <v>45</v>
      </c>
      <c r="P130" s="159"/>
      <c r="Q130" s="171"/>
      <c r="R130" s="171"/>
      <c r="S130" s="171"/>
      <c r="T130" s="181"/>
      <c r="U130" s="61">
        <v>0.4</v>
      </c>
      <c r="V130" s="61">
        <v>0.4</v>
      </c>
      <c r="W130" s="33">
        <v>1</v>
      </c>
      <c r="X130" s="175"/>
      <c r="Y130" s="162"/>
      <c r="Z130" s="35"/>
      <c r="AA130" s="35"/>
      <c r="AB130" s="35" t="s">
        <v>202</v>
      </c>
      <c r="AC130" s="35" t="s">
        <v>49</v>
      </c>
      <c r="AD130" s="33">
        <v>1100</v>
      </c>
      <c r="AE130" s="72">
        <v>0</v>
      </c>
      <c r="AF130" s="35"/>
      <c r="AG130" s="35"/>
      <c r="AH130" s="35"/>
      <c r="AI130" s="35"/>
      <c r="AJ130" s="35"/>
      <c r="AK130" s="35"/>
      <c r="AL130" s="35"/>
      <c r="AM130" s="3"/>
    </row>
    <row r="131" spans="1:40" s="2" customFormat="1" ht="30" customHeight="1">
      <c r="A131" s="33">
        <v>128</v>
      </c>
      <c r="B131" s="50" t="s">
        <v>645</v>
      </c>
      <c r="C131" s="33" t="s">
        <v>646</v>
      </c>
      <c r="D131" s="33" t="s">
        <v>198</v>
      </c>
      <c r="E131" s="35" t="s">
        <v>41</v>
      </c>
      <c r="F131" s="36"/>
      <c r="G131" s="37"/>
      <c r="H131" s="38" t="s">
        <v>647</v>
      </c>
      <c r="I131" s="37"/>
      <c r="J131" s="37"/>
      <c r="K131" s="37" t="s">
        <v>648</v>
      </c>
      <c r="L131" s="37" t="s">
        <v>648</v>
      </c>
      <c r="M131" s="50" t="s">
        <v>649</v>
      </c>
      <c r="N131" s="33">
        <v>96</v>
      </c>
      <c r="O131" s="51" t="s">
        <v>650</v>
      </c>
      <c r="P131" s="52" t="s">
        <v>651</v>
      </c>
      <c r="Q131" s="59">
        <v>0.02</v>
      </c>
      <c r="R131" s="59">
        <f>Q131*X131</f>
        <v>0.32</v>
      </c>
      <c r="S131" s="84">
        <v>7</v>
      </c>
      <c r="T131" s="60">
        <v>112</v>
      </c>
      <c r="U131" s="61">
        <v>96</v>
      </c>
      <c r="V131" s="61">
        <v>96</v>
      </c>
      <c r="W131" s="33">
        <v>6</v>
      </c>
      <c r="X131" s="33">
        <f>N131/W131</f>
        <v>16</v>
      </c>
      <c r="Y131" s="52" t="s">
        <v>652</v>
      </c>
      <c r="Z131" s="70"/>
      <c r="AA131" s="70"/>
      <c r="AB131" s="35" t="s">
        <v>202</v>
      </c>
      <c r="AC131" s="35" t="s">
        <v>49</v>
      </c>
      <c r="AD131" s="71">
        <v>230</v>
      </c>
      <c r="AE131" s="72">
        <v>0.13</v>
      </c>
      <c r="AF131" s="52"/>
      <c r="AG131" s="35"/>
      <c r="AH131" s="35"/>
      <c r="AI131" s="35"/>
      <c r="AJ131" s="35"/>
      <c r="AK131" s="35"/>
      <c r="AL131" s="35"/>
      <c r="AM131" s="76"/>
      <c r="AN131" s="76"/>
    </row>
    <row r="132" spans="1:40" s="2" customFormat="1" ht="30" customHeight="1">
      <c r="A132" s="33">
        <v>129</v>
      </c>
      <c r="B132" s="50" t="s">
        <v>645</v>
      </c>
      <c r="C132" s="33" t="s">
        <v>646</v>
      </c>
      <c r="D132" s="33" t="s">
        <v>198</v>
      </c>
      <c r="E132" s="35" t="s">
        <v>41</v>
      </c>
      <c r="F132" s="36"/>
      <c r="G132" s="37"/>
      <c r="H132" s="38" t="s">
        <v>647</v>
      </c>
      <c r="I132" s="37"/>
      <c r="J132" s="37"/>
      <c r="K132" s="37" t="s">
        <v>648</v>
      </c>
      <c r="L132" s="37" t="s">
        <v>648</v>
      </c>
      <c r="M132" s="50" t="s">
        <v>649</v>
      </c>
      <c r="N132" s="33">
        <v>4</v>
      </c>
      <c r="O132" s="51" t="s">
        <v>650</v>
      </c>
      <c r="P132" s="52" t="s">
        <v>651</v>
      </c>
      <c r="Q132" s="59">
        <v>0.02</v>
      </c>
      <c r="R132" s="59">
        <f>Q132*X132</f>
        <v>0.02</v>
      </c>
      <c r="S132" s="84">
        <v>4.6660000000000004</v>
      </c>
      <c r="T132" s="60">
        <v>4.67</v>
      </c>
      <c r="U132" s="61">
        <v>4</v>
      </c>
      <c r="V132" s="61">
        <v>4</v>
      </c>
      <c r="W132" s="33">
        <v>4</v>
      </c>
      <c r="X132" s="33">
        <f>N132/W132</f>
        <v>1</v>
      </c>
      <c r="Y132" s="52" t="s">
        <v>653</v>
      </c>
      <c r="Z132" s="70"/>
      <c r="AA132" s="70"/>
      <c r="AB132" s="35" t="s">
        <v>202</v>
      </c>
      <c r="AC132" s="35" t="s">
        <v>49</v>
      </c>
      <c r="AD132" s="71">
        <v>230</v>
      </c>
      <c r="AE132" s="72">
        <v>0.13</v>
      </c>
      <c r="AF132" s="52"/>
      <c r="AG132" s="35"/>
      <c r="AH132" s="35"/>
      <c r="AI132" s="35"/>
      <c r="AJ132" s="35"/>
      <c r="AK132" s="35"/>
      <c r="AL132" s="35"/>
      <c r="AM132" s="76"/>
      <c r="AN132" s="76"/>
    </row>
    <row r="133" spans="1:40" s="2" customFormat="1" ht="30" customHeight="1">
      <c r="A133" s="33">
        <v>131</v>
      </c>
      <c r="B133" s="83" t="s">
        <v>654</v>
      </c>
      <c r="C133" s="83" t="s">
        <v>197</v>
      </c>
      <c r="D133" s="35" t="s">
        <v>205</v>
      </c>
      <c r="E133" s="35" t="s">
        <v>41</v>
      </c>
      <c r="F133" s="35"/>
      <c r="G133" s="80"/>
      <c r="H133" s="77" t="s">
        <v>655</v>
      </c>
      <c r="I133" s="80"/>
      <c r="J133" s="80"/>
      <c r="K133" s="80" t="s">
        <v>656</v>
      </c>
      <c r="L133" s="80" t="s">
        <v>656</v>
      </c>
      <c r="M133" s="83" t="s">
        <v>657</v>
      </c>
      <c r="N133" s="33">
        <v>4</v>
      </c>
      <c r="O133" s="33" t="s">
        <v>226</v>
      </c>
      <c r="P133" s="52" t="s">
        <v>658</v>
      </c>
      <c r="Q133" s="59">
        <v>0.06</v>
      </c>
      <c r="R133" s="58">
        <f>Q133*X133</f>
        <v>0.06</v>
      </c>
      <c r="S133" s="58">
        <v>18.27</v>
      </c>
      <c r="T133" s="60">
        <v>18.27</v>
      </c>
      <c r="U133" s="61">
        <v>18</v>
      </c>
      <c r="V133" s="61">
        <v>18</v>
      </c>
      <c r="W133" s="33" t="s">
        <v>350</v>
      </c>
      <c r="X133" s="33">
        <f>N133/W133</f>
        <v>1</v>
      </c>
      <c r="Y133" s="52" t="s">
        <v>659</v>
      </c>
      <c r="Z133" s="112"/>
      <c r="AA133" s="112"/>
      <c r="AB133" s="35" t="s">
        <v>202</v>
      </c>
      <c r="AC133" s="81" t="s">
        <v>49</v>
      </c>
      <c r="AD133" s="113">
        <v>298</v>
      </c>
      <c r="AE133" s="114">
        <v>0</v>
      </c>
      <c r="AF133" s="52"/>
      <c r="AG133" s="35"/>
      <c r="AH133" s="35"/>
      <c r="AI133" s="35"/>
      <c r="AJ133" s="35"/>
      <c r="AK133" s="35"/>
      <c r="AL133" s="35"/>
      <c r="AM133" s="76"/>
      <c r="AN133" s="76"/>
    </row>
    <row r="134" spans="1:40" s="2" customFormat="1" ht="30" customHeight="1">
      <c r="A134" s="33">
        <v>132</v>
      </c>
      <c r="B134" s="85" t="s">
        <v>654</v>
      </c>
      <c r="C134" s="85" t="s">
        <v>197</v>
      </c>
      <c r="D134" s="82" t="s">
        <v>205</v>
      </c>
      <c r="E134" s="36" t="s">
        <v>41</v>
      </c>
      <c r="F134" s="82"/>
      <c r="G134" s="86"/>
      <c r="H134" s="77" t="s">
        <v>655</v>
      </c>
      <c r="I134" s="86"/>
      <c r="J134" s="86"/>
      <c r="K134" s="80" t="s">
        <v>656</v>
      </c>
      <c r="L134" s="80" t="s">
        <v>656</v>
      </c>
      <c r="M134" s="83" t="s">
        <v>657</v>
      </c>
      <c r="N134" s="33">
        <v>3</v>
      </c>
      <c r="O134" s="33" t="s">
        <v>226</v>
      </c>
      <c r="P134" s="161" t="s">
        <v>658</v>
      </c>
      <c r="Q134" s="170">
        <v>0.06</v>
      </c>
      <c r="R134" s="170">
        <f>Q134*X134</f>
        <v>0.06</v>
      </c>
      <c r="S134" s="170">
        <v>15</v>
      </c>
      <c r="T134" s="182">
        <v>15</v>
      </c>
      <c r="U134" s="61">
        <v>13</v>
      </c>
      <c r="V134" s="61">
        <v>13</v>
      </c>
      <c r="W134" s="33">
        <v>3</v>
      </c>
      <c r="X134" s="173">
        <f>N134/W134</f>
        <v>1</v>
      </c>
      <c r="Y134" s="161" t="s">
        <v>660</v>
      </c>
      <c r="Z134" s="112"/>
      <c r="AA134" s="112"/>
      <c r="AB134" s="35" t="s">
        <v>202</v>
      </c>
      <c r="AC134" s="81" t="s">
        <v>49</v>
      </c>
      <c r="AD134" s="113">
        <v>298</v>
      </c>
      <c r="AE134" s="114">
        <v>0</v>
      </c>
      <c r="AF134" s="52"/>
      <c r="AG134" s="35"/>
      <c r="AH134" s="35"/>
      <c r="AI134" s="35"/>
      <c r="AJ134" s="35"/>
      <c r="AK134" s="35"/>
      <c r="AL134" s="35"/>
      <c r="AM134" s="76"/>
      <c r="AN134" s="76"/>
    </row>
    <row r="135" spans="1:40" s="2" customFormat="1" ht="24" customHeight="1">
      <c r="A135" s="33">
        <v>133</v>
      </c>
      <c r="B135" s="78" t="s">
        <v>661</v>
      </c>
      <c r="C135" s="33" t="s">
        <v>197</v>
      </c>
      <c r="D135" s="33" t="s">
        <v>40</v>
      </c>
      <c r="E135" s="35" t="s">
        <v>41</v>
      </c>
      <c r="F135" s="35"/>
      <c r="G135" s="78"/>
      <c r="H135" s="77" t="s">
        <v>662</v>
      </c>
      <c r="I135" s="78"/>
      <c r="J135" s="78"/>
      <c r="K135" s="78" t="s">
        <v>663</v>
      </c>
      <c r="L135" s="78" t="s">
        <v>664</v>
      </c>
      <c r="M135" s="35" t="s">
        <v>665</v>
      </c>
      <c r="N135" s="33">
        <v>6</v>
      </c>
      <c r="O135" s="33" t="s">
        <v>45</v>
      </c>
      <c r="P135" s="162"/>
      <c r="Q135" s="171"/>
      <c r="R135" s="171"/>
      <c r="S135" s="171"/>
      <c r="T135" s="181"/>
      <c r="U135" s="61">
        <v>2</v>
      </c>
      <c r="V135" s="61">
        <v>2</v>
      </c>
      <c r="W135" s="33">
        <v>6</v>
      </c>
      <c r="X135" s="175"/>
      <c r="Y135" s="162"/>
      <c r="Z135" s="35"/>
      <c r="AA135" s="35"/>
      <c r="AB135" s="35" t="s">
        <v>202</v>
      </c>
      <c r="AC135" s="35" t="s">
        <v>49</v>
      </c>
      <c r="AD135" s="33">
        <v>133</v>
      </c>
      <c r="AE135" s="72">
        <v>0</v>
      </c>
      <c r="AF135" s="35"/>
      <c r="AG135" s="35"/>
      <c r="AH135" s="35"/>
      <c r="AI135" s="35"/>
      <c r="AJ135" s="35"/>
      <c r="AK135" s="35"/>
      <c r="AL135" s="35"/>
    </row>
    <row r="136" spans="1:40" s="2" customFormat="1" ht="30" customHeight="1">
      <c r="A136" s="33">
        <v>134</v>
      </c>
      <c r="B136" s="50" t="s">
        <v>666</v>
      </c>
      <c r="C136" s="33" t="s">
        <v>197</v>
      </c>
      <c r="D136" s="35" t="s">
        <v>52</v>
      </c>
      <c r="E136" s="35" t="s">
        <v>41</v>
      </c>
      <c r="F136" s="36"/>
      <c r="G136" s="37"/>
      <c r="H136" s="77" t="s">
        <v>667</v>
      </c>
      <c r="I136" s="37"/>
      <c r="J136" s="37"/>
      <c r="K136" s="37" t="s">
        <v>92</v>
      </c>
      <c r="L136" s="37" t="s">
        <v>668</v>
      </c>
      <c r="M136" s="50" t="s">
        <v>669</v>
      </c>
      <c r="N136" s="33">
        <v>1</v>
      </c>
      <c r="O136" s="33" t="s">
        <v>45</v>
      </c>
      <c r="P136" s="52" t="s">
        <v>670</v>
      </c>
      <c r="Q136" s="59">
        <v>0.01</v>
      </c>
      <c r="R136" s="59">
        <f>Q136*X136</f>
        <v>0.01</v>
      </c>
      <c r="S136" s="58">
        <v>6</v>
      </c>
      <c r="T136" s="60">
        <v>6</v>
      </c>
      <c r="U136" s="61">
        <v>5</v>
      </c>
      <c r="V136" s="61">
        <v>5</v>
      </c>
      <c r="W136" s="33" t="s">
        <v>364</v>
      </c>
      <c r="X136" s="33">
        <f>N136/W136</f>
        <v>1</v>
      </c>
      <c r="Y136" s="52" t="s">
        <v>671</v>
      </c>
      <c r="Z136" s="70"/>
      <c r="AA136" s="70"/>
      <c r="AB136" s="35" t="s">
        <v>202</v>
      </c>
      <c r="AC136" s="35" t="s">
        <v>49</v>
      </c>
      <c r="AD136" s="71">
        <v>450</v>
      </c>
      <c r="AE136" s="72">
        <v>0</v>
      </c>
      <c r="AF136" s="52"/>
      <c r="AG136" s="35"/>
      <c r="AH136" s="35"/>
      <c r="AI136" s="35"/>
      <c r="AJ136" s="35"/>
      <c r="AK136" s="35"/>
      <c r="AL136" s="35"/>
      <c r="AM136" s="76"/>
      <c r="AN136" s="76"/>
    </row>
    <row r="137" spans="1:40" s="2" customFormat="1" ht="25" customHeight="1">
      <c r="A137" s="33">
        <v>135</v>
      </c>
      <c r="B137" s="78" t="s">
        <v>672</v>
      </c>
      <c r="C137" s="33" t="s">
        <v>535</v>
      </c>
      <c r="D137" s="35" t="s">
        <v>52</v>
      </c>
      <c r="E137" s="35" t="s">
        <v>41</v>
      </c>
      <c r="F137" s="35"/>
      <c r="G137" s="78"/>
      <c r="H137" s="78" t="s">
        <v>673</v>
      </c>
      <c r="I137" s="78"/>
      <c r="J137" s="78"/>
      <c r="K137" s="78" t="s">
        <v>674</v>
      </c>
      <c r="L137" s="78" t="s">
        <v>675</v>
      </c>
      <c r="M137" s="35" t="s">
        <v>676</v>
      </c>
      <c r="N137" s="33">
        <v>2</v>
      </c>
      <c r="O137" s="33" t="s">
        <v>45</v>
      </c>
      <c r="P137" s="158" t="s">
        <v>677</v>
      </c>
      <c r="Q137" s="170">
        <v>0.03</v>
      </c>
      <c r="R137" s="170">
        <f>Q137*X137</f>
        <v>0.03</v>
      </c>
      <c r="S137" s="172">
        <v>3</v>
      </c>
      <c r="T137" s="180">
        <v>3</v>
      </c>
      <c r="U137" s="61">
        <v>1</v>
      </c>
      <c r="V137" s="61">
        <v>1</v>
      </c>
      <c r="W137" s="33">
        <v>2</v>
      </c>
      <c r="X137" s="174">
        <f>N137/W137</f>
        <v>1</v>
      </c>
      <c r="Y137" s="161" t="s">
        <v>678</v>
      </c>
      <c r="Z137" s="35"/>
      <c r="AA137" s="35"/>
      <c r="AB137" s="35" t="s">
        <v>202</v>
      </c>
      <c r="AC137" s="35" t="s">
        <v>49</v>
      </c>
      <c r="AD137" s="33">
        <v>720</v>
      </c>
      <c r="AE137" s="72">
        <v>0</v>
      </c>
      <c r="AF137" s="35"/>
      <c r="AG137" s="35"/>
      <c r="AH137" s="35"/>
      <c r="AI137" s="35"/>
      <c r="AJ137" s="35"/>
      <c r="AK137" s="35"/>
      <c r="AL137" s="35"/>
    </row>
    <row r="138" spans="1:40" s="2" customFormat="1" ht="25" customHeight="1">
      <c r="A138" s="33">
        <v>136</v>
      </c>
      <c r="B138" s="78" t="s">
        <v>679</v>
      </c>
      <c r="C138" s="33" t="s">
        <v>535</v>
      </c>
      <c r="D138" s="35" t="s">
        <v>52</v>
      </c>
      <c r="E138" s="35" t="s">
        <v>41</v>
      </c>
      <c r="F138" s="35"/>
      <c r="G138" s="78"/>
      <c r="H138" s="78" t="s">
        <v>680</v>
      </c>
      <c r="I138" s="78"/>
      <c r="J138" s="78"/>
      <c r="K138" s="78" t="s">
        <v>674</v>
      </c>
      <c r="L138" s="78" t="s">
        <v>675</v>
      </c>
      <c r="M138" s="35" t="s">
        <v>681</v>
      </c>
      <c r="N138" s="33">
        <v>2</v>
      </c>
      <c r="O138" s="33" t="s">
        <v>45</v>
      </c>
      <c r="P138" s="159"/>
      <c r="Q138" s="172"/>
      <c r="R138" s="171"/>
      <c r="S138" s="171"/>
      <c r="T138" s="181"/>
      <c r="U138" s="61">
        <v>1</v>
      </c>
      <c r="V138" s="61">
        <v>1</v>
      </c>
      <c r="W138" s="33">
        <v>2</v>
      </c>
      <c r="X138" s="175"/>
      <c r="Y138" s="162"/>
      <c r="Z138" s="35"/>
      <c r="AA138" s="35"/>
      <c r="AB138" s="35" t="s">
        <v>202</v>
      </c>
      <c r="AC138" s="35" t="s">
        <v>49</v>
      </c>
      <c r="AD138" s="33">
        <v>720</v>
      </c>
      <c r="AE138" s="72">
        <v>0</v>
      </c>
      <c r="AF138" s="35"/>
      <c r="AG138" s="35"/>
      <c r="AH138" s="35"/>
      <c r="AI138" s="35"/>
      <c r="AJ138" s="35"/>
      <c r="AK138" s="35"/>
      <c r="AL138" s="35"/>
    </row>
    <row r="139" spans="1:40" s="2" customFormat="1" ht="25" customHeight="1">
      <c r="A139" s="33">
        <v>137</v>
      </c>
      <c r="B139" s="78" t="s">
        <v>682</v>
      </c>
      <c r="C139" s="33" t="s">
        <v>197</v>
      </c>
      <c r="D139" s="35" t="s">
        <v>52</v>
      </c>
      <c r="E139" s="35" t="s">
        <v>41</v>
      </c>
      <c r="F139" s="35"/>
      <c r="G139" s="78"/>
      <c r="H139" s="77" t="s">
        <v>683</v>
      </c>
      <c r="I139" s="78"/>
      <c r="J139" s="78"/>
      <c r="K139" s="78" t="s">
        <v>684</v>
      </c>
      <c r="L139" s="78" t="s">
        <v>684</v>
      </c>
      <c r="M139" s="35" t="s">
        <v>685</v>
      </c>
      <c r="N139" s="33">
        <v>2</v>
      </c>
      <c r="O139" s="98" t="s">
        <v>45</v>
      </c>
      <c r="P139" s="164" t="s">
        <v>686</v>
      </c>
      <c r="Q139" s="176">
        <v>0.02</v>
      </c>
      <c r="R139" s="176">
        <f>Q139*X139</f>
        <v>0.02</v>
      </c>
      <c r="S139" s="172">
        <v>4.4000000000000004</v>
      </c>
      <c r="T139" s="180">
        <v>4.4000000000000004</v>
      </c>
      <c r="U139" s="61">
        <v>1</v>
      </c>
      <c r="V139" s="61">
        <v>1</v>
      </c>
      <c r="W139" s="33">
        <v>2</v>
      </c>
      <c r="X139" s="174">
        <f>N139/W139</f>
        <v>1</v>
      </c>
      <c r="Y139" s="161" t="s">
        <v>687</v>
      </c>
      <c r="Z139" s="35"/>
      <c r="AA139" s="35"/>
      <c r="AB139" s="35" t="s">
        <v>202</v>
      </c>
      <c r="AC139" s="35" t="s">
        <v>49</v>
      </c>
      <c r="AD139" s="33">
        <v>62</v>
      </c>
      <c r="AE139" s="72">
        <v>0</v>
      </c>
      <c r="AF139" s="35"/>
      <c r="AG139" s="35"/>
      <c r="AH139" s="35"/>
      <c r="AI139" s="35"/>
      <c r="AJ139" s="35"/>
      <c r="AK139" s="35"/>
      <c r="AL139" s="35"/>
    </row>
    <row r="140" spans="1:40" s="2" customFormat="1" ht="25" customHeight="1">
      <c r="A140" s="33">
        <v>138</v>
      </c>
      <c r="B140" s="78" t="s">
        <v>688</v>
      </c>
      <c r="C140" s="33" t="s">
        <v>197</v>
      </c>
      <c r="D140" s="35" t="s">
        <v>52</v>
      </c>
      <c r="E140" s="35" t="s">
        <v>41</v>
      </c>
      <c r="F140" s="35"/>
      <c r="G140" s="78"/>
      <c r="H140" s="77" t="s">
        <v>689</v>
      </c>
      <c r="I140" s="78"/>
      <c r="J140" s="78"/>
      <c r="K140" s="78" t="s">
        <v>690</v>
      </c>
      <c r="L140" s="78" t="s">
        <v>691</v>
      </c>
      <c r="M140" s="35" t="s">
        <v>692</v>
      </c>
      <c r="N140" s="33">
        <v>2</v>
      </c>
      <c r="O140" s="98" t="s">
        <v>45</v>
      </c>
      <c r="P140" s="164"/>
      <c r="Q140" s="176"/>
      <c r="R140" s="176"/>
      <c r="S140" s="172"/>
      <c r="T140" s="180"/>
      <c r="U140" s="61">
        <v>0.2</v>
      </c>
      <c r="V140" s="61">
        <v>0.2</v>
      </c>
      <c r="W140" s="33">
        <v>2</v>
      </c>
      <c r="X140" s="174"/>
      <c r="Y140" s="163"/>
      <c r="Z140" s="35"/>
      <c r="AA140" s="35"/>
      <c r="AB140" s="35" t="s">
        <v>202</v>
      </c>
      <c r="AC140" s="35" t="s">
        <v>49</v>
      </c>
      <c r="AD140" s="33">
        <v>240</v>
      </c>
      <c r="AE140" s="72">
        <v>0</v>
      </c>
      <c r="AF140" s="35"/>
      <c r="AG140" s="35"/>
      <c r="AH140" s="35"/>
      <c r="AI140" s="35"/>
      <c r="AJ140" s="35"/>
      <c r="AK140" s="35"/>
      <c r="AL140" s="35"/>
    </row>
    <row r="141" spans="1:40" s="2" customFormat="1" ht="25" customHeight="1">
      <c r="A141" s="33">
        <v>139</v>
      </c>
      <c r="B141" s="78" t="s">
        <v>693</v>
      </c>
      <c r="C141" s="33" t="s">
        <v>197</v>
      </c>
      <c r="D141" s="35" t="s">
        <v>52</v>
      </c>
      <c r="E141" s="35" t="s">
        <v>41</v>
      </c>
      <c r="F141" s="35"/>
      <c r="G141" s="78"/>
      <c r="H141" s="77" t="s">
        <v>694</v>
      </c>
      <c r="I141" s="78"/>
      <c r="J141" s="78"/>
      <c r="K141" s="78" t="s">
        <v>695</v>
      </c>
      <c r="L141" s="78" t="s">
        <v>696</v>
      </c>
      <c r="M141" s="35" t="s">
        <v>697</v>
      </c>
      <c r="N141" s="33">
        <v>10</v>
      </c>
      <c r="O141" s="98" t="s">
        <v>698</v>
      </c>
      <c r="P141" s="164"/>
      <c r="Q141" s="176"/>
      <c r="R141" s="176"/>
      <c r="S141" s="172"/>
      <c r="T141" s="180"/>
      <c r="U141" s="61">
        <v>0.2</v>
      </c>
      <c r="V141" s="61">
        <v>0.2</v>
      </c>
      <c r="W141" s="33">
        <v>10</v>
      </c>
      <c r="X141" s="174"/>
      <c r="Y141" s="163"/>
      <c r="Z141" s="35"/>
      <c r="AA141" s="35"/>
      <c r="AB141" s="35" t="s">
        <v>202</v>
      </c>
      <c r="AC141" s="35" t="s">
        <v>49</v>
      </c>
      <c r="AD141" s="33">
        <v>3.15</v>
      </c>
      <c r="AE141" s="72">
        <v>0</v>
      </c>
      <c r="AF141" s="35"/>
      <c r="AG141" s="35"/>
      <c r="AH141" s="35"/>
      <c r="AI141" s="35"/>
      <c r="AJ141" s="35"/>
      <c r="AK141" s="35"/>
      <c r="AL141" s="35"/>
    </row>
    <row r="142" spans="1:40" s="2" customFormat="1" ht="25" customHeight="1">
      <c r="A142" s="33">
        <v>140</v>
      </c>
      <c r="B142" s="78" t="s">
        <v>699</v>
      </c>
      <c r="C142" s="33" t="s">
        <v>197</v>
      </c>
      <c r="D142" s="35" t="s">
        <v>52</v>
      </c>
      <c r="E142" s="35" t="s">
        <v>41</v>
      </c>
      <c r="F142" s="35"/>
      <c r="G142" s="78"/>
      <c r="H142" s="77" t="s">
        <v>700</v>
      </c>
      <c r="I142" s="78"/>
      <c r="J142" s="78"/>
      <c r="K142" s="78" t="s">
        <v>695</v>
      </c>
      <c r="L142" s="78" t="s">
        <v>696</v>
      </c>
      <c r="M142" s="35" t="s">
        <v>701</v>
      </c>
      <c r="N142" s="33">
        <v>10</v>
      </c>
      <c r="O142" s="98" t="s">
        <v>698</v>
      </c>
      <c r="P142" s="164"/>
      <c r="Q142" s="176"/>
      <c r="R142" s="176"/>
      <c r="S142" s="172"/>
      <c r="T142" s="180"/>
      <c r="U142" s="61">
        <v>0.2</v>
      </c>
      <c r="V142" s="61">
        <v>0.2</v>
      </c>
      <c r="W142" s="33">
        <v>10</v>
      </c>
      <c r="X142" s="174"/>
      <c r="Y142" s="163"/>
      <c r="Z142" s="35"/>
      <c r="AA142" s="35"/>
      <c r="AB142" s="35" t="s">
        <v>202</v>
      </c>
      <c r="AC142" s="35" t="s">
        <v>49</v>
      </c>
      <c r="AD142" s="33">
        <v>4.5</v>
      </c>
      <c r="AE142" s="72">
        <v>0</v>
      </c>
      <c r="AF142" s="35"/>
      <c r="AG142" s="35"/>
      <c r="AH142" s="35"/>
      <c r="AI142" s="35"/>
      <c r="AJ142" s="35"/>
      <c r="AK142" s="35"/>
      <c r="AL142" s="35"/>
    </row>
    <row r="143" spans="1:40" s="2" customFormat="1" ht="25" customHeight="1">
      <c r="A143" s="33">
        <v>141</v>
      </c>
      <c r="B143" s="78" t="s">
        <v>702</v>
      </c>
      <c r="C143" s="33" t="s">
        <v>197</v>
      </c>
      <c r="D143" s="35" t="s">
        <v>52</v>
      </c>
      <c r="E143" s="35" t="s">
        <v>41</v>
      </c>
      <c r="F143" s="35"/>
      <c r="G143" s="78"/>
      <c r="H143" s="77" t="s">
        <v>703</v>
      </c>
      <c r="I143" s="78"/>
      <c r="J143" s="78"/>
      <c r="K143" s="78" t="s">
        <v>704</v>
      </c>
      <c r="L143" s="78" t="s">
        <v>704</v>
      </c>
      <c r="M143" s="35" t="s">
        <v>705</v>
      </c>
      <c r="N143" s="33">
        <v>10</v>
      </c>
      <c r="O143" s="98" t="s">
        <v>45</v>
      </c>
      <c r="P143" s="164"/>
      <c r="Q143" s="176"/>
      <c r="R143" s="176"/>
      <c r="S143" s="172"/>
      <c r="T143" s="180"/>
      <c r="U143" s="61">
        <v>0.6</v>
      </c>
      <c r="V143" s="61">
        <v>0.6</v>
      </c>
      <c r="W143" s="33">
        <v>10</v>
      </c>
      <c r="X143" s="174"/>
      <c r="Y143" s="163"/>
      <c r="Z143" s="35"/>
      <c r="AA143" s="35"/>
      <c r="AB143" s="35" t="s">
        <v>202</v>
      </c>
      <c r="AC143" s="35" t="s">
        <v>49</v>
      </c>
      <c r="AD143" s="33">
        <v>3.8</v>
      </c>
      <c r="AE143" s="72">
        <v>0</v>
      </c>
      <c r="AF143" s="35"/>
      <c r="AG143" s="35"/>
      <c r="AH143" s="35"/>
      <c r="AI143" s="35"/>
      <c r="AJ143" s="35"/>
      <c r="AK143" s="35"/>
      <c r="AL143" s="35"/>
    </row>
    <row r="144" spans="1:40" s="2" customFormat="1" ht="25" customHeight="1">
      <c r="A144" s="33">
        <v>142</v>
      </c>
      <c r="B144" s="78" t="s">
        <v>706</v>
      </c>
      <c r="C144" s="33" t="s">
        <v>197</v>
      </c>
      <c r="D144" s="35" t="s">
        <v>52</v>
      </c>
      <c r="E144" s="35" t="s">
        <v>41</v>
      </c>
      <c r="F144" s="35"/>
      <c r="G144" s="78"/>
      <c r="H144" s="77" t="s">
        <v>707</v>
      </c>
      <c r="I144" s="78"/>
      <c r="J144" s="78"/>
      <c r="K144" s="78" t="s">
        <v>704</v>
      </c>
      <c r="L144" s="78" t="s">
        <v>704</v>
      </c>
      <c r="M144" s="35" t="s">
        <v>708</v>
      </c>
      <c r="N144" s="33">
        <v>10</v>
      </c>
      <c r="O144" s="98" t="s">
        <v>45</v>
      </c>
      <c r="P144" s="164"/>
      <c r="Q144" s="176"/>
      <c r="R144" s="176"/>
      <c r="S144" s="171"/>
      <c r="T144" s="181"/>
      <c r="U144" s="61">
        <v>0.6</v>
      </c>
      <c r="V144" s="61">
        <v>0.6</v>
      </c>
      <c r="W144" s="33">
        <v>10</v>
      </c>
      <c r="X144" s="175"/>
      <c r="Y144" s="163"/>
      <c r="Z144" s="35"/>
      <c r="AA144" s="35"/>
      <c r="AB144" s="35" t="s">
        <v>202</v>
      </c>
      <c r="AC144" s="35" t="s">
        <v>49</v>
      </c>
      <c r="AD144" s="33">
        <v>15.3</v>
      </c>
      <c r="AE144" s="72">
        <v>0</v>
      </c>
      <c r="AF144" s="35"/>
      <c r="AG144" s="35"/>
      <c r="AH144" s="35"/>
      <c r="AI144" s="35"/>
      <c r="AJ144" s="35"/>
      <c r="AK144" s="35"/>
      <c r="AL144" s="35"/>
    </row>
    <row r="145" spans="1:40" s="2" customFormat="1" ht="26" customHeight="1">
      <c r="A145" s="33">
        <v>145</v>
      </c>
      <c r="B145" s="78" t="s">
        <v>709</v>
      </c>
      <c r="C145" s="33" t="s">
        <v>197</v>
      </c>
      <c r="D145" s="35" t="s">
        <v>52</v>
      </c>
      <c r="E145" s="35" t="s">
        <v>41</v>
      </c>
      <c r="F145" s="35"/>
      <c r="G145" s="78"/>
      <c r="H145" s="77" t="s">
        <v>710</v>
      </c>
      <c r="I145" s="78"/>
      <c r="J145" s="78"/>
      <c r="K145" s="78" t="s">
        <v>711</v>
      </c>
      <c r="L145" s="78" t="s">
        <v>711</v>
      </c>
      <c r="M145" s="35" t="s">
        <v>712</v>
      </c>
      <c r="N145" s="33">
        <v>2</v>
      </c>
      <c r="O145" s="33" t="s">
        <v>45</v>
      </c>
      <c r="P145" s="35" t="s">
        <v>713</v>
      </c>
      <c r="Q145" s="59">
        <v>0.01</v>
      </c>
      <c r="R145" s="58">
        <f t="shared" ref="R145:R150" si="10">Q145*X145</f>
        <v>0.02</v>
      </c>
      <c r="S145" s="84">
        <v>2.2000000000000002</v>
      </c>
      <c r="T145" s="61">
        <v>4.4000000000000004</v>
      </c>
      <c r="U145" s="61">
        <v>4.2</v>
      </c>
      <c r="V145" s="61">
        <v>4.2</v>
      </c>
      <c r="W145" s="51">
        <v>1</v>
      </c>
      <c r="X145" s="51">
        <f t="shared" ref="X145:X150" si="11">N145/W145</f>
        <v>2</v>
      </c>
      <c r="Y145" s="52" t="s">
        <v>714</v>
      </c>
      <c r="Z145" s="35"/>
      <c r="AA145" s="35"/>
      <c r="AB145" s="35" t="s">
        <v>202</v>
      </c>
      <c r="AC145" s="35" t="s">
        <v>49</v>
      </c>
      <c r="AD145" s="33">
        <v>1290</v>
      </c>
      <c r="AE145" s="72">
        <v>0</v>
      </c>
      <c r="AF145" s="35"/>
      <c r="AG145" s="35"/>
      <c r="AH145" s="35"/>
      <c r="AI145" s="35"/>
      <c r="AJ145" s="35"/>
      <c r="AK145" s="35"/>
      <c r="AL145" s="35"/>
    </row>
    <row r="146" spans="1:40" s="2" customFormat="1" ht="25" customHeight="1">
      <c r="A146" s="33">
        <v>146</v>
      </c>
      <c r="B146" s="78" t="s">
        <v>715</v>
      </c>
      <c r="C146" s="33" t="s">
        <v>197</v>
      </c>
      <c r="D146" s="35" t="s">
        <v>205</v>
      </c>
      <c r="E146" s="35" t="s">
        <v>41</v>
      </c>
      <c r="F146" s="35"/>
      <c r="G146" s="78"/>
      <c r="H146" s="77" t="s">
        <v>716</v>
      </c>
      <c r="I146" s="78"/>
      <c r="J146" s="78"/>
      <c r="K146" s="78" t="s">
        <v>717</v>
      </c>
      <c r="L146" s="78" t="s">
        <v>717</v>
      </c>
      <c r="M146" s="35" t="s">
        <v>718</v>
      </c>
      <c r="N146" s="33">
        <v>40</v>
      </c>
      <c r="O146" s="33" t="s">
        <v>45</v>
      </c>
      <c r="P146" s="35" t="s">
        <v>719</v>
      </c>
      <c r="Q146" s="59">
        <v>0.01</v>
      </c>
      <c r="R146" s="58">
        <f t="shared" si="10"/>
        <v>0.01</v>
      </c>
      <c r="S146" s="84">
        <v>1.6</v>
      </c>
      <c r="T146" s="61">
        <v>1.6</v>
      </c>
      <c r="U146" s="61">
        <v>1.5</v>
      </c>
      <c r="V146" s="61">
        <v>1.5</v>
      </c>
      <c r="W146" s="51">
        <v>40</v>
      </c>
      <c r="X146" s="51">
        <f t="shared" si="11"/>
        <v>1</v>
      </c>
      <c r="Y146" s="52" t="s">
        <v>720</v>
      </c>
      <c r="Z146" s="35"/>
      <c r="AA146" s="35"/>
      <c r="AB146" s="35" t="s">
        <v>202</v>
      </c>
      <c r="AC146" s="35" t="s">
        <v>49</v>
      </c>
      <c r="AD146" s="33">
        <v>3.2</v>
      </c>
      <c r="AE146" s="72">
        <v>0</v>
      </c>
      <c r="AF146" s="35"/>
      <c r="AG146" s="35"/>
      <c r="AH146" s="35"/>
      <c r="AI146" s="35"/>
      <c r="AJ146" s="35"/>
      <c r="AK146" s="35"/>
      <c r="AL146" s="35"/>
    </row>
    <row r="147" spans="1:40" s="2" customFormat="1" ht="25" customHeight="1">
      <c r="A147" s="33">
        <v>147</v>
      </c>
      <c r="B147" s="78" t="s">
        <v>721</v>
      </c>
      <c r="C147" s="33" t="s">
        <v>197</v>
      </c>
      <c r="D147" s="35" t="s">
        <v>205</v>
      </c>
      <c r="E147" s="35" t="s">
        <v>41</v>
      </c>
      <c r="F147" s="35"/>
      <c r="G147" s="78"/>
      <c r="H147" s="77" t="s">
        <v>722</v>
      </c>
      <c r="I147" s="78"/>
      <c r="J147" s="78"/>
      <c r="K147" s="78" t="s">
        <v>723</v>
      </c>
      <c r="L147" s="78" t="s">
        <v>723</v>
      </c>
      <c r="M147" s="35" t="s">
        <v>724</v>
      </c>
      <c r="N147" s="33">
        <v>8</v>
      </c>
      <c r="O147" s="33" t="s">
        <v>45</v>
      </c>
      <c r="P147" s="35" t="s">
        <v>725</v>
      </c>
      <c r="Q147" s="59">
        <v>0.03</v>
      </c>
      <c r="R147" s="58">
        <f t="shared" si="10"/>
        <v>0.24</v>
      </c>
      <c r="S147" s="84">
        <v>2.08</v>
      </c>
      <c r="T147" s="61">
        <v>16.64</v>
      </c>
      <c r="U147" s="61">
        <v>16.5</v>
      </c>
      <c r="V147" s="61">
        <v>16.5</v>
      </c>
      <c r="W147" s="51">
        <v>1</v>
      </c>
      <c r="X147" s="51">
        <f t="shared" si="11"/>
        <v>8</v>
      </c>
      <c r="Y147" s="52" t="s">
        <v>726</v>
      </c>
      <c r="Z147" s="35"/>
      <c r="AA147" s="35"/>
      <c r="AB147" s="35" t="s">
        <v>202</v>
      </c>
      <c r="AC147" s="35" t="s">
        <v>49</v>
      </c>
      <c r="AD147" s="33">
        <v>79</v>
      </c>
      <c r="AE147" s="72">
        <v>0</v>
      </c>
      <c r="AF147" s="35"/>
      <c r="AG147" s="35"/>
      <c r="AH147" s="35"/>
      <c r="AI147" s="35"/>
      <c r="AJ147" s="35"/>
      <c r="AK147" s="35"/>
      <c r="AL147" s="35"/>
    </row>
    <row r="148" spans="1:40" s="2" customFormat="1" ht="25" customHeight="1">
      <c r="A148" s="33">
        <v>148</v>
      </c>
      <c r="B148" s="78" t="s">
        <v>727</v>
      </c>
      <c r="C148" s="33" t="s">
        <v>197</v>
      </c>
      <c r="D148" s="35" t="s">
        <v>205</v>
      </c>
      <c r="E148" s="35" t="s">
        <v>41</v>
      </c>
      <c r="F148" s="35"/>
      <c r="G148" s="78"/>
      <c r="H148" s="77" t="s">
        <v>728</v>
      </c>
      <c r="I148" s="78"/>
      <c r="J148" s="78"/>
      <c r="K148" s="78" t="s">
        <v>729</v>
      </c>
      <c r="L148" s="78" t="s">
        <v>729</v>
      </c>
      <c r="M148" s="35" t="s">
        <v>730</v>
      </c>
      <c r="N148" s="33">
        <v>8</v>
      </c>
      <c r="O148" s="33" t="s">
        <v>45</v>
      </c>
      <c r="P148" s="35" t="s">
        <v>731</v>
      </c>
      <c r="Q148" s="59">
        <v>7.0000000000000007E-2</v>
      </c>
      <c r="R148" s="58">
        <f t="shared" si="10"/>
        <v>7.0000000000000007E-2</v>
      </c>
      <c r="S148" s="84">
        <v>1</v>
      </c>
      <c r="T148" s="61">
        <v>1</v>
      </c>
      <c r="U148" s="61">
        <v>0.5</v>
      </c>
      <c r="V148" s="61">
        <v>0.5</v>
      </c>
      <c r="W148" s="51">
        <v>8</v>
      </c>
      <c r="X148" s="51">
        <f t="shared" si="11"/>
        <v>1</v>
      </c>
      <c r="Y148" s="52" t="s">
        <v>732</v>
      </c>
      <c r="Z148" s="35"/>
      <c r="AA148" s="35"/>
      <c r="AB148" s="35" t="s">
        <v>202</v>
      </c>
      <c r="AC148" s="35" t="s">
        <v>49</v>
      </c>
      <c r="AD148" s="33">
        <v>52</v>
      </c>
      <c r="AE148" s="72">
        <v>0</v>
      </c>
      <c r="AF148" s="35"/>
      <c r="AG148" s="35"/>
      <c r="AH148" s="35"/>
      <c r="AI148" s="35"/>
      <c r="AJ148" s="35"/>
      <c r="AK148" s="35"/>
      <c r="AL148" s="35"/>
    </row>
    <row r="149" spans="1:40" s="3" customFormat="1" ht="30" customHeight="1">
      <c r="A149" s="87">
        <v>149</v>
      </c>
      <c r="B149" s="88" t="s">
        <v>645</v>
      </c>
      <c r="C149" s="87" t="s">
        <v>646</v>
      </c>
      <c r="D149" s="87" t="s">
        <v>198</v>
      </c>
      <c r="E149" s="89" t="s">
        <v>41</v>
      </c>
      <c r="F149" s="90"/>
      <c r="G149" s="91"/>
      <c r="H149" s="38" t="s">
        <v>647</v>
      </c>
      <c r="I149" s="91"/>
      <c r="J149" s="91"/>
      <c r="K149" s="91" t="s">
        <v>648</v>
      </c>
      <c r="L149" s="91" t="s">
        <v>648</v>
      </c>
      <c r="M149" s="88" t="s">
        <v>649</v>
      </c>
      <c r="N149" s="87">
        <v>96</v>
      </c>
      <c r="O149" s="99" t="s">
        <v>650</v>
      </c>
      <c r="P149" s="100" t="s">
        <v>651</v>
      </c>
      <c r="Q149" s="105">
        <v>0.02</v>
      </c>
      <c r="R149" s="105">
        <f t="shared" si="10"/>
        <v>0.32</v>
      </c>
      <c r="S149" s="106">
        <v>7</v>
      </c>
      <c r="T149" s="107">
        <v>112</v>
      </c>
      <c r="U149" s="61">
        <v>96</v>
      </c>
      <c r="V149" s="61">
        <v>96</v>
      </c>
      <c r="W149" s="99">
        <v>6</v>
      </c>
      <c r="X149" s="87">
        <f t="shared" si="11"/>
        <v>16</v>
      </c>
      <c r="Y149" s="100" t="s">
        <v>733</v>
      </c>
      <c r="Z149" s="115"/>
      <c r="AA149" s="115"/>
      <c r="AB149" s="89" t="s">
        <v>202</v>
      </c>
      <c r="AC149" s="89" t="s">
        <v>49</v>
      </c>
      <c r="AD149" s="116">
        <v>230</v>
      </c>
      <c r="AE149" s="117">
        <v>0.13</v>
      </c>
      <c r="AF149" s="100"/>
      <c r="AG149" s="89"/>
      <c r="AH149" s="89"/>
      <c r="AI149" s="89"/>
      <c r="AJ149" s="89"/>
      <c r="AK149" s="89"/>
      <c r="AL149" s="89"/>
      <c r="AM149" s="75"/>
      <c r="AN149" s="75"/>
    </row>
    <row r="150" spans="1:40" s="4" customFormat="1" ht="30" customHeight="1">
      <c r="A150" s="87">
        <v>150</v>
      </c>
      <c r="B150" s="88" t="s">
        <v>645</v>
      </c>
      <c r="C150" s="87" t="s">
        <v>646</v>
      </c>
      <c r="D150" s="87" t="s">
        <v>198</v>
      </c>
      <c r="E150" s="89" t="s">
        <v>41</v>
      </c>
      <c r="F150" s="90"/>
      <c r="G150" s="91"/>
      <c r="H150" s="38" t="s">
        <v>647</v>
      </c>
      <c r="I150" s="91"/>
      <c r="J150" s="91"/>
      <c r="K150" s="91" t="s">
        <v>648</v>
      </c>
      <c r="L150" s="91" t="s">
        <v>648</v>
      </c>
      <c r="M150" s="88" t="s">
        <v>649</v>
      </c>
      <c r="N150" s="87">
        <v>4</v>
      </c>
      <c r="O150" s="99" t="s">
        <v>650</v>
      </c>
      <c r="P150" s="100" t="s">
        <v>651</v>
      </c>
      <c r="Q150" s="105">
        <v>0.02</v>
      </c>
      <c r="R150" s="105">
        <f t="shared" si="10"/>
        <v>0.02</v>
      </c>
      <c r="S150" s="106">
        <v>7</v>
      </c>
      <c r="T150" s="107">
        <v>7</v>
      </c>
      <c r="U150" s="61">
        <v>4</v>
      </c>
      <c r="V150" s="61">
        <v>4</v>
      </c>
      <c r="W150" s="99">
        <v>4</v>
      </c>
      <c r="X150" s="87">
        <f t="shared" si="11"/>
        <v>1</v>
      </c>
      <c r="Y150" s="100" t="s">
        <v>734</v>
      </c>
      <c r="Z150" s="115"/>
      <c r="AA150" s="115"/>
      <c r="AB150" s="89" t="s">
        <v>202</v>
      </c>
      <c r="AC150" s="89" t="s">
        <v>49</v>
      </c>
      <c r="AD150" s="116">
        <v>230</v>
      </c>
      <c r="AE150" s="117">
        <v>0.13</v>
      </c>
      <c r="AF150" s="100"/>
      <c r="AG150" s="89"/>
      <c r="AH150" s="89"/>
      <c r="AI150" s="89"/>
      <c r="AJ150" s="89"/>
      <c r="AK150" s="89"/>
      <c r="AL150" s="89"/>
      <c r="AM150" s="75"/>
      <c r="AN150" s="75"/>
    </row>
    <row r="151" spans="1:40" s="2" customFormat="1" ht="25" customHeight="1">
      <c r="A151" s="33">
        <v>143</v>
      </c>
      <c r="B151" s="78" t="s">
        <v>735</v>
      </c>
      <c r="C151" s="33" t="s">
        <v>197</v>
      </c>
      <c r="D151" s="35" t="s">
        <v>52</v>
      </c>
      <c r="E151" s="35" t="s">
        <v>41</v>
      </c>
      <c r="F151" s="35"/>
      <c r="G151" s="78"/>
      <c r="H151" s="78" t="s">
        <v>736</v>
      </c>
      <c r="I151" s="78"/>
      <c r="J151" s="78"/>
      <c r="K151" s="78" t="s">
        <v>60</v>
      </c>
      <c r="L151" s="78" t="s">
        <v>737</v>
      </c>
      <c r="M151" s="35" t="s">
        <v>738</v>
      </c>
      <c r="N151" s="33">
        <v>2</v>
      </c>
      <c r="O151" s="33" t="s">
        <v>45</v>
      </c>
      <c r="P151" s="158" t="s">
        <v>739</v>
      </c>
      <c r="Q151" s="170">
        <v>0.01</v>
      </c>
      <c r="R151" s="170">
        <v>0.01</v>
      </c>
      <c r="S151" s="172">
        <v>1</v>
      </c>
      <c r="T151" s="172">
        <v>1</v>
      </c>
      <c r="U151" s="61">
        <v>0.36</v>
      </c>
      <c r="V151" s="61">
        <v>0.36</v>
      </c>
      <c r="W151" s="183">
        <v>8</v>
      </c>
      <c r="X151" s="174">
        <v>1</v>
      </c>
      <c r="Y151" s="161" t="s">
        <v>740</v>
      </c>
      <c r="Z151" s="35"/>
      <c r="AA151" s="35"/>
      <c r="AB151" s="35" t="s">
        <v>202</v>
      </c>
      <c r="AC151" s="35" t="s">
        <v>49</v>
      </c>
      <c r="AD151" s="33">
        <v>54</v>
      </c>
      <c r="AE151" s="72">
        <v>0</v>
      </c>
      <c r="AF151" s="35"/>
      <c r="AG151" s="35"/>
      <c r="AH151" s="35"/>
      <c r="AI151" s="35"/>
      <c r="AJ151" s="35"/>
      <c r="AK151" s="35"/>
      <c r="AL151" s="35"/>
    </row>
    <row r="152" spans="1:40" s="2" customFormat="1" ht="25" customHeight="1">
      <c r="A152" s="33">
        <v>144</v>
      </c>
      <c r="B152" s="78" t="s">
        <v>741</v>
      </c>
      <c r="C152" s="33" t="s">
        <v>197</v>
      </c>
      <c r="D152" s="35" t="s">
        <v>52</v>
      </c>
      <c r="E152" s="35" t="s">
        <v>41</v>
      </c>
      <c r="F152" s="35"/>
      <c r="G152" s="78"/>
      <c r="H152" s="78" t="s">
        <v>742</v>
      </c>
      <c r="I152" s="78"/>
      <c r="J152" s="78"/>
      <c r="K152" s="78" t="s">
        <v>743</v>
      </c>
      <c r="L152" s="78" t="s">
        <v>744</v>
      </c>
      <c r="M152" s="35" t="s">
        <v>745</v>
      </c>
      <c r="N152" s="33">
        <v>2</v>
      </c>
      <c r="O152" s="33" t="s">
        <v>45</v>
      </c>
      <c r="P152" s="160"/>
      <c r="Q152" s="172"/>
      <c r="R152" s="172"/>
      <c r="S152" s="172"/>
      <c r="T152" s="172"/>
      <c r="U152" s="61">
        <v>0.4</v>
      </c>
      <c r="V152" s="61">
        <v>0.4</v>
      </c>
      <c r="W152" s="183"/>
      <c r="X152" s="174"/>
      <c r="Y152" s="163"/>
      <c r="Z152" s="35"/>
      <c r="AA152" s="35"/>
      <c r="AB152" s="35" t="s">
        <v>202</v>
      </c>
      <c r="AC152" s="35" t="s">
        <v>49</v>
      </c>
      <c r="AD152" s="33">
        <v>250</v>
      </c>
      <c r="AE152" s="72">
        <v>0</v>
      </c>
      <c r="AF152" s="35"/>
      <c r="AG152" s="35"/>
      <c r="AH152" s="35"/>
      <c r="AI152" s="35"/>
      <c r="AJ152" s="35"/>
      <c r="AK152" s="35"/>
      <c r="AL152" s="35"/>
    </row>
    <row r="153" spans="1:40" s="2" customFormat="1" ht="25" customHeight="1">
      <c r="A153" s="33">
        <v>142</v>
      </c>
      <c r="B153" s="78" t="s">
        <v>746</v>
      </c>
      <c r="C153" s="33" t="s">
        <v>197</v>
      </c>
      <c r="D153" s="35" t="s">
        <v>52</v>
      </c>
      <c r="E153" s="35" t="s">
        <v>41</v>
      </c>
      <c r="F153" s="35"/>
      <c r="G153" s="78"/>
      <c r="H153" s="77" t="s">
        <v>747</v>
      </c>
      <c r="I153" s="78"/>
      <c r="J153" s="78"/>
      <c r="K153" s="78" t="s">
        <v>748</v>
      </c>
      <c r="L153" s="78" t="s">
        <v>748</v>
      </c>
      <c r="M153" s="35" t="s">
        <v>749</v>
      </c>
      <c r="N153" s="33">
        <v>4</v>
      </c>
      <c r="O153" s="33" t="s">
        <v>45</v>
      </c>
      <c r="P153" s="160"/>
      <c r="Q153" s="172"/>
      <c r="R153" s="171"/>
      <c r="S153" s="171"/>
      <c r="T153" s="171"/>
      <c r="U153" s="61">
        <v>0.2</v>
      </c>
      <c r="V153" s="61">
        <v>0.2</v>
      </c>
      <c r="W153" s="184"/>
      <c r="X153" s="175"/>
      <c r="Y153" s="162"/>
      <c r="Z153" s="35"/>
      <c r="AA153" s="35"/>
      <c r="AB153" s="35" t="s">
        <v>202</v>
      </c>
      <c r="AC153" s="35" t="s">
        <v>49</v>
      </c>
      <c r="AD153" s="33">
        <v>25</v>
      </c>
      <c r="AE153" s="72">
        <v>0</v>
      </c>
      <c r="AF153" s="35"/>
      <c r="AG153" s="35"/>
      <c r="AH153" s="35"/>
      <c r="AI153" s="35"/>
      <c r="AJ153" s="35"/>
      <c r="AK153" s="35"/>
      <c r="AL153" s="35"/>
    </row>
    <row r="154" spans="1:40" ht="30" customHeight="1">
      <c r="A154" s="128"/>
      <c r="B154" s="128"/>
      <c r="C154" s="128"/>
      <c r="D154" s="128"/>
      <c r="E154" s="128"/>
      <c r="F154" s="128"/>
      <c r="G154" s="128"/>
      <c r="H154" s="129"/>
      <c r="I154" s="128"/>
      <c r="J154" s="128"/>
      <c r="K154" s="128"/>
      <c r="L154" s="128"/>
      <c r="M154" s="128"/>
      <c r="N154" s="128"/>
      <c r="O154" s="128"/>
      <c r="P154" s="128"/>
      <c r="Q154" s="128"/>
      <c r="R154" s="128"/>
      <c r="S154" s="128"/>
      <c r="T154" s="128"/>
      <c r="U154" s="128"/>
      <c r="V154" s="128"/>
      <c r="W154" s="128"/>
      <c r="X154" s="128"/>
      <c r="Y154" s="128"/>
      <c r="Z154" s="128"/>
      <c r="AA154" s="128"/>
      <c r="AB154" s="128"/>
      <c r="AC154" s="128"/>
      <c r="AD154" s="128"/>
      <c r="AE154" s="128"/>
      <c r="AF154" s="43"/>
      <c r="AG154" s="16"/>
      <c r="AH154" s="16"/>
      <c r="AI154" s="16"/>
      <c r="AJ154" s="16"/>
      <c r="AK154" s="16"/>
      <c r="AL154" s="16"/>
      <c r="AM154" s="73"/>
      <c r="AN154" s="74"/>
    </row>
    <row r="155" spans="1:40" ht="30" customHeight="1">
      <c r="A155" s="13"/>
      <c r="B155" s="92"/>
      <c r="C155" s="92"/>
      <c r="D155" s="16"/>
      <c r="E155" s="16"/>
      <c r="F155" s="19"/>
      <c r="G155" s="20"/>
      <c r="H155" s="30"/>
      <c r="I155" s="20"/>
      <c r="J155" s="20"/>
      <c r="K155" s="20"/>
      <c r="L155" s="20"/>
      <c r="M155" s="101"/>
      <c r="N155" s="42"/>
      <c r="O155" s="29"/>
      <c r="P155" s="43"/>
      <c r="Q155" s="53" t="e">
        <v>#VALUE!</v>
      </c>
      <c r="R155" s="53" t="e">
        <f>Q155*X155</f>
        <v>#VALUE!</v>
      </c>
      <c r="S155" s="53"/>
      <c r="T155" s="57" t="e">
        <f>S155*X155</f>
        <v>#DIV/0!</v>
      </c>
      <c r="U155" s="108"/>
      <c r="V155" s="108"/>
      <c r="W155" s="43"/>
      <c r="X155" s="13" t="e">
        <f>N155/W155</f>
        <v>#DIV/0!</v>
      </c>
      <c r="Y155" s="118"/>
      <c r="Z155" s="65"/>
      <c r="AA155" s="65"/>
      <c r="AB155" s="119"/>
      <c r="AC155" s="43"/>
      <c r="AD155" s="66"/>
      <c r="AE155" s="63"/>
      <c r="AF155" s="43"/>
      <c r="AG155" s="16"/>
      <c r="AH155" s="16"/>
      <c r="AI155" s="16"/>
      <c r="AJ155" s="16"/>
      <c r="AK155" s="16"/>
      <c r="AL155" s="16"/>
      <c r="AM155" s="73"/>
      <c r="AN155" s="74"/>
    </row>
    <row r="156" spans="1:40" ht="30" customHeight="1">
      <c r="A156" s="93"/>
      <c r="B156" s="94"/>
      <c r="C156" s="94"/>
      <c r="D156" s="95"/>
      <c r="E156" s="95"/>
      <c r="F156" s="95"/>
      <c r="G156" s="96"/>
      <c r="H156" s="97"/>
      <c r="I156" s="96"/>
      <c r="J156" s="96"/>
      <c r="K156" s="96"/>
      <c r="L156" s="96"/>
      <c r="M156" s="102"/>
      <c r="N156" s="103"/>
      <c r="O156" s="93"/>
      <c r="P156" s="104"/>
      <c r="Q156" s="109"/>
      <c r="R156" s="109"/>
      <c r="S156" s="109"/>
      <c r="T156" s="110"/>
      <c r="U156" s="110"/>
      <c r="V156" s="93"/>
      <c r="W156" s="93"/>
      <c r="X156" s="93"/>
      <c r="Y156" s="120"/>
      <c r="Z156" s="121"/>
      <c r="AA156" s="121"/>
      <c r="AB156" s="104"/>
      <c r="AC156" s="104"/>
      <c r="AD156" s="122"/>
      <c r="AE156" s="123"/>
      <c r="AF156" s="124"/>
      <c r="AG156" s="40"/>
      <c r="AH156" s="40"/>
      <c r="AI156" s="40"/>
      <c r="AJ156" s="40"/>
      <c r="AK156" s="40"/>
      <c r="AL156" s="40"/>
    </row>
    <row r="157" spans="1:40" ht="30" customHeight="1">
      <c r="A157" s="93"/>
      <c r="B157" s="93"/>
      <c r="C157" s="93"/>
      <c r="D157" s="93"/>
      <c r="E157" s="93"/>
      <c r="F157" s="93"/>
      <c r="G157" s="93"/>
      <c r="H157" s="93"/>
      <c r="I157" s="93"/>
      <c r="J157" s="93"/>
      <c r="K157" s="93"/>
      <c r="L157" s="93"/>
      <c r="M157" s="93"/>
      <c r="N157" s="5">
        <f>SUM(N3:N155)</f>
        <v>13726</v>
      </c>
      <c r="Q157" s="8" t="e">
        <f>SUM(#REF!)</f>
        <v>#REF!</v>
      </c>
      <c r="T157" s="111" t="e">
        <f>SUM(T3:T155)</f>
        <v>#DIV/0!</v>
      </c>
      <c r="U157" s="111"/>
      <c r="AD157" s="122"/>
      <c r="AE157" s="123"/>
      <c r="AF157" s="125"/>
      <c r="AG157" s="126"/>
      <c r="AH157" s="127"/>
      <c r="AI157" s="126"/>
      <c r="AJ157" s="126"/>
      <c r="AK157" s="126"/>
      <c r="AL157" s="126"/>
    </row>
    <row r="158" spans="1:40" ht="30" customHeight="1">
      <c r="AD158" s="122"/>
      <c r="AE158" s="123"/>
    </row>
    <row r="159" spans="1:40" ht="30" customHeight="1">
      <c r="AD159" s="122"/>
      <c r="AE159" s="123"/>
    </row>
    <row r="160" spans="1:40" ht="30" customHeight="1">
      <c r="AD160" s="122"/>
      <c r="AE160" s="123"/>
    </row>
    <row r="161" spans="30:31" ht="30" customHeight="1">
      <c r="AD161" s="122"/>
      <c r="AE161" s="123"/>
    </row>
    <row r="162" spans="30:31" ht="30" customHeight="1">
      <c r="AD162" s="122"/>
      <c r="AE162" s="123"/>
    </row>
    <row r="163" spans="30:31" ht="30" customHeight="1">
      <c r="AD163" s="122"/>
      <c r="AE163" s="123"/>
    </row>
    <row r="164" spans="30:31" ht="30" customHeight="1">
      <c r="AD164" s="122"/>
      <c r="AE164" s="123"/>
    </row>
    <row r="165" spans="30:31" ht="30" customHeight="1">
      <c r="AD165" s="122"/>
      <c r="AE165" s="123"/>
    </row>
    <row r="166" spans="30:31" ht="30" customHeight="1">
      <c r="AD166" s="122"/>
      <c r="AE166" s="123"/>
    </row>
    <row r="167" spans="30:31" ht="30" customHeight="1">
      <c r="AD167" s="122"/>
      <c r="AE167" s="123"/>
    </row>
    <row r="168" spans="30:31" ht="30" customHeight="1">
      <c r="AD168" s="122"/>
      <c r="AE168" s="123"/>
    </row>
    <row r="169" spans="30:31" ht="30" customHeight="1">
      <c r="AD169" s="122"/>
      <c r="AE169" s="123"/>
    </row>
    <row r="170" spans="30:31" ht="30" customHeight="1">
      <c r="AD170" s="122"/>
      <c r="AE170" s="123"/>
    </row>
    <row r="171" spans="30:31" ht="30" customHeight="1">
      <c r="AD171" s="122"/>
      <c r="AE171" s="123"/>
    </row>
    <row r="172" spans="30:31" ht="30" customHeight="1">
      <c r="AD172" s="122"/>
      <c r="AE172" s="123"/>
    </row>
  </sheetData>
  <mergeCells count="250">
    <mergeCell ref="AL1:AL2"/>
    <mergeCell ref="AM1:AM2"/>
    <mergeCell ref="AM35:AM37"/>
    <mergeCell ref="AN1:AN2"/>
    <mergeCell ref="AE1:AE2"/>
    <mergeCell ref="AE35:AE37"/>
    <mergeCell ref="AE39:AE46"/>
    <mergeCell ref="AF1:AF2"/>
    <mergeCell ref="AG1:AG2"/>
    <mergeCell ref="AH1:AH2"/>
    <mergeCell ref="AI1:AI2"/>
    <mergeCell ref="AJ1:AJ2"/>
    <mergeCell ref="AK1:AK2"/>
    <mergeCell ref="AA1:AA2"/>
    <mergeCell ref="AB1:AB2"/>
    <mergeCell ref="AB35:AB37"/>
    <mergeCell ref="AB39:AB46"/>
    <mergeCell ref="AC1:AC2"/>
    <mergeCell ref="AC35:AC37"/>
    <mergeCell ref="AC39:AC46"/>
    <mergeCell ref="AD1:AD2"/>
    <mergeCell ref="AD35:AD37"/>
    <mergeCell ref="AD39:AD46"/>
    <mergeCell ref="Y106:Y108"/>
    <mergeCell ref="Y111:Y126"/>
    <mergeCell ref="Y127:Y128"/>
    <mergeCell ref="Y129:Y130"/>
    <mergeCell ref="Y134:Y135"/>
    <mergeCell ref="Y137:Y138"/>
    <mergeCell ref="Y139:Y144"/>
    <mergeCell ref="Y151:Y153"/>
    <mergeCell ref="Z1:Z2"/>
    <mergeCell ref="Y69:Y70"/>
    <mergeCell ref="Y71:Y75"/>
    <mergeCell ref="Y76:Y77"/>
    <mergeCell ref="Y80:Y81"/>
    <mergeCell ref="Y82:Y87"/>
    <mergeCell ref="Y90:Y93"/>
    <mergeCell ref="Y98:Y99"/>
    <mergeCell ref="Y100:Y101"/>
    <mergeCell ref="Y103:Y105"/>
    <mergeCell ref="Y1:Y2"/>
    <mergeCell ref="Y4:Y6"/>
    <mergeCell ref="Y8:Y9"/>
    <mergeCell ref="Y10:Y12"/>
    <mergeCell ref="Y14:Y20"/>
    <mergeCell ref="Y21:Y29"/>
    <mergeCell ref="Y32:Y34"/>
    <mergeCell ref="Y50:Y61"/>
    <mergeCell ref="Y62:Y63"/>
    <mergeCell ref="X103:X105"/>
    <mergeCell ref="X106:X108"/>
    <mergeCell ref="X111:X126"/>
    <mergeCell ref="X127:X128"/>
    <mergeCell ref="X129:X130"/>
    <mergeCell ref="X134:X135"/>
    <mergeCell ref="X137:X138"/>
    <mergeCell ref="X139:X144"/>
    <mergeCell ref="X151:X153"/>
    <mergeCell ref="V1:V2"/>
    <mergeCell ref="V35:V37"/>
    <mergeCell ref="V39:V46"/>
    <mergeCell ref="W1:W2"/>
    <mergeCell ref="W35:W37"/>
    <mergeCell ref="W39:W46"/>
    <mergeCell ref="W151:W153"/>
    <mergeCell ref="X1:X2"/>
    <mergeCell ref="X4:X6"/>
    <mergeCell ref="X8:X9"/>
    <mergeCell ref="X10:X12"/>
    <mergeCell ref="X14:X20"/>
    <mergeCell ref="X21:X29"/>
    <mergeCell ref="X32:X34"/>
    <mergeCell ref="X50:X61"/>
    <mergeCell ref="X62:X63"/>
    <mergeCell ref="X69:X70"/>
    <mergeCell ref="X71:X75"/>
    <mergeCell ref="X76:X77"/>
    <mergeCell ref="X80:X81"/>
    <mergeCell ref="X82:X87"/>
    <mergeCell ref="X90:X93"/>
    <mergeCell ref="X98:X99"/>
    <mergeCell ref="X100:X101"/>
    <mergeCell ref="T111:T126"/>
    <mergeCell ref="T127:T128"/>
    <mergeCell ref="T129:T130"/>
    <mergeCell ref="T134:T135"/>
    <mergeCell ref="T137:T138"/>
    <mergeCell ref="T139:T144"/>
    <mergeCell ref="T151:T153"/>
    <mergeCell ref="U1:U2"/>
    <mergeCell ref="U35:U37"/>
    <mergeCell ref="U39:U46"/>
    <mergeCell ref="S129:S130"/>
    <mergeCell ref="S134:S135"/>
    <mergeCell ref="S137:S138"/>
    <mergeCell ref="S139:S144"/>
    <mergeCell ref="S151:S153"/>
    <mergeCell ref="T1:T2"/>
    <mergeCell ref="T4:T6"/>
    <mergeCell ref="T8:T9"/>
    <mergeCell ref="T10:T12"/>
    <mergeCell ref="T14:T20"/>
    <mergeCell ref="T21:T29"/>
    <mergeCell ref="T32:T34"/>
    <mergeCell ref="T50:T61"/>
    <mergeCell ref="T62:T63"/>
    <mergeCell ref="T69:T70"/>
    <mergeCell ref="T71:T75"/>
    <mergeCell ref="T76:T77"/>
    <mergeCell ref="T80:T81"/>
    <mergeCell ref="T82:T87"/>
    <mergeCell ref="T90:T93"/>
    <mergeCell ref="T98:T99"/>
    <mergeCell ref="T100:T101"/>
    <mergeCell ref="T103:T105"/>
    <mergeCell ref="T106:T108"/>
    <mergeCell ref="R137:R138"/>
    <mergeCell ref="R139:R144"/>
    <mergeCell ref="R151:R153"/>
    <mergeCell ref="S1:S2"/>
    <mergeCell ref="S4:S6"/>
    <mergeCell ref="S8:S9"/>
    <mergeCell ref="S10:S12"/>
    <mergeCell ref="S14:S20"/>
    <mergeCell ref="S21:S29"/>
    <mergeCell ref="S32:S34"/>
    <mergeCell ref="S50:S61"/>
    <mergeCell ref="S62:S63"/>
    <mergeCell ref="S69:S70"/>
    <mergeCell ref="S71:S75"/>
    <mergeCell ref="S76:S77"/>
    <mergeCell ref="S80:S81"/>
    <mergeCell ref="S82:S87"/>
    <mergeCell ref="S90:S93"/>
    <mergeCell ref="S98:S99"/>
    <mergeCell ref="S100:S101"/>
    <mergeCell ref="S103:S105"/>
    <mergeCell ref="S106:S108"/>
    <mergeCell ref="S111:S126"/>
    <mergeCell ref="S127:S128"/>
    <mergeCell ref="Q151:Q153"/>
    <mergeCell ref="R1:R2"/>
    <mergeCell ref="R4:R6"/>
    <mergeCell ref="R8:R9"/>
    <mergeCell ref="R10:R12"/>
    <mergeCell ref="R14:R20"/>
    <mergeCell ref="R21:R29"/>
    <mergeCell ref="R32:R34"/>
    <mergeCell ref="R50:R61"/>
    <mergeCell ref="R62:R63"/>
    <mergeCell ref="R69:R70"/>
    <mergeCell ref="R71:R75"/>
    <mergeCell ref="R76:R77"/>
    <mergeCell ref="R80:R81"/>
    <mergeCell ref="R82:R87"/>
    <mergeCell ref="R90:R93"/>
    <mergeCell ref="R98:R99"/>
    <mergeCell ref="R100:R101"/>
    <mergeCell ref="R103:R105"/>
    <mergeCell ref="R106:R108"/>
    <mergeCell ref="R111:R126"/>
    <mergeCell ref="R127:R128"/>
    <mergeCell ref="R129:R130"/>
    <mergeCell ref="R134:R135"/>
    <mergeCell ref="Q100:Q101"/>
    <mergeCell ref="Q103:Q105"/>
    <mergeCell ref="Q106:Q108"/>
    <mergeCell ref="Q111:Q126"/>
    <mergeCell ref="Q127:Q128"/>
    <mergeCell ref="Q129:Q130"/>
    <mergeCell ref="Q134:Q135"/>
    <mergeCell ref="Q137:Q138"/>
    <mergeCell ref="Q139:Q144"/>
    <mergeCell ref="P106:P108"/>
    <mergeCell ref="P111:P126"/>
    <mergeCell ref="P127:P128"/>
    <mergeCell ref="P129:P130"/>
    <mergeCell ref="P134:P135"/>
    <mergeCell ref="P137:P138"/>
    <mergeCell ref="P139:P144"/>
    <mergeCell ref="P151:P153"/>
    <mergeCell ref="Q1:Q2"/>
    <mergeCell ref="Q4:Q6"/>
    <mergeCell ref="Q8:Q9"/>
    <mergeCell ref="Q10:Q12"/>
    <mergeCell ref="Q14:Q20"/>
    <mergeCell ref="Q21:Q29"/>
    <mergeCell ref="Q32:Q34"/>
    <mergeCell ref="Q50:Q61"/>
    <mergeCell ref="Q62:Q63"/>
    <mergeCell ref="Q69:Q70"/>
    <mergeCell ref="Q71:Q75"/>
    <mergeCell ref="Q76:Q77"/>
    <mergeCell ref="Q80:Q81"/>
    <mergeCell ref="Q82:Q87"/>
    <mergeCell ref="Q90:Q93"/>
    <mergeCell ref="Q98:Q99"/>
    <mergeCell ref="P69:P70"/>
    <mergeCell ref="P71:P75"/>
    <mergeCell ref="P76:P77"/>
    <mergeCell ref="P80:P81"/>
    <mergeCell ref="P82:P87"/>
    <mergeCell ref="P90:P93"/>
    <mergeCell ref="P98:P99"/>
    <mergeCell ref="P100:P101"/>
    <mergeCell ref="P103:P105"/>
    <mergeCell ref="P1:P2"/>
    <mergeCell ref="P4:P6"/>
    <mergeCell ref="P8:P9"/>
    <mergeCell ref="P10:P12"/>
    <mergeCell ref="P14:P20"/>
    <mergeCell ref="P21:P29"/>
    <mergeCell ref="P32:P34"/>
    <mergeCell ref="P50:P61"/>
    <mergeCell ref="P62:P63"/>
    <mergeCell ref="L1:L2"/>
    <mergeCell ref="M1:M2"/>
    <mergeCell ref="M35:M37"/>
    <mergeCell ref="M39:M46"/>
    <mergeCell ref="N1:N2"/>
    <mergeCell ref="N35:N37"/>
    <mergeCell ref="N39:N46"/>
    <mergeCell ref="O1:O2"/>
    <mergeCell ref="O35:O37"/>
    <mergeCell ref="O39:O46"/>
    <mergeCell ref="A154:AE154"/>
    <mergeCell ref="A1:A2"/>
    <mergeCell ref="B1:B2"/>
    <mergeCell ref="B35:B37"/>
    <mergeCell ref="B39:B46"/>
    <mergeCell ref="C1:C2"/>
    <mergeCell ref="C35:C37"/>
    <mergeCell ref="C39:C46"/>
    <mergeCell ref="D1:D2"/>
    <mergeCell ref="D35:D37"/>
    <mergeCell ref="D39:D46"/>
    <mergeCell ref="E1:E2"/>
    <mergeCell ref="E35:E37"/>
    <mergeCell ref="E39:E46"/>
    <mergeCell ref="F1:F2"/>
    <mergeCell ref="G1:G2"/>
    <mergeCell ref="H1:H2"/>
    <mergeCell ref="H35:H37"/>
    <mergeCell ref="H39:H46"/>
    <mergeCell ref="I1:I2"/>
    <mergeCell ref="J1:J2"/>
    <mergeCell ref="K1:K2"/>
    <mergeCell ref="K35:K37"/>
    <mergeCell ref="K39:K46"/>
  </mergeCells>
  <conditionalFormatting sqref="B6">
    <cfRule type="duplicateValues" dxfId="3" priority="2"/>
  </conditionalFormatting>
  <conditionalFormatting sqref="B7">
    <cfRule type="duplicateValues" dxfId="2" priority="3"/>
  </conditionalFormatting>
  <conditionalFormatting sqref="B100">
    <cfRule type="duplicateValues" dxfId="1" priority="1"/>
  </conditionalFormatting>
  <conditionalFormatting sqref="B1:C1 B2:B5 B8:B29 B81 B127:B130 B85:B99 B101:B125 B68:B79 B151:B153 B135 B158:C65613 B137:B148">
    <cfRule type="duplicateValues" dxfId="0" priority="72"/>
  </conditionalFormatting>
  <pageMargins left="0.70069444444444495" right="0.70069444444444495" top="0.75138888888888899" bottom="0.75138888888888899" header="0.29861111111111099" footer="0.29861111111111099"/>
  <pageSetup paperSize="9" scale="50" orientation="landscape"/>
  <ignoredErrors>
    <ignoredError sqref="S30" numberStoredAsText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辅耗材</vt:lpstr>
      <vt:lpstr>辅耗材!Print_Area</vt:lpstr>
      <vt:lpstr>辅耗材!Print_Titles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Wei You Cui</cp:lastModifiedBy>
  <dcterms:created xsi:type="dcterms:W3CDTF">2006-09-16T00:00:00Z</dcterms:created>
  <dcterms:modified xsi:type="dcterms:W3CDTF">2025-02-27T06:29:24Z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E493C24F2D534520AACA877A5F7D8977_13</vt:lpwstr>
  </property>
  <property fmtid="{D5CDD505-2E9C-101B-9397-08002B2CF9AE}" pid="3" name="KSOProductBuildVer">
    <vt:lpwstr>2052-12.1.0.20305</vt:lpwstr>
  </property>
  <property fmtid="{D5CDD505-2E9C-101B-9397-08002B2CF9AE}" pid="4" name="KSOReadingLayout">
    <vt:bool>true</vt:bool>
  </property>
</Properties>
</file>