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miket\Downloads\"/>
    </mc:Choice>
  </mc:AlternateContent>
  <xr:revisionPtr revIDLastSave="0" documentId="8_{4ADE1BB7-D74D-4C69-B7E4-A29DB6645309}" xr6:coauthVersionLast="45" xr6:coauthVersionMax="45" xr10:uidLastSave="{00000000-0000-0000-0000-000000000000}"/>
  <bookViews>
    <workbookView xWindow="-108" yWindow="-108" windowWidth="23256" windowHeight="12576" xr2:uid="{00000000-000D-0000-FFFF-FFFF00000000}"/>
  </bookViews>
  <sheets>
    <sheet name="Rubric"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6" i="1" l="1"/>
  <c r="G57" i="1"/>
  <c r="J55" i="1"/>
  <c r="G55" i="1"/>
  <c r="F126" i="1" l="1"/>
  <c r="J51" i="1" l="1"/>
  <c r="G51" i="1"/>
  <c r="J60" i="1"/>
  <c r="G60" i="1"/>
  <c r="J59" i="1"/>
  <c r="G59" i="1"/>
  <c r="J57" i="1" l="1"/>
  <c r="J44" i="1" l="1"/>
  <c r="G44" i="1"/>
  <c r="J43" i="1"/>
  <c r="G43" i="1"/>
  <c r="J42" i="1"/>
  <c r="G42" i="1"/>
  <c r="J41" i="1"/>
  <c r="G41" i="1"/>
  <c r="J40" i="1"/>
  <c r="G40" i="1"/>
  <c r="J39" i="1"/>
  <c r="G39" i="1"/>
  <c r="J38" i="1"/>
  <c r="G38" i="1"/>
  <c r="J37" i="1"/>
  <c r="G37" i="1"/>
  <c r="J45" i="1" l="1"/>
  <c r="G45" i="1"/>
  <c r="G50" i="1"/>
  <c r="J50" i="1"/>
  <c r="G49" i="1"/>
  <c r="J49" i="1"/>
  <c r="J54" i="1"/>
  <c r="G54" i="1"/>
  <c r="G101" i="1" l="1"/>
  <c r="J72" i="1" l="1"/>
  <c r="G72" i="1"/>
  <c r="J71" i="1"/>
  <c r="G71" i="1"/>
  <c r="J70" i="1"/>
  <c r="G70" i="1"/>
  <c r="J69" i="1"/>
  <c r="G69" i="1"/>
  <c r="J68" i="1"/>
  <c r="G68" i="1"/>
  <c r="J67" i="1"/>
  <c r="G67" i="1"/>
  <c r="G77" i="1"/>
  <c r="J77" i="1"/>
  <c r="G78" i="1"/>
  <c r="J78" i="1"/>
  <c r="G79" i="1"/>
  <c r="J79" i="1"/>
  <c r="G80" i="1"/>
  <c r="J80" i="1"/>
  <c r="G81" i="1"/>
  <c r="J81" i="1"/>
  <c r="G82" i="1"/>
  <c r="J82" i="1"/>
  <c r="G12" i="1"/>
  <c r="J12" i="1"/>
  <c r="J83" i="1" l="1"/>
  <c r="G83" i="1"/>
  <c r="G73" i="1"/>
  <c r="J73" i="1"/>
  <c r="J28" i="1"/>
  <c r="J29" i="1"/>
  <c r="J30" i="1"/>
  <c r="J31" i="1"/>
  <c r="J32" i="1"/>
  <c r="G97" i="1" l="1"/>
  <c r="J97" i="1"/>
  <c r="G98" i="1"/>
  <c r="J98" i="1"/>
  <c r="G99" i="1"/>
  <c r="J99" i="1"/>
  <c r="G61" i="1"/>
  <c r="J61" i="1"/>
  <c r="G62" i="1"/>
  <c r="J62" i="1"/>
  <c r="G30" i="1"/>
  <c r="G31" i="1"/>
  <c r="G32" i="1"/>
  <c r="G14" i="1"/>
  <c r="J14" i="1"/>
  <c r="J88" i="1" l="1"/>
  <c r="J89" i="1"/>
  <c r="J90" i="1"/>
  <c r="J91" i="1"/>
  <c r="J92" i="1"/>
  <c r="J93" i="1"/>
  <c r="J94" i="1"/>
  <c r="J95" i="1"/>
  <c r="J96" i="1"/>
  <c r="J87" i="1"/>
  <c r="J58" i="1"/>
  <c r="J52" i="1"/>
  <c r="J53" i="1"/>
  <c r="J27" i="1"/>
  <c r="J33" i="1" s="1"/>
  <c r="J11" i="1"/>
  <c r="J13" i="1"/>
  <c r="J15" i="1"/>
  <c r="J16" i="1"/>
  <c r="J17" i="1"/>
  <c r="J18" i="1"/>
  <c r="J19" i="1"/>
  <c r="J20" i="1"/>
  <c r="J21" i="1"/>
  <c r="J22" i="1"/>
  <c r="J10" i="1"/>
  <c r="G22" i="1" l="1"/>
  <c r="G21" i="1"/>
  <c r="G29" i="1" l="1"/>
  <c r="G28" i="1"/>
  <c r="G27" i="1"/>
  <c r="G33" i="1" l="1"/>
  <c r="J126" i="1"/>
  <c r="J63" i="1" l="1"/>
  <c r="J100" i="1"/>
  <c r="J23" i="1"/>
  <c r="G16" i="1"/>
  <c r="G15" i="1"/>
  <c r="G17" i="1"/>
  <c r="G18" i="1"/>
  <c r="G19" i="1"/>
  <c r="G20" i="1"/>
  <c r="G7" i="1" l="1"/>
  <c r="G96" i="1"/>
  <c r="G95" i="1"/>
  <c r="G94" i="1"/>
  <c r="G93" i="1"/>
  <c r="G92" i="1"/>
  <c r="G91" i="1"/>
  <c r="G90" i="1"/>
  <c r="G89" i="1"/>
  <c r="G88" i="1"/>
  <c r="G87" i="1"/>
  <c r="G53" i="1"/>
  <c r="G52" i="1"/>
  <c r="G58" i="1"/>
  <c r="G11" i="1"/>
  <c r="G13" i="1"/>
  <c r="G10" i="1"/>
  <c r="G100" i="1" l="1"/>
  <c r="G63" i="1"/>
  <c r="G23" i="1"/>
  <c r="F7" i="1" l="1"/>
</calcChain>
</file>

<file path=xl/sharedStrings.xml><?xml version="1.0" encoding="utf-8"?>
<sst xmlns="http://schemas.openxmlformats.org/spreadsheetml/2006/main" count="149" uniqueCount="94">
  <si>
    <t>GAM250 PRJ252 Alpha Milestone (Singapore Spring 2021)</t>
  </si>
  <si>
    <t>VERSION 1.00</t>
  </si>
  <si>
    <t>Final</t>
  </si>
  <si>
    <t>USES CUSTOM ENGINE</t>
  </si>
  <si>
    <t>BASE SCORE</t>
  </si>
  <si>
    <t>Team Modifier (penalty - based on members numbers/majors)</t>
  </si>
  <si>
    <t>Student</t>
  </si>
  <si>
    <t xml:space="preserve"> </t>
  </si>
  <si>
    <t>Total Score</t>
  </si>
  <si>
    <t>PRO-ENG</t>
  </si>
  <si>
    <t>CUSTOM</t>
  </si>
  <si>
    <t>Score</t>
  </si>
  <si>
    <t>Computed</t>
  </si>
  <si>
    <t>Teacher</t>
  </si>
  <si>
    <t>Notes</t>
  </si>
  <si>
    <t>ENGINE AND TOOLS</t>
  </si>
  <si>
    <r>
      <rPr>
        <b/>
        <sz val="11"/>
        <color rgb="FF9C0006"/>
        <rFont val="Calibri"/>
        <family val="2"/>
        <scheme val="minor"/>
      </rPr>
      <t>Custom engine:</t>
    </r>
    <r>
      <rPr>
        <sz val="11"/>
        <color rgb="FF9C0006"/>
        <rFont val="Calibri"/>
        <family val="2"/>
        <scheme val="minor"/>
      </rPr>
      <t xml:space="preserve"> Entire engine system not working (-10% each)
</t>
    </r>
    <r>
      <rPr>
        <b/>
        <sz val="11"/>
        <color rgb="FF9C0006"/>
        <rFont val="Calibri"/>
        <family val="2"/>
        <scheme val="minor"/>
      </rPr>
      <t>Professional engine:</t>
    </r>
    <r>
      <rPr>
        <sz val="11"/>
        <color rgb="FF9C0006"/>
        <rFont val="Calibri"/>
        <family val="2"/>
        <scheme val="minor"/>
      </rPr>
      <t xml:space="preserve"> Entire game system not working (-10% each)</t>
    </r>
  </si>
  <si>
    <t>Systems are: Application, Graphics, Fonts, Level Editor, Input, Physics and collision (if needed), Logic and AI (if needed), Audio (if needed), Custom GUI (if needed)</t>
  </si>
  <si>
    <r>
      <rPr>
        <b/>
        <sz val="11"/>
        <color rgb="FF9C0006"/>
        <rFont val="Calibri"/>
        <family val="2"/>
        <scheme val="minor"/>
      </rPr>
      <t>Custom engine:</t>
    </r>
    <r>
      <rPr>
        <sz val="11"/>
        <color rgb="FF9C0006"/>
        <rFont val="Calibri"/>
        <family val="2"/>
        <scheme val="minor"/>
      </rPr>
      <t xml:space="preserve"> Major engine feature not working (-5% each)
</t>
    </r>
    <r>
      <rPr>
        <b/>
        <sz val="11"/>
        <color rgb="FF9C0006"/>
        <rFont val="Calibri"/>
        <family val="2"/>
        <scheme val="minor"/>
      </rPr>
      <t>Professional engine:</t>
    </r>
    <r>
      <rPr>
        <sz val="11"/>
        <color rgb="FF9C0006"/>
        <rFont val="Calibri"/>
        <family val="2"/>
        <scheme val="minor"/>
      </rPr>
      <t xml:space="preserve"> Major feature not working (-5% each)</t>
    </r>
  </si>
  <si>
    <t>Major features are related to the systems above. Based on your GAM/APP needs, if a needed feature is still missing or buggy! Features can be considered as sub-systems. Examples: Reousrces manager, Animator, Object Factory, Scene Manager, Serialization, Compressed Textures, Finite State Machines, Way points system, Scripting Language integration, Smart path finding, TileMaps, Broad phase collision, Camera system, Messaging system, Fixed DT with accumulation, Custom Memory management, Layering system, and much more...</t>
  </si>
  <si>
    <r>
      <rPr>
        <b/>
        <sz val="11"/>
        <color rgb="FF006100"/>
        <rFont val="Calibri"/>
        <family val="2"/>
        <scheme val="minor"/>
      </rPr>
      <t>Custom engine:</t>
    </r>
    <r>
      <rPr>
        <sz val="11"/>
        <color rgb="FF006100"/>
        <rFont val="Calibri"/>
        <family val="2"/>
        <scheme val="minor"/>
      </rPr>
      <t xml:space="preserve"> Engine has all major features complete
</t>
    </r>
    <r>
      <rPr>
        <b/>
        <sz val="11"/>
        <color rgb="FF006100"/>
        <rFont val="Calibri"/>
        <family val="2"/>
        <scheme val="minor"/>
      </rPr>
      <t>Professional engine:</t>
    </r>
    <r>
      <rPr>
        <sz val="11"/>
        <color rgb="FF006100"/>
        <rFont val="Calibri"/>
        <family val="2"/>
        <scheme val="minor"/>
      </rPr>
      <t xml:space="preserve"> Game has all major features complete</t>
    </r>
  </si>
  <si>
    <r>
      <rPr>
        <b/>
        <sz val="11"/>
        <color rgb="FF006100"/>
        <rFont val="Calibri"/>
        <family val="2"/>
        <scheme val="minor"/>
      </rPr>
      <t>Custom engine:</t>
    </r>
    <r>
      <rPr>
        <sz val="11"/>
        <color rgb="FF006100"/>
        <rFont val="Calibri"/>
        <family val="2"/>
        <scheme val="minor"/>
      </rPr>
      <t xml:space="preserve"> Engine is complete, stable, and performs well
</t>
    </r>
    <r>
      <rPr>
        <b/>
        <sz val="11"/>
        <color rgb="FF006100"/>
        <rFont val="Calibri"/>
        <family val="2"/>
        <scheme val="minor"/>
      </rPr>
      <t>Professional engine:</t>
    </r>
    <r>
      <rPr>
        <sz val="11"/>
        <color rgb="FF006100"/>
        <rFont val="Calibri"/>
        <family val="2"/>
        <scheme val="minor"/>
      </rPr>
      <t xml:space="preserve"> Game features are complete, game is stable and performs well</t>
    </r>
  </si>
  <si>
    <t>Average FPS is lower than 60.</t>
  </si>
  <si>
    <t>Average FPS is 60 or higher</t>
  </si>
  <si>
    <t>VISUAL APPEAL (non-BFA teams)</t>
  </si>
  <si>
    <t xml:space="preserve">Visual style is unique or interesting </t>
  </si>
  <si>
    <t xml:space="preserve">INTERFACE(MENU AND IN GAME)  </t>
  </si>
  <si>
    <t>Menu has a few functionality issues but overall is decent in design and feedback.</t>
  </si>
  <si>
    <t xml:space="preserve">Menu is well designed, aesthetics, fonts and spacing are on point and it is technically flawless.  </t>
  </si>
  <si>
    <t>Sophisticated transitions and special effects</t>
  </si>
  <si>
    <t>AURAL APPEAL</t>
  </si>
  <si>
    <t xml:space="preserve">Music and sound design add more as a distraction than an addition to overall user experience. It is not well mixed at all. </t>
  </si>
  <si>
    <t xml:space="preserve">Volume mix between music and SFX is way off </t>
  </si>
  <si>
    <t xml:space="preserve">Overall aural quality is very high </t>
  </si>
  <si>
    <t xml:space="preserve">Music and sound design are of high quality and a few themes are custom made. Feedback in relation to sound is well thought out and loops, if created, fit a purpose. </t>
  </si>
  <si>
    <t>TEAM and PRESENTATION</t>
  </si>
  <si>
    <t>Appears fragmented and without confidence</t>
  </si>
  <si>
    <t>Appears unrehearsed and unpolished</t>
  </si>
  <si>
    <t>Decent presentation, but could be a lot better</t>
  </si>
  <si>
    <t>Appears well rehearsed and very polished</t>
  </si>
  <si>
    <t>Did not assess risks at all</t>
  </si>
  <si>
    <t>Did not prioritize or only superficially assessed risks</t>
  </si>
  <si>
    <t>Prioritized risks and only missing a few major ones</t>
  </si>
  <si>
    <t>Accounted for and prioritized all major risks</t>
  </si>
  <si>
    <t>Has no plan at all, just a list of features</t>
  </si>
  <si>
    <t>Has a basic plan with some major holes</t>
  </si>
  <si>
    <t>Has a decent plan with at most one major hole</t>
  </si>
  <si>
    <t>A solid, realistic plan with no major holes</t>
  </si>
  <si>
    <t>Presentation is E3 level!</t>
  </si>
  <si>
    <t>MARKING PROJECT</t>
  </si>
  <si>
    <t>Student score and Teacher score has a maximum difference of 5</t>
  </si>
  <si>
    <t>Additional (For teachers only)</t>
  </si>
  <si>
    <t>Additional (For students only)</t>
  </si>
  <si>
    <r>
      <rPr>
        <b/>
        <sz val="11"/>
        <color rgb="FF9C0006"/>
        <rFont val="Calibri"/>
        <family val="2"/>
        <scheme val="minor"/>
      </rPr>
      <t>BAD AESTHETICS:</t>
    </r>
    <r>
      <rPr>
        <sz val="11"/>
        <color rgb="FF9C0006"/>
        <rFont val="Calibri"/>
        <family val="2"/>
        <scheme val="minor"/>
      </rPr>
      <t xml:space="preserve"> Most of the other game levels still have a lot of placeholder art. Updates not shown in game. Little or not much improvement from Episode Protoype (GAM200/PRJ202)</t>
    </r>
  </si>
  <si>
    <r>
      <rPr>
        <b/>
        <sz val="11"/>
        <color rgb="FF9C0006"/>
        <rFont val="Calibri"/>
        <family val="2"/>
        <scheme val="minor"/>
      </rPr>
      <t>POOR and/or INCOMPLETE ANIMATION:</t>
    </r>
    <r>
      <rPr>
        <sz val="11"/>
        <color rgb="FF9C0006"/>
        <rFont val="Calibri"/>
        <family val="2"/>
        <scheme val="minor"/>
      </rPr>
      <t xml:space="preserve"> Animation of heroes, enemies and props (if any) are still missing in the showcase level which affects the user experience and gameplay. Animation sets (run, jump, walk, damaged etc) of main characters are incomplete. Poor understanding of Animation principles.</t>
    </r>
  </si>
  <si>
    <r>
      <t xml:space="preserve">ART DIRECTION: ( Consistency) </t>
    </r>
    <r>
      <rPr>
        <sz val="11"/>
        <color rgb="FF9C0006"/>
        <rFont val="Calibri"/>
        <family val="2"/>
        <scheme val="minor"/>
      </rPr>
      <t xml:space="preserve">Overall art direction is inconsistent. This includes character/environment/props/UIs rendering, styles and treament. </t>
    </r>
  </si>
  <si>
    <r>
      <rPr>
        <b/>
        <sz val="11"/>
        <color rgb="FF9C0006"/>
        <rFont val="Calibri"/>
        <family val="2"/>
        <scheme val="minor"/>
      </rPr>
      <t>ART DIRECTION:</t>
    </r>
    <r>
      <rPr>
        <sz val="11"/>
        <color rgb="FF9C0006"/>
        <rFont val="Calibri"/>
        <family val="2"/>
        <scheme val="minor"/>
      </rPr>
      <t xml:space="preserve"> </t>
    </r>
    <r>
      <rPr>
        <b/>
        <sz val="11"/>
        <color rgb="FF9C0006"/>
        <rFont val="Calibri"/>
        <family val="2"/>
        <scheme val="minor"/>
      </rPr>
      <t>(Mood)</t>
    </r>
    <r>
      <rPr>
        <sz val="11"/>
        <color rgb="FF9C0006"/>
        <rFont val="Calibri"/>
        <family val="2"/>
        <scheme val="minor"/>
      </rPr>
      <t xml:space="preserve"> Lighting or color palette used are not ideal to create the appropriate mood for the levels. </t>
    </r>
  </si>
  <si>
    <r>
      <rPr>
        <b/>
        <sz val="11"/>
        <color rgb="FF9C0006"/>
        <rFont val="Calibri"/>
        <family val="2"/>
        <scheme val="minor"/>
      </rPr>
      <t xml:space="preserve">ART DIRECTION: ( Design) </t>
    </r>
    <r>
      <rPr>
        <sz val="11"/>
        <color rgb="FF9C0006"/>
        <rFont val="Calibri"/>
        <family val="2"/>
        <scheme val="minor"/>
      </rPr>
      <t>Poor design works. Environment, characters, props, UIs etc lacking in appeal and draftsmanship. Works created show a poor understanding of Art fundamentals and/or lack of research and visual development.</t>
    </r>
  </si>
  <si>
    <r>
      <rPr>
        <b/>
        <sz val="11"/>
        <color rgb="FF9C0006"/>
        <rFont val="Calibri"/>
        <family val="2"/>
        <scheme val="minor"/>
      </rPr>
      <t xml:space="preserve">INCOMPLETE: </t>
    </r>
    <r>
      <rPr>
        <sz val="11"/>
        <color rgb="FF9C0006"/>
        <rFont val="Calibri"/>
        <family val="2"/>
        <scheme val="minor"/>
      </rPr>
      <t>Key art assets (environment, props, UIs etc ) that are crucial to gameplay/app are missing or incomplete.</t>
    </r>
    <r>
      <rPr>
        <b/>
        <sz val="11"/>
        <color rgb="FF9C0006"/>
        <rFont val="Calibri"/>
        <family val="2"/>
        <scheme val="minor"/>
      </rPr>
      <t xml:space="preserve"> </t>
    </r>
  </si>
  <si>
    <r>
      <rPr>
        <b/>
        <sz val="11"/>
        <color rgb="FF006100"/>
        <rFont val="Calibri"/>
        <family val="2"/>
        <scheme val="minor"/>
      </rPr>
      <t>ANIMATION ( Character )</t>
    </r>
    <r>
      <rPr>
        <sz val="11"/>
        <color rgb="FF006100"/>
        <rFont val="Calibri"/>
        <family val="2"/>
        <scheme val="minor"/>
      </rPr>
      <t>: All key animation required for gameplay/app are done well.  Good understanding of animation principles shown in work.</t>
    </r>
  </si>
  <si>
    <r>
      <rPr>
        <b/>
        <sz val="11"/>
        <color rgb="FF9C0006"/>
        <rFont val="Calibri"/>
        <family val="2"/>
        <scheme val="minor"/>
      </rPr>
      <t xml:space="preserve">VFX: </t>
    </r>
    <r>
      <rPr>
        <sz val="11"/>
        <color rgb="FF9C0006"/>
        <rFont val="Calibri"/>
        <family val="2"/>
        <scheme val="minor"/>
      </rPr>
      <t>Missing or insufficient VFX animation for key gameplay features/elements, or VFX lacking in visual quality.</t>
    </r>
  </si>
  <si>
    <r>
      <rPr>
        <b/>
        <sz val="11"/>
        <color rgb="FF006100"/>
        <rFont val="Calibri"/>
        <family val="2"/>
        <scheme val="minor"/>
      </rPr>
      <t xml:space="preserve">VFX: </t>
    </r>
    <r>
      <rPr>
        <sz val="11"/>
        <color rgb="FF006100"/>
        <rFont val="Calibri"/>
        <family val="2"/>
        <scheme val="minor"/>
      </rPr>
      <t>VFX is well designed and implemented, aligning to the overall art direction and enhancing game feedback. Good understanding of timing.</t>
    </r>
  </si>
  <si>
    <r>
      <rPr>
        <b/>
        <sz val="11"/>
        <color rgb="FF006100"/>
        <rFont val="Calibri"/>
        <family val="2"/>
        <scheme val="minor"/>
      </rPr>
      <t xml:space="preserve">ART DIRECTION: </t>
    </r>
    <r>
      <rPr>
        <sz val="11"/>
        <color rgb="FF006100"/>
        <rFont val="Calibri"/>
        <family val="2"/>
        <scheme val="minor"/>
      </rPr>
      <t>Visual style is unique or interesting and/or Great draftsmanship</t>
    </r>
  </si>
  <si>
    <r>
      <rPr>
        <b/>
        <sz val="11"/>
        <color rgb="FF006100"/>
        <rFont val="Calibri"/>
        <family val="2"/>
        <scheme val="minor"/>
      </rPr>
      <t xml:space="preserve">CAMERA: </t>
    </r>
    <r>
      <rPr>
        <sz val="11"/>
        <color rgb="FF006100"/>
        <rFont val="Calibri"/>
        <family val="2"/>
        <scheme val="minor"/>
      </rPr>
      <t>Sophisticated animated camera/transitions during key moments in the game/app eg. Screen transition from menu to level, cut scenes etc</t>
    </r>
  </si>
  <si>
    <t>GAME/APP ART (BFA)</t>
  </si>
  <si>
    <r>
      <rPr>
        <b/>
        <sz val="11"/>
        <color rgb="FF006100"/>
        <rFont val="Calibri"/>
        <family val="2"/>
        <scheme val="minor"/>
      </rPr>
      <t xml:space="preserve">ART DIRECTION: ( Overall ) </t>
    </r>
    <r>
      <rPr>
        <sz val="11"/>
        <color rgb="FF006100"/>
        <rFont val="Calibri"/>
        <family val="2"/>
        <scheme val="minor"/>
      </rPr>
      <t xml:space="preserve">Overall Game/App Art is consistent and appealing. Art is well polished and cleaned up. Show a good understanding of art fundamentals. </t>
    </r>
  </si>
  <si>
    <r>
      <rPr>
        <b/>
        <sz val="11"/>
        <color rgb="FF006100"/>
        <rFont val="Calibri"/>
        <family val="2"/>
        <scheme val="minor"/>
      </rPr>
      <t>ANIMATION ( Environment )</t>
    </r>
    <r>
      <rPr>
        <sz val="11"/>
        <color rgb="FF006100"/>
        <rFont val="Calibri"/>
        <family val="2"/>
        <scheme val="minor"/>
      </rPr>
      <t xml:space="preserve">:Environment has animated objects adding to the life of the game universe. Enchance the overall ambience and mood. </t>
    </r>
  </si>
  <si>
    <r>
      <t xml:space="preserve">ENVIRONMENT : </t>
    </r>
    <r>
      <rPr>
        <sz val="11"/>
        <color rgb="FF006100"/>
        <rFont val="Calibri"/>
        <family val="2"/>
        <scheme val="minor"/>
      </rPr>
      <t xml:space="preserve">Game environment is aesthetically pleasing, has enough variety to give a sense of a robust game world. Environment is well designed for an immersive gameplay. </t>
    </r>
  </si>
  <si>
    <t>DESIGN</t>
  </si>
  <si>
    <t>Project is functional, highly engaging and well balanced.</t>
  </si>
  <si>
    <t>The project is fully functional with excellent design and an engaging experience.</t>
  </si>
  <si>
    <t>Many balance issues such as difficulty curve, scoring/economy systems and level design, overall experience is poor.</t>
  </si>
  <si>
    <t>The experience has polished feedback for action and consequence enhanced by good aesthetic, sound design and animation.</t>
  </si>
  <si>
    <t>There is great feedback on every minute details.</t>
  </si>
  <si>
    <t>Balance and usability is well thought out which flows seamlessly throughout the project, and has been tested with an external audience (non-Digipen students representing the target user).</t>
  </si>
  <si>
    <t>If using A.I. it is basic, which is neither engaging nor technically challenging.  In case of no A.I. , events, features and communication are not engaging, too repetative or both.</t>
  </si>
  <si>
    <t>If using A.I. it feels more like an object than a thinking A.I. which is capable of making the player engaged in interactions.  In case of no A.I., events feel forced, with no consideration to UX or how these events amplify the overall experience.</t>
  </si>
  <si>
    <t>If using A.I. it is well designed, technically and thematically, and fits the game universe well. If case of no A.I. the UX is excellent, with no breaks in engagement, usability or clear communication. A professional level project.</t>
  </si>
  <si>
    <t>Project still largely has placeholder art .</t>
  </si>
  <si>
    <t>Important animations are still missing.</t>
  </si>
  <si>
    <t>Lighting or color palette makes it difficult to use. Feels unengaging.</t>
  </si>
  <si>
    <t>Visual language is not consistent and feels pieced together at random.</t>
  </si>
  <si>
    <t>Most animations are present, look seamless, fit the theme well and make the experience engaging.</t>
  </si>
  <si>
    <t xml:space="preserve">Project is aesthetically pleasing and feels appropriately branded. </t>
  </si>
  <si>
    <t>Sophisticated animated camera/transitions during key moments.</t>
  </si>
  <si>
    <t xml:space="preserve">Menu interface is shabbily designed, does not fit the theme and has not been thought through in terms of aesthetics, fonts and functionality. </t>
  </si>
  <si>
    <t xml:space="preserve">In game interface is confusing, badly designed in terms of aesthetics and distract from the core UX. </t>
  </si>
  <si>
    <t>Every interface element is perfectly designed, positioned well on screen and easy to understand in terms of functionality. A professional level UI.</t>
  </si>
  <si>
    <t xml:space="preserve">Basic sfx and ambient sounds used which are playing in loop for most of the experience. </t>
  </si>
  <si>
    <t xml:space="preserve">Music matches intended experience well or is custom made. This includes ambience and event sounds.  </t>
  </si>
  <si>
    <t>Project isn’t engaging at all, repetitive in nature, or is way too long/difficult.</t>
  </si>
  <si>
    <t>Only minimal feedback.</t>
  </si>
  <si>
    <t>Has basic elements integrated but lacks engagement and deep mechanics/systems.</t>
  </si>
  <si>
    <t>Experience is broken in many places which affects the user experience. Bugs and/or dead-ends, soft-locks, poor UX flow, poor usability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</si>
</sst>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b/>
      <sz val="16"/>
      <color theme="1"/>
      <name val="Calibri"/>
      <family val="2"/>
      <scheme val="minor"/>
    </font>
    <font>
      <b/>
      <sz val="10"/>
      <color theme="1"/>
      <name val="Calibri"/>
      <family val="2"/>
      <scheme val="minor"/>
    </font>
    <font>
      <sz val="28"/>
      <color theme="1"/>
      <name val="Arial Rounded MT Bold"/>
      <family val="2"/>
    </font>
    <font>
      <sz val="22"/>
      <color theme="1"/>
      <name val="Arial Rounded MT Bold"/>
      <family val="2"/>
    </font>
    <font>
      <sz val="36"/>
      <color theme="1"/>
      <name val="Arial Rounded MT Bold"/>
      <family val="2"/>
    </font>
    <font>
      <sz val="14"/>
      <color theme="1"/>
      <name val="Arial Rounded MT Bold"/>
      <family val="2"/>
    </font>
    <font>
      <b/>
      <sz val="11"/>
      <color rgb="FF9C0006"/>
      <name val="Calibri"/>
      <family val="2"/>
      <scheme val="minor"/>
    </font>
    <font>
      <b/>
      <sz val="11"/>
      <color rgb="FF006100"/>
      <name val="Calibri"/>
      <family val="2"/>
      <scheme val="minor"/>
    </font>
    <font>
      <b/>
      <sz val="11"/>
      <color theme="1"/>
      <name val="Calibri"/>
      <family val="2"/>
      <scheme val="minor"/>
    </font>
    <font>
      <b/>
      <sz val="11"/>
      <color rgb="FFFFFF00"/>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theme="6"/>
      </patternFill>
    </fill>
    <fill>
      <patternFill patternType="solid">
        <fgColor theme="6" tint="0.79998168889431442"/>
        <bgColor indexed="65"/>
      </patternFill>
    </fill>
    <fill>
      <patternFill patternType="solid">
        <fgColor theme="7" tint="0.59999389629810485"/>
        <bgColor indexed="65"/>
      </patternFill>
    </fill>
    <fill>
      <patternFill patternType="solid">
        <fgColor theme="4" tint="0.39997558519241921"/>
        <bgColor indexed="64"/>
      </patternFill>
    </fill>
    <fill>
      <patternFill patternType="solid">
        <fgColor theme="7" tint="0.79998168889431442"/>
        <bgColor indexed="65"/>
      </patternFill>
    </fill>
    <fill>
      <patternFill patternType="solid">
        <fgColor rgb="FFC6EFCE"/>
        <bgColor indexed="64"/>
      </patternFill>
    </fill>
    <fill>
      <patternFill patternType="solid">
        <fgColor rgb="FFFFC7CE"/>
        <bgColor indexed="64"/>
      </patternFill>
    </fill>
  </fills>
  <borders count="4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cellStyleXfs>
  <cellXfs count="177">
    <xf numFmtId="0" fontId="0" fillId="0" borderId="0" xfId="0"/>
    <xf numFmtId="0" fontId="5" fillId="0" borderId="0" xfId="0" applyFont="1"/>
    <xf numFmtId="0" fontId="0" fillId="0" borderId="0" xfId="0" applyAlignment="1">
      <alignment horizontal="center"/>
    </xf>
    <xf numFmtId="0" fontId="1" fillId="5" borderId="2" xfId="4" applyBorder="1" applyAlignment="1">
      <alignment horizontal="center"/>
    </xf>
    <xf numFmtId="0" fontId="0" fillId="0" borderId="0" xfId="0" applyBorder="1"/>
    <xf numFmtId="0" fontId="0" fillId="0" borderId="0" xfId="0" applyBorder="1" applyAlignment="1">
      <alignment horizontal="center"/>
    </xf>
    <xf numFmtId="0" fontId="4" fillId="4" borderId="1" xfId="3" applyBorder="1"/>
    <xf numFmtId="0" fontId="6" fillId="0" borderId="0" xfId="0" applyFont="1" applyAlignment="1">
      <alignment horizontal="center" vertical="center"/>
    </xf>
    <xf numFmtId="0" fontId="1" fillId="5" borderId="1" xfId="4" applyBorder="1" applyAlignment="1">
      <alignment horizontal="center"/>
    </xf>
    <xf numFmtId="0" fontId="0" fillId="0" borderId="0" xfId="0" applyFont="1" applyAlignment="1">
      <alignment horizontal="center"/>
    </xf>
    <xf numFmtId="0" fontId="0" fillId="0" borderId="0" xfId="0" applyFont="1"/>
    <xf numFmtId="0" fontId="6" fillId="0" borderId="0" xfId="0" applyFont="1" applyAlignment="1">
      <alignment horizontal="center"/>
    </xf>
    <xf numFmtId="0" fontId="7" fillId="0" borderId="0" xfId="0" applyFont="1" applyFill="1" applyAlignment="1">
      <alignment horizontal="left"/>
    </xf>
    <xf numFmtId="0" fontId="0" fillId="0" borderId="0" xfId="0" applyFill="1" applyAlignment="1">
      <alignment horizontal="center"/>
    </xf>
    <xf numFmtId="0" fontId="0" fillId="0" borderId="0" xfId="0" applyFill="1"/>
    <xf numFmtId="0" fontId="4" fillId="4" borderId="8" xfId="3" applyBorder="1" applyAlignment="1">
      <alignment horizontal="center"/>
    </xf>
    <xf numFmtId="0" fontId="1" fillId="6" borderId="7" xfId="5" applyBorder="1"/>
    <xf numFmtId="0" fontId="1" fillId="6" borderId="1" xfId="5" applyBorder="1" applyAlignment="1">
      <alignment horizontal="center"/>
    </xf>
    <xf numFmtId="0" fontId="0" fillId="7" borderId="0" xfId="0" applyFill="1" applyAlignment="1">
      <alignment horizontal="center" vertical="center"/>
    </xf>
    <xf numFmtId="0" fontId="0" fillId="7" borderId="0" xfId="0" applyFill="1" applyAlignment="1">
      <alignment vertical="center"/>
    </xf>
    <xf numFmtId="0" fontId="8" fillId="7" borderId="0" xfId="0" applyFont="1" applyFill="1" applyAlignment="1">
      <alignment horizontal="left"/>
    </xf>
    <xf numFmtId="0" fontId="9" fillId="7" borderId="0" xfId="0" applyFont="1" applyFill="1" applyAlignment="1">
      <alignment horizontal="left" vertical="center"/>
    </xf>
    <xf numFmtId="0" fontId="1" fillId="8" borderId="7" xfId="6" applyBorder="1" applyAlignment="1">
      <alignment horizontal="left"/>
    </xf>
    <xf numFmtId="0" fontId="1" fillId="8" borderId="1" xfId="6" applyBorder="1" applyAlignment="1">
      <alignment horizontal="center"/>
    </xf>
    <xf numFmtId="0" fontId="1" fillId="0" borderId="0" xfId="4" applyFill="1" applyBorder="1" applyAlignment="1">
      <alignment horizontal="center"/>
    </xf>
    <xf numFmtId="0" fontId="1" fillId="8" borderId="10" xfId="6" applyBorder="1" applyAlignment="1">
      <alignment horizontal="center" vertical="center"/>
    </xf>
    <xf numFmtId="0" fontId="1" fillId="5" borderId="10" xfId="4" applyBorder="1" applyAlignment="1">
      <alignment horizontal="center" vertical="center"/>
    </xf>
    <xf numFmtId="0" fontId="1" fillId="8" borderId="5" xfId="6" applyBorder="1" applyAlignment="1">
      <alignment horizontal="center" vertical="center"/>
    </xf>
    <xf numFmtId="0" fontId="1" fillId="8" borderId="6" xfId="6" applyBorder="1" applyAlignment="1">
      <alignment horizontal="center" vertical="center"/>
    </xf>
    <xf numFmtId="0" fontId="1" fillId="8" borderId="2" xfId="6" applyBorder="1" applyAlignment="1">
      <alignment horizontal="center" vertical="center"/>
    </xf>
    <xf numFmtId="0" fontId="0" fillId="0" borderId="10" xfId="0" applyBorder="1" applyAlignment="1">
      <alignment horizontal="left" vertical="top" wrapText="1"/>
    </xf>
    <xf numFmtId="0" fontId="4" fillId="4" borderId="5" xfId="3" applyBorder="1" applyAlignment="1">
      <alignment horizontal="center" vertical="center"/>
    </xf>
    <xf numFmtId="0" fontId="4" fillId="4" borderId="12" xfId="3" applyBorder="1" applyAlignment="1">
      <alignment horizontal="center" vertical="center"/>
    </xf>
    <xf numFmtId="0" fontId="4" fillId="4" borderId="10" xfId="3" applyBorder="1" applyAlignment="1">
      <alignment horizontal="center" vertical="center"/>
    </xf>
    <xf numFmtId="0" fontId="4" fillId="4" borderId="6" xfId="3" applyBorder="1" applyAlignment="1">
      <alignment horizontal="center" vertical="center"/>
    </xf>
    <xf numFmtId="0" fontId="4" fillId="4" borderId="2" xfId="3" applyBorder="1" applyAlignment="1">
      <alignment horizontal="center" vertical="center"/>
    </xf>
    <xf numFmtId="0" fontId="1" fillId="6" borderId="5" xfId="5" applyBorder="1" applyAlignment="1">
      <alignment horizontal="left" vertical="top" wrapText="1"/>
    </xf>
    <xf numFmtId="0" fontId="1" fillId="6" borderId="6" xfId="5" applyBorder="1" applyAlignment="1">
      <alignment horizontal="left" vertical="top" wrapText="1"/>
    </xf>
    <xf numFmtId="0" fontId="1" fillId="6" borderId="2" xfId="5" applyBorder="1" applyAlignment="1">
      <alignment horizontal="left" vertical="top" wrapText="1"/>
    </xf>
    <xf numFmtId="0" fontId="0" fillId="8" borderId="5" xfId="6" applyFont="1" applyBorder="1" applyAlignment="1">
      <alignment horizontal="left" vertical="top"/>
    </xf>
    <xf numFmtId="0" fontId="1" fillId="8" borderId="6" xfId="6" applyBorder="1" applyAlignment="1">
      <alignment horizontal="left" vertical="top"/>
    </xf>
    <xf numFmtId="0" fontId="1" fillId="8" borderId="2" xfId="6" applyBorder="1" applyAlignment="1">
      <alignment horizontal="left" vertical="top"/>
    </xf>
    <xf numFmtId="0" fontId="1" fillId="6" borderId="5" xfId="5" applyBorder="1" applyAlignment="1">
      <alignment horizontal="center" vertical="center"/>
    </xf>
    <xf numFmtId="0" fontId="1" fillId="6" borderId="6" xfId="5" applyBorder="1" applyAlignment="1">
      <alignment horizontal="center" vertical="center"/>
    </xf>
    <xf numFmtId="0" fontId="1" fillId="6" borderId="2" xfId="5" applyBorder="1" applyAlignment="1">
      <alignment horizontal="center" vertical="center"/>
    </xf>
    <xf numFmtId="0" fontId="4" fillId="4" borderId="3" xfId="3" applyBorder="1" applyAlignment="1">
      <alignment horizontal="center" vertical="center"/>
    </xf>
    <xf numFmtId="0" fontId="4" fillId="4" borderId="0" xfId="3" applyBorder="1" applyAlignment="1">
      <alignment horizontal="center" vertical="center"/>
    </xf>
    <xf numFmtId="0" fontId="4" fillId="4" borderId="4" xfId="3" applyBorder="1" applyAlignment="1">
      <alignment horizontal="center" vertical="center"/>
    </xf>
    <xf numFmtId="0" fontId="8" fillId="7" borderId="0" xfId="0" applyFont="1" applyFill="1" applyAlignment="1">
      <alignment horizontal="right"/>
    </xf>
    <xf numFmtId="0" fontId="10" fillId="7" borderId="0" xfId="0" applyFont="1" applyFill="1" applyAlignment="1">
      <alignment horizontal="left" vertical="center"/>
    </xf>
    <xf numFmtId="0" fontId="4" fillId="4" borderId="13" xfId="3" applyBorder="1" applyAlignment="1">
      <alignment horizontal="center" vertical="center"/>
    </xf>
    <xf numFmtId="0" fontId="4" fillId="4" borderId="14" xfId="3" applyBorder="1" applyAlignment="1">
      <alignment horizontal="center" vertical="center"/>
    </xf>
    <xf numFmtId="0" fontId="4" fillId="4" borderId="18" xfId="3" applyBorder="1" applyAlignment="1">
      <alignment horizontal="center" vertical="center"/>
    </xf>
    <xf numFmtId="0" fontId="4" fillId="4" borderId="19" xfId="3" applyBorder="1" applyAlignment="1">
      <alignment horizontal="center" vertical="center"/>
    </xf>
    <xf numFmtId="0" fontId="3" fillId="3" borderId="20" xfId="2" applyBorder="1" applyAlignment="1">
      <alignment horizontal="left" vertical="top" wrapText="1"/>
    </xf>
    <xf numFmtId="0" fontId="3" fillId="3" borderId="11" xfId="2" applyBorder="1" applyAlignment="1">
      <alignment horizontal="left" vertical="top" wrapText="1"/>
    </xf>
    <xf numFmtId="0" fontId="3" fillId="3" borderId="18" xfId="2" applyBorder="1" applyAlignment="1">
      <alignment horizontal="center" vertical="center"/>
    </xf>
    <xf numFmtId="0" fontId="3" fillId="3" borderId="10" xfId="2" applyBorder="1" applyAlignment="1">
      <alignment horizontal="center" vertical="center"/>
    </xf>
    <xf numFmtId="0" fontId="2" fillId="2" borderId="10" xfId="1" applyBorder="1" applyAlignment="1">
      <alignment horizontal="center" vertical="center"/>
    </xf>
    <xf numFmtId="0" fontId="2" fillId="2" borderId="19" xfId="1" applyBorder="1" applyAlignment="1">
      <alignment horizontal="center" vertical="center"/>
    </xf>
    <xf numFmtId="0" fontId="1" fillId="5" borderId="20" xfId="4" applyBorder="1" applyAlignment="1">
      <alignment horizontal="center" vertical="center"/>
    </xf>
    <xf numFmtId="0" fontId="1" fillId="5" borderId="11" xfId="4" applyBorder="1" applyAlignment="1">
      <alignment horizontal="center" vertical="center"/>
    </xf>
    <xf numFmtId="0" fontId="1" fillId="5" borderId="21" xfId="4" applyBorder="1" applyAlignment="1">
      <alignment horizontal="center" vertical="center"/>
    </xf>
    <xf numFmtId="0" fontId="1" fillId="6" borderId="15" xfId="5" applyBorder="1" applyAlignment="1">
      <alignment horizontal="center" vertical="center"/>
    </xf>
    <xf numFmtId="0" fontId="1" fillId="6" borderId="16" xfId="5" applyBorder="1" applyAlignment="1">
      <alignment horizontal="center" vertical="center"/>
    </xf>
    <xf numFmtId="0" fontId="1" fillId="6" borderId="17" xfId="5" applyBorder="1" applyAlignment="1">
      <alignment horizontal="center" vertical="center"/>
    </xf>
    <xf numFmtId="0" fontId="1" fillId="8" borderId="18" xfId="6" applyBorder="1" applyAlignment="1">
      <alignment horizontal="center" vertical="center"/>
    </xf>
    <xf numFmtId="0" fontId="1" fillId="8" borderId="19" xfId="6" applyBorder="1" applyAlignment="1">
      <alignment horizontal="center" vertical="center"/>
    </xf>
    <xf numFmtId="0" fontId="1" fillId="6" borderId="20" xfId="5" applyBorder="1" applyAlignment="1">
      <alignment horizontal="center" vertical="center"/>
    </xf>
    <xf numFmtId="0" fontId="1" fillId="6" borderId="11" xfId="5" applyBorder="1" applyAlignment="1">
      <alignment horizontal="center" vertical="center"/>
    </xf>
    <xf numFmtId="0" fontId="1" fillId="6" borderId="21" xfId="5" applyBorder="1" applyAlignment="1">
      <alignment horizontal="center" vertical="center"/>
    </xf>
    <xf numFmtId="0" fontId="0" fillId="0" borderId="22" xfId="0" applyBorder="1" applyAlignment="1">
      <alignment horizontal="left" vertical="top" wrapText="1"/>
    </xf>
    <xf numFmtId="0" fontId="0" fillId="0" borderId="9" xfId="0" applyBorder="1" applyAlignment="1">
      <alignment horizontal="left" vertical="top" wrapText="1"/>
    </xf>
    <xf numFmtId="0" fontId="0" fillId="0" borderId="23" xfId="0" applyBorder="1" applyAlignment="1">
      <alignment horizontal="left" vertical="top" wrapText="1"/>
    </xf>
    <xf numFmtId="0" fontId="1" fillId="5" borderId="18" xfId="4" applyBorder="1" applyAlignment="1">
      <alignment horizontal="center" vertical="center"/>
    </xf>
    <xf numFmtId="0" fontId="1" fillId="5" borderId="19" xfId="4" applyBorder="1" applyAlignment="1">
      <alignment horizontal="center" vertical="center"/>
    </xf>
    <xf numFmtId="0" fontId="2" fillId="9" borderId="10" xfId="1" applyFill="1" applyBorder="1" applyAlignment="1">
      <alignment horizontal="center" vertical="center"/>
    </xf>
    <xf numFmtId="0" fontId="2" fillId="9" borderId="11" xfId="1" applyFont="1" applyFill="1" applyBorder="1" applyAlignment="1">
      <alignment horizontal="left" vertical="top" wrapText="1"/>
    </xf>
    <xf numFmtId="0" fontId="4" fillId="4" borderId="24" xfId="3" applyBorder="1" applyAlignment="1">
      <alignment horizontal="center" vertical="center"/>
    </xf>
    <xf numFmtId="0" fontId="4" fillId="4" borderId="25" xfId="3" applyBorder="1" applyAlignment="1">
      <alignment horizontal="center" vertical="center"/>
    </xf>
    <xf numFmtId="0" fontId="3" fillId="3" borderId="25" xfId="2" applyBorder="1" applyAlignment="1">
      <alignment horizontal="center" vertical="center"/>
    </xf>
    <xf numFmtId="0" fontId="1" fillId="5" borderId="26" xfId="4" applyBorder="1" applyAlignment="1">
      <alignment horizontal="center" vertical="center"/>
    </xf>
    <xf numFmtId="0" fontId="1" fillId="8" borderId="25" xfId="6" applyBorder="1" applyAlignment="1">
      <alignment horizontal="center" vertical="center"/>
    </xf>
    <xf numFmtId="0" fontId="1" fillId="6" borderId="26" xfId="5" applyBorder="1" applyAlignment="1">
      <alignment horizontal="center" vertical="center"/>
    </xf>
    <xf numFmtId="0" fontId="1" fillId="5" borderId="25" xfId="4" applyBorder="1" applyAlignment="1">
      <alignment horizontal="center" vertical="center"/>
    </xf>
    <xf numFmtId="0" fontId="0" fillId="0" borderId="27" xfId="0" applyBorder="1" applyAlignment="1">
      <alignment horizontal="left" vertical="top" wrapText="1"/>
    </xf>
    <xf numFmtId="0" fontId="4" fillId="4" borderId="28" xfId="3" applyBorder="1" applyAlignment="1">
      <alignment horizontal="center" vertical="center"/>
    </xf>
    <xf numFmtId="0" fontId="4" fillId="4" borderId="29" xfId="3" applyBorder="1" applyAlignment="1">
      <alignment horizontal="center" vertical="center"/>
    </xf>
    <xf numFmtId="0" fontId="3" fillId="10" borderId="29" xfId="1" applyFont="1" applyFill="1" applyBorder="1" applyAlignment="1">
      <alignment horizontal="center" vertical="center"/>
    </xf>
    <xf numFmtId="0" fontId="1" fillId="5" borderId="30" xfId="4" applyBorder="1" applyAlignment="1">
      <alignment horizontal="center" vertical="center"/>
    </xf>
    <xf numFmtId="0" fontId="1" fillId="8" borderId="29" xfId="6" applyBorder="1" applyAlignment="1">
      <alignment horizontal="center" vertical="center"/>
    </xf>
    <xf numFmtId="0" fontId="1" fillId="6" borderId="30" xfId="5" applyBorder="1" applyAlignment="1">
      <alignment horizontal="center" vertical="center"/>
    </xf>
    <xf numFmtId="0" fontId="1" fillId="5" borderId="29" xfId="4" applyBorder="1" applyAlignment="1">
      <alignment horizontal="center" vertical="center"/>
    </xf>
    <xf numFmtId="0" fontId="0" fillId="0" borderId="31" xfId="0" applyBorder="1" applyAlignment="1">
      <alignment horizontal="left" vertical="top" wrapText="1"/>
    </xf>
    <xf numFmtId="0" fontId="2" fillId="9" borderId="18" xfId="2" applyFont="1" applyFill="1" applyBorder="1" applyAlignment="1">
      <alignment horizontal="center" vertical="center"/>
    </xf>
    <xf numFmtId="0" fontId="2" fillId="9" borderId="21" xfId="2" applyFont="1" applyFill="1" applyBorder="1" applyAlignment="1">
      <alignment horizontal="left" vertical="top" wrapText="1"/>
    </xf>
    <xf numFmtId="0" fontId="2" fillId="9" borderId="19" xfId="2" applyFont="1" applyFill="1" applyBorder="1" applyAlignment="1">
      <alignment horizontal="center" vertical="center"/>
    </xf>
    <xf numFmtId="0" fontId="3" fillId="10" borderId="25" xfId="1" applyFont="1" applyFill="1" applyBorder="1" applyAlignment="1">
      <alignment horizontal="center" vertical="center"/>
    </xf>
    <xf numFmtId="0" fontId="2" fillId="9" borderId="21" xfId="1" applyFill="1" applyBorder="1" applyAlignment="1">
      <alignment horizontal="left" vertical="top" wrapText="1"/>
    </xf>
    <xf numFmtId="0" fontId="2" fillId="9" borderId="19" xfId="1" applyFill="1" applyBorder="1" applyAlignment="1">
      <alignment horizontal="center" vertical="center"/>
    </xf>
    <xf numFmtId="0" fontId="2" fillId="2" borderId="18" xfId="1" applyBorder="1" applyAlignment="1">
      <alignment horizontal="center" vertical="center"/>
    </xf>
    <xf numFmtId="0" fontId="2" fillId="2" borderId="29" xfId="1" applyBorder="1" applyAlignment="1">
      <alignment horizontal="center" vertical="center"/>
    </xf>
    <xf numFmtId="0" fontId="3" fillId="10" borderId="20" xfId="1" applyFont="1" applyFill="1" applyBorder="1" applyAlignment="1">
      <alignment horizontal="left" vertical="top" wrapText="1"/>
    </xf>
    <xf numFmtId="0" fontId="3" fillId="10" borderId="18" xfId="1" applyFont="1" applyFill="1" applyBorder="1" applyAlignment="1">
      <alignment horizontal="center" vertical="center"/>
    </xf>
    <xf numFmtId="0" fontId="3" fillId="10" borderId="19" xfId="1" applyFont="1" applyFill="1" applyBorder="1" applyAlignment="1">
      <alignment horizontal="center" vertical="center"/>
    </xf>
    <xf numFmtId="0" fontId="3" fillId="3" borderId="20" xfId="2" applyBorder="1"/>
    <xf numFmtId="0" fontId="3" fillId="3" borderId="26" xfId="2" applyBorder="1"/>
    <xf numFmtId="0" fontId="2" fillId="2" borderId="20" xfId="1" applyBorder="1"/>
    <xf numFmtId="0" fontId="2" fillId="2" borderId="21" xfId="1" applyBorder="1"/>
    <xf numFmtId="0" fontId="3" fillId="10" borderId="30" xfId="1" applyFont="1" applyFill="1" applyBorder="1"/>
    <xf numFmtId="0" fontId="3" fillId="10" borderId="26" xfId="1" applyFont="1" applyFill="1" applyBorder="1"/>
    <xf numFmtId="0" fontId="2" fillId="2" borderId="11" xfId="1" applyBorder="1"/>
    <xf numFmtId="0" fontId="1" fillId="6" borderId="32" xfId="5" applyBorder="1" applyAlignment="1">
      <alignment horizontal="center" vertical="center"/>
    </xf>
    <xf numFmtId="0" fontId="2" fillId="2" borderId="30" xfId="1" applyBorder="1"/>
    <xf numFmtId="0" fontId="3" fillId="10" borderId="21" xfId="1" applyFont="1" applyFill="1" applyBorder="1"/>
    <xf numFmtId="0" fontId="2" fillId="9" borderId="21" xfId="2" applyFont="1" applyFill="1" applyBorder="1"/>
    <xf numFmtId="0" fontId="2" fillId="9" borderId="20" xfId="2" applyFont="1" applyFill="1" applyBorder="1"/>
    <xf numFmtId="0" fontId="3" fillId="3" borderId="29" xfId="2" applyBorder="1" applyAlignment="1">
      <alignment horizontal="center" vertical="center"/>
    </xf>
    <xf numFmtId="0" fontId="2" fillId="9" borderId="29" xfId="2" applyFont="1" applyFill="1" applyBorder="1" applyAlignment="1">
      <alignment horizontal="center" vertical="center"/>
    </xf>
    <xf numFmtId="0" fontId="3" fillId="3" borderId="30" xfId="2" applyBorder="1"/>
    <xf numFmtId="0" fontId="1" fillId="5" borderId="33" xfId="4" applyBorder="1" applyAlignment="1">
      <alignment horizontal="center" vertical="center"/>
    </xf>
    <xf numFmtId="0" fontId="1" fillId="5" borderId="34" xfId="4" applyBorder="1" applyAlignment="1">
      <alignment horizontal="center" vertical="center"/>
    </xf>
    <xf numFmtId="0" fontId="1" fillId="5" borderId="35" xfId="4" applyBorder="1" applyAlignment="1">
      <alignment horizontal="center" vertical="center"/>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5" borderId="36" xfId="4" applyBorder="1" applyAlignment="1">
      <alignment horizontal="center" vertical="center"/>
    </xf>
    <xf numFmtId="0" fontId="0" fillId="0" borderId="29" xfId="0" applyBorder="1" applyAlignment="1">
      <alignment horizontal="left" vertical="top" wrapText="1"/>
    </xf>
    <xf numFmtId="0" fontId="3" fillId="3" borderId="26" xfId="2" applyBorder="1" applyAlignment="1">
      <alignment wrapText="1"/>
    </xf>
    <xf numFmtId="0" fontId="4" fillId="4" borderId="37" xfId="3" applyBorder="1" applyAlignment="1">
      <alignment horizontal="center" vertical="center"/>
    </xf>
    <xf numFmtId="0" fontId="2" fillId="2" borderId="4" xfId="1" applyBorder="1" applyAlignment="1">
      <alignment horizontal="left" vertical="top" wrapText="1"/>
    </xf>
    <xf numFmtId="0" fontId="2" fillId="2" borderId="2" xfId="1" applyBorder="1" applyAlignment="1">
      <alignment horizontal="center" vertical="center"/>
    </xf>
    <xf numFmtId="0" fontId="1" fillId="5" borderId="4" xfId="4" applyBorder="1" applyAlignment="1">
      <alignment horizontal="center" vertical="center"/>
    </xf>
    <xf numFmtId="0" fontId="1" fillId="6" borderId="4" xfId="5" applyBorder="1" applyAlignment="1">
      <alignment horizontal="center" vertical="center"/>
    </xf>
    <xf numFmtId="0" fontId="1" fillId="5" borderId="2" xfId="4" applyBorder="1" applyAlignment="1">
      <alignment horizontal="center" vertical="center"/>
    </xf>
    <xf numFmtId="0" fontId="0" fillId="0" borderId="38" xfId="0" applyBorder="1" applyAlignment="1">
      <alignment horizontal="left" vertical="top" wrapText="1"/>
    </xf>
    <xf numFmtId="0" fontId="2" fillId="9" borderId="30" xfId="2" applyFont="1" applyFill="1" applyBorder="1" applyAlignment="1">
      <alignment horizontal="left" vertical="top" wrapText="1"/>
    </xf>
    <xf numFmtId="0" fontId="2" fillId="9" borderId="30" xfId="1" applyFill="1" applyBorder="1" applyAlignment="1">
      <alignment horizontal="left" vertical="top" wrapText="1"/>
    </xf>
    <xf numFmtId="0" fontId="2" fillId="9" borderId="29" xfId="1" applyFill="1" applyBorder="1" applyAlignment="1">
      <alignment horizontal="center" vertical="center"/>
    </xf>
    <xf numFmtId="0" fontId="3" fillId="10" borderId="11" xfId="1" applyFont="1" applyFill="1" applyBorder="1" applyAlignment="1">
      <alignment horizontal="left" vertical="top" wrapText="1"/>
    </xf>
    <xf numFmtId="0" fontId="3" fillId="10" borderId="10" xfId="1" applyFont="1" applyFill="1" applyBorder="1" applyAlignment="1">
      <alignment horizontal="center" vertical="center"/>
    </xf>
    <xf numFmtId="0" fontId="2" fillId="2" borderId="26" xfId="1" applyBorder="1" applyAlignment="1">
      <alignment wrapText="1"/>
    </xf>
    <xf numFmtId="0" fontId="2" fillId="2" borderId="25" xfId="1" applyBorder="1" applyAlignment="1">
      <alignment horizontal="center" vertical="center"/>
    </xf>
    <xf numFmtId="0" fontId="2" fillId="2" borderId="11" xfId="1" applyBorder="1" applyAlignment="1">
      <alignment wrapText="1"/>
    </xf>
    <xf numFmtId="0" fontId="3" fillId="3" borderId="39" xfId="2" applyBorder="1" applyAlignment="1">
      <alignment wrapText="1"/>
    </xf>
    <xf numFmtId="0" fontId="3" fillId="3" borderId="27" xfId="2" applyBorder="1" applyAlignment="1">
      <alignment wrapText="1"/>
    </xf>
    <xf numFmtId="0" fontId="2" fillId="2" borderId="27" xfId="1" applyBorder="1" applyAlignment="1">
      <alignment wrapText="1"/>
    </xf>
    <xf numFmtId="0" fontId="2" fillId="2" borderId="9" xfId="1" applyBorder="1" applyAlignment="1">
      <alignment wrapText="1"/>
    </xf>
    <xf numFmtId="0" fontId="2" fillId="2" borderId="31" xfId="1" applyBorder="1"/>
    <xf numFmtId="0" fontId="2" fillId="2" borderId="23" xfId="1" applyBorder="1" applyAlignment="1">
      <alignment wrapText="1"/>
    </xf>
    <xf numFmtId="0" fontId="13" fillId="0" borderId="0" xfId="0" applyFont="1"/>
    <xf numFmtId="0" fontId="14" fillId="7" borderId="0" xfId="0" applyFont="1" applyFill="1" applyAlignment="1">
      <alignment horizontal="center" vertical="center"/>
    </xf>
    <xf numFmtId="0" fontId="3" fillId="3" borderId="26" xfId="2" applyBorder="1" applyAlignment="1">
      <alignment vertical="top" wrapText="1"/>
    </xf>
    <xf numFmtId="0" fontId="3" fillId="3" borderId="20" xfId="2" applyBorder="1" applyAlignment="1">
      <alignment vertical="top" wrapText="1"/>
    </xf>
    <xf numFmtId="0" fontId="3" fillId="3" borderId="11" xfId="2" applyBorder="1" applyAlignment="1">
      <alignment vertical="top" wrapText="1"/>
    </xf>
    <xf numFmtId="0" fontId="2" fillId="2" borderId="30" xfId="1" applyBorder="1" applyAlignment="1">
      <alignment vertical="top" wrapText="1"/>
    </xf>
    <xf numFmtId="0" fontId="2" fillId="2" borderId="21" xfId="1" applyBorder="1" applyAlignment="1">
      <alignment vertical="top" wrapText="1"/>
    </xf>
    <xf numFmtId="0" fontId="0" fillId="0" borderId="0" xfId="0" applyBorder="1" applyAlignment="1">
      <alignment horizontal="left" vertical="top" wrapText="1"/>
    </xf>
    <xf numFmtId="0" fontId="3" fillId="3" borderId="11" xfId="2" applyBorder="1"/>
    <xf numFmtId="0" fontId="4" fillId="0" borderId="0" xfId="3" applyFill="1" applyBorder="1" applyAlignment="1">
      <alignment horizontal="center" vertical="center"/>
    </xf>
    <xf numFmtId="0" fontId="2" fillId="0" borderId="0" xfId="1" applyFill="1" applyBorder="1"/>
    <xf numFmtId="0" fontId="2" fillId="0" borderId="0" xfId="1" applyFill="1" applyBorder="1" applyAlignment="1">
      <alignment horizontal="center" vertical="center"/>
    </xf>
    <xf numFmtId="0" fontId="1" fillId="0" borderId="0" xfId="4" applyFill="1" applyBorder="1" applyAlignment="1">
      <alignment horizontal="center" vertical="center"/>
    </xf>
    <xf numFmtId="0" fontId="1" fillId="0" borderId="0" xfId="6" applyFill="1" applyBorder="1" applyAlignment="1">
      <alignment horizontal="center" vertical="center"/>
    </xf>
    <xf numFmtId="0" fontId="1" fillId="0" borderId="0" xfId="5" applyFill="1" applyBorder="1" applyAlignment="1">
      <alignment horizontal="center" vertical="center"/>
    </xf>
    <xf numFmtId="0" fontId="11" fillId="3" borderId="11" xfId="2" applyFont="1" applyBorder="1" applyAlignment="1">
      <alignment vertical="top" wrapText="1"/>
    </xf>
    <xf numFmtId="0" fontId="2" fillId="2" borderId="6" xfId="1" applyBorder="1" applyAlignment="1">
      <alignment vertical="top" wrapText="1"/>
    </xf>
    <xf numFmtId="0" fontId="2" fillId="2" borderId="40" xfId="1" applyBorder="1" applyAlignment="1">
      <alignment vertical="top" wrapText="1"/>
    </xf>
    <xf numFmtId="0" fontId="3" fillId="3" borderId="10" xfId="2" applyBorder="1" applyAlignment="1">
      <alignment vertical="top" wrapText="1"/>
    </xf>
    <xf numFmtId="0" fontId="0" fillId="6" borderId="7" xfId="5" applyFont="1" applyBorder="1"/>
    <xf numFmtId="0" fontId="3" fillId="3" borderId="26" xfId="2" applyBorder="1" applyAlignment="1">
      <alignment horizontal="left" vertical="center" wrapText="1"/>
    </xf>
    <xf numFmtId="0" fontId="3" fillId="3" borderId="20" xfId="2" applyBorder="1" applyAlignment="1">
      <alignment horizontal="left" vertical="center" wrapText="1"/>
    </xf>
    <xf numFmtId="0" fontId="2" fillId="2" borderId="20" xfId="1" applyBorder="1" applyAlignment="1">
      <alignment horizontal="left" vertical="center" wrapText="1"/>
    </xf>
    <xf numFmtId="0" fontId="2" fillId="2" borderId="26" xfId="1" applyBorder="1" applyAlignment="1">
      <alignment horizontal="left" vertical="center" wrapText="1"/>
    </xf>
    <xf numFmtId="0" fontId="3" fillId="10" borderId="20" xfId="1" applyFont="1" applyFill="1" applyBorder="1" applyAlignment="1">
      <alignment horizontal="left" vertical="center"/>
    </xf>
    <xf numFmtId="0" fontId="2" fillId="2" borderId="4" xfId="1" applyBorder="1" applyAlignment="1">
      <alignment horizontal="left" vertical="center"/>
    </xf>
    <xf numFmtId="0" fontId="2" fillId="2" borderId="25" xfId="1" applyBorder="1" applyAlignment="1">
      <alignment vertical="top" wrapText="1"/>
    </xf>
    <xf numFmtId="0" fontId="12" fillId="2" borderId="1" xfId="1" applyFont="1" applyBorder="1" applyAlignment="1">
      <alignment vertical="top" wrapText="1"/>
    </xf>
  </cellXfs>
  <cellStyles count="7">
    <cellStyle name="20% - Accent3" xfId="4" builtinId="38"/>
    <cellStyle name="20% - Accent4" xfId="6" builtinId="42"/>
    <cellStyle name="40% - Accent4" xfId="5" builtinId="43"/>
    <cellStyle name="Accent3" xfId="3" builtinId="37"/>
    <cellStyle name="Bad" xfId="2" builtinId="27"/>
    <cellStyle name="Good" xfId="1" builtinId="26"/>
    <cellStyle name="Normal" xfId="0" builtinId="0"/>
  </cellStyles>
  <dxfs count="0"/>
  <tableStyles count="0" defaultTableStyle="TableStyleMedium2" defaultPivotStyle="PivotStyleLight16"/>
  <colors>
    <mruColors>
      <color rgb="FF006100"/>
      <color rgb="FFC6EFCE"/>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1:M126"/>
  <sheetViews>
    <sheetView tabSelected="1" topLeftCell="B1" zoomScale="85" zoomScaleNormal="85" workbookViewId="0">
      <selection activeCell="E12" sqref="E12"/>
    </sheetView>
  </sheetViews>
  <sheetFormatPr defaultColWidth="8.77734375" defaultRowHeight="14.4" x14ac:dyDescent="0.3"/>
  <cols>
    <col min="3" max="4" width="9.109375" style="2"/>
    <col min="5" max="5" width="72.33203125" customWidth="1"/>
    <col min="6" max="10" width="9.109375" style="2"/>
    <col min="11" max="11" width="97" style="2" customWidth="1"/>
    <col min="12" max="12" width="10.109375" style="2" customWidth="1"/>
  </cols>
  <sheetData>
    <row r="1" spans="3:12" s="19" customFormat="1" ht="54" customHeight="1" x14ac:dyDescent="0.45">
      <c r="C1" s="21" t="s">
        <v>0</v>
      </c>
      <c r="D1" s="18"/>
      <c r="F1" s="20"/>
      <c r="G1" s="18"/>
      <c r="H1" s="18"/>
      <c r="I1" s="18"/>
      <c r="J1" s="18"/>
      <c r="K1" s="48"/>
      <c r="L1" s="18"/>
    </row>
    <row r="2" spans="3:12" s="19" customFormat="1" ht="25.5" customHeight="1" x14ac:dyDescent="0.45">
      <c r="C2" s="49" t="s">
        <v>1</v>
      </c>
      <c r="D2" s="18"/>
      <c r="F2" s="20"/>
      <c r="G2" s="150"/>
      <c r="H2" s="18"/>
      <c r="I2" s="18"/>
      <c r="J2" s="18"/>
      <c r="K2" s="48"/>
      <c r="L2" s="18"/>
    </row>
    <row r="3" spans="3:12" s="14" customFormat="1" ht="26.25" customHeight="1" thickBot="1" x14ac:dyDescent="0.6">
      <c r="C3" s="12"/>
      <c r="D3" s="13"/>
      <c r="F3" s="7" t="s">
        <v>2</v>
      </c>
      <c r="H3" s="13"/>
      <c r="I3" s="13"/>
      <c r="J3" s="13"/>
      <c r="K3" s="13"/>
      <c r="L3" s="13"/>
    </row>
    <row r="4" spans="3:12" s="10" customFormat="1" ht="15" thickBot="1" x14ac:dyDescent="0.35">
      <c r="C4" s="9"/>
      <c r="D4" s="9"/>
      <c r="E4" s="22" t="s">
        <v>3</v>
      </c>
      <c r="F4" s="23"/>
      <c r="G4" s="9"/>
      <c r="H4" s="9"/>
      <c r="I4" s="9"/>
      <c r="J4" s="9"/>
      <c r="K4" s="9"/>
      <c r="L4" s="9"/>
    </row>
    <row r="5" spans="3:12" ht="15" thickBot="1" x14ac:dyDescent="0.35">
      <c r="E5" s="6" t="s">
        <v>4</v>
      </c>
      <c r="F5" s="15">
        <v>85</v>
      </c>
      <c r="G5" s="7"/>
    </row>
    <row r="6" spans="3:12" ht="15" thickBot="1" x14ac:dyDescent="0.35">
      <c r="E6" s="168" t="s">
        <v>5</v>
      </c>
      <c r="F6" s="17">
        <v>0</v>
      </c>
      <c r="G6" s="7" t="s">
        <v>6</v>
      </c>
      <c r="H6" s="2" t="s">
        <v>7</v>
      </c>
    </row>
    <row r="7" spans="3:12" ht="15" thickBot="1" x14ac:dyDescent="0.35">
      <c r="E7" s="16" t="s">
        <v>8</v>
      </c>
      <c r="F7" s="17">
        <f>F126+G100+G83+G63+G23+F5+G45+G73+G33+F6+G101</f>
        <v>85</v>
      </c>
      <c r="G7" s="8">
        <f>J126+J100+J83+J63+J23+F5+J45+J73+J33+F6</f>
        <v>85</v>
      </c>
      <c r="H7" s="2" t="s">
        <v>7</v>
      </c>
    </row>
    <row r="9" spans="3:12" ht="21.6" thickBot="1" x14ac:dyDescent="0.45">
      <c r="C9" s="11" t="s">
        <v>9</v>
      </c>
      <c r="D9" s="11" t="s">
        <v>10</v>
      </c>
      <c r="E9" s="1" t="s">
        <v>68</v>
      </c>
      <c r="F9" s="7" t="s">
        <v>11</v>
      </c>
      <c r="G9" s="7" t="s">
        <v>12</v>
      </c>
      <c r="H9" s="7" t="s">
        <v>13</v>
      </c>
      <c r="I9" s="7" t="s">
        <v>6</v>
      </c>
      <c r="J9" s="7" t="s">
        <v>12</v>
      </c>
      <c r="K9" s="7" t="s">
        <v>14</v>
      </c>
    </row>
    <row r="10" spans="3:12" x14ac:dyDescent="0.3">
      <c r="C10" s="50">
        <v>1</v>
      </c>
      <c r="D10" s="52">
        <v>1</v>
      </c>
      <c r="E10" s="54" t="s">
        <v>92</v>
      </c>
      <c r="F10" s="56">
        <v>-10</v>
      </c>
      <c r="G10" s="60">
        <f t="shared" ref="G10:G22" si="0">((C10*(1-$F$4))+(D10*($F$4)))*F10*H10</f>
        <v>0</v>
      </c>
      <c r="H10" s="66"/>
      <c r="I10" s="68"/>
      <c r="J10" s="74">
        <f>((C10*(1-$F$4))+(D10*($F$4)))*F10*I10</f>
        <v>0</v>
      </c>
      <c r="K10" s="71"/>
    </row>
    <row r="11" spans="3:12" x14ac:dyDescent="0.3">
      <c r="C11" s="32">
        <v>1</v>
      </c>
      <c r="D11" s="33">
        <v>1</v>
      </c>
      <c r="E11" s="55" t="s">
        <v>90</v>
      </c>
      <c r="F11" s="57">
        <v>-10</v>
      </c>
      <c r="G11" s="61">
        <f t="shared" si="0"/>
        <v>0</v>
      </c>
      <c r="H11" s="25"/>
      <c r="I11" s="69"/>
      <c r="J11" s="26">
        <f t="shared" ref="J11:J22" si="1">((C11*(1-$F$4))+(D11*($F$4)))*F11*I11</f>
        <v>0</v>
      </c>
      <c r="K11" s="72"/>
    </row>
    <row r="12" spans="3:12" ht="28.8" x14ac:dyDescent="0.3">
      <c r="C12" s="32">
        <v>1</v>
      </c>
      <c r="D12" s="33">
        <v>1</v>
      </c>
      <c r="E12" s="55" t="s">
        <v>93</v>
      </c>
      <c r="F12" s="57">
        <v>-5</v>
      </c>
      <c r="G12" s="61">
        <f t="shared" si="0"/>
        <v>0</v>
      </c>
      <c r="H12" s="25"/>
      <c r="I12" s="69"/>
      <c r="J12" s="26">
        <f t="shared" si="1"/>
        <v>0</v>
      </c>
      <c r="K12" s="72"/>
    </row>
    <row r="13" spans="3:12" x14ac:dyDescent="0.3">
      <c r="C13" s="86">
        <v>1</v>
      </c>
      <c r="D13" s="87">
        <v>1</v>
      </c>
      <c r="E13" s="135" t="s">
        <v>69</v>
      </c>
      <c r="F13" s="118">
        <v>0</v>
      </c>
      <c r="G13" s="89">
        <f t="shared" si="0"/>
        <v>0</v>
      </c>
      <c r="H13" s="90"/>
      <c r="I13" s="91"/>
      <c r="J13" s="92">
        <f t="shared" si="1"/>
        <v>0</v>
      </c>
      <c r="K13" s="93"/>
    </row>
    <row r="14" spans="3:12" ht="15" thickBot="1" x14ac:dyDescent="0.35">
      <c r="C14" s="51">
        <v>1</v>
      </c>
      <c r="D14" s="53">
        <v>1</v>
      </c>
      <c r="E14" s="95" t="s">
        <v>70</v>
      </c>
      <c r="F14" s="96">
        <v>5</v>
      </c>
      <c r="G14" s="62">
        <f t="shared" ref="G14" si="2">((C14*(1-$F$4))+(D14*($F$4)))*F14*H14</f>
        <v>0</v>
      </c>
      <c r="H14" s="67"/>
      <c r="I14" s="70"/>
      <c r="J14" s="75">
        <f t="shared" ref="J14" si="3">((C14*(1-$F$4))+(D14*($F$4)))*F14*I14</f>
        <v>0</v>
      </c>
      <c r="K14" s="73"/>
    </row>
    <row r="15" spans="3:12" ht="28.8" x14ac:dyDescent="0.3">
      <c r="C15" s="50">
        <v>1</v>
      </c>
      <c r="D15" s="52">
        <v>1</v>
      </c>
      <c r="E15" s="102" t="s">
        <v>71</v>
      </c>
      <c r="F15" s="103">
        <v>-5</v>
      </c>
      <c r="G15" s="60">
        <f>((C15*(1-$F$4))+(D15*($F$4)))*F15*H15</f>
        <v>0</v>
      </c>
      <c r="H15" s="66"/>
      <c r="I15" s="68"/>
      <c r="J15" s="74">
        <f t="shared" si="1"/>
        <v>0</v>
      </c>
      <c r="K15" s="71"/>
    </row>
    <row r="16" spans="3:12" x14ac:dyDescent="0.3">
      <c r="C16" s="32">
        <v>1</v>
      </c>
      <c r="D16" s="33">
        <v>1</v>
      </c>
      <c r="E16" s="55" t="s">
        <v>91</v>
      </c>
      <c r="F16" s="57">
        <v>-2</v>
      </c>
      <c r="G16" s="61">
        <f>((C16*(1-$F$4))+(D16*($F$4)))*F16*H16</f>
        <v>0</v>
      </c>
      <c r="H16" s="25"/>
      <c r="I16" s="69"/>
      <c r="J16" s="26">
        <f t="shared" si="1"/>
        <v>0</v>
      </c>
      <c r="K16" s="72"/>
    </row>
    <row r="17" spans="3:11" ht="28.8" x14ac:dyDescent="0.3">
      <c r="C17" s="86">
        <v>1</v>
      </c>
      <c r="D17" s="87">
        <v>1</v>
      </c>
      <c r="E17" s="136" t="s">
        <v>72</v>
      </c>
      <c r="F17" s="137">
        <v>2</v>
      </c>
      <c r="G17" s="89">
        <f t="shared" si="0"/>
        <v>0</v>
      </c>
      <c r="H17" s="90"/>
      <c r="I17" s="91"/>
      <c r="J17" s="92">
        <f t="shared" si="1"/>
        <v>0</v>
      </c>
      <c r="K17" s="93"/>
    </row>
    <row r="18" spans="3:11" x14ac:dyDescent="0.3">
      <c r="C18" s="32">
        <v>1</v>
      </c>
      <c r="D18" s="33">
        <v>1</v>
      </c>
      <c r="E18" s="77" t="s">
        <v>73</v>
      </c>
      <c r="F18" s="76">
        <v>3</v>
      </c>
      <c r="G18" s="61">
        <f t="shared" si="0"/>
        <v>0</v>
      </c>
      <c r="H18" s="25"/>
      <c r="I18" s="69"/>
      <c r="J18" s="26">
        <f t="shared" si="1"/>
        <v>0</v>
      </c>
      <c r="K18" s="72"/>
    </row>
    <row r="19" spans="3:11" ht="43.8" thickBot="1" x14ac:dyDescent="0.35">
      <c r="C19" s="51">
        <v>1</v>
      </c>
      <c r="D19" s="53">
        <v>1</v>
      </c>
      <c r="E19" s="98" t="s">
        <v>74</v>
      </c>
      <c r="F19" s="99">
        <v>3</v>
      </c>
      <c r="G19" s="62">
        <f t="shared" si="0"/>
        <v>0</v>
      </c>
      <c r="H19" s="67"/>
      <c r="I19" s="70"/>
      <c r="J19" s="75">
        <f t="shared" si="1"/>
        <v>0</v>
      </c>
      <c r="K19" s="73"/>
    </row>
    <row r="20" spans="3:11" ht="43.2" x14ac:dyDescent="0.3">
      <c r="C20" s="50">
        <v>1</v>
      </c>
      <c r="D20" s="52">
        <v>1</v>
      </c>
      <c r="E20" s="102" t="s">
        <v>75</v>
      </c>
      <c r="F20" s="103">
        <v>-3</v>
      </c>
      <c r="G20" s="60">
        <f t="shared" si="0"/>
        <v>0</v>
      </c>
      <c r="H20" s="66"/>
      <c r="I20" s="68"/>
      <c r="J20" s="74">
        <f t="shared" si="1"/>
        <v>0</v>
      </c>
      <c r="K20" s="71"/>
    </row>
    <row r="21" spans="3:11" ht="43.2" x14ac:dyDescent="0.3">
      <c r="C21" s="32">
        <v>1</v>
      </c>
      <c r="D21" s="33">
        <v>1</v>
      </c>
      <c r="E21" s="138" t="s">
        <v>76</v>
      </c>
      <c r="F21" s="139">
        <v>-3</v>
      </c>
      <c r="G21" s="61">
        <f t="shared" si="0"/>
        <v>0</v>
      </c>
      <c r="H21" s="25"/>
      <c r="I21" s="69"/>
      <c r="J21" s="26">
        <f t="shared" si="1"/>
        <v>0</v>
      </c>
      <c r="K21" s="72"/>
    </row>
    <row r="22" spans="3:11" ht="43.8" thickBot="1" x14ac:dyDescent="0.35">
      <c r="C22" s="128">
        <v>1</v>
      </c>
      <c r="D22" s="35">
        <v>1</v>
      </c>
      <c r="E22" s="129" t="s">
        <v>77</v>
      </c>
      <c r="F22" s="130">
        <v>2</v>
      </c>
      <c r="G22" s="131">
        <f t="shared" si="0"/>
        <v>0</v>
      </c>
      <c r="H22" s="29"/>
      <c r="I22" s="132"/>
      <c r="J22" s="133">
        <f t="shared" si="1"/>
        <v>0</v>
      </c>
      <c r="K22" s="134"/>
    </row>
    <row r="23" spans="3:11" ht="15" thickBot="1" x14ac:dyDescent="0.35">
      <c r="G23" s="3">
        <f>SUM(G10:G22)</f>
        <v>0</v>
      </c>
      <c r="H23" s="5"/>
      <c r="I23" s="5"/>
      <c r="J23" s="3">
        <f>SUM(J10:J22)</f>
        <v>0</v>
      </c>
    </row>
    <row r="25" spans="3:11" x14ac:dyDescent="0.3">
      <c r="F25"/>
      <c r="G25"/>
      <c r="H25" s="5"/>
      <c r="I25" s="5"/>
      <c r="J25" s="5"/>
    </row>
    <row r="26" spans="3:11" ht="21.6" thickBot="1" x14ac:dyDescent="0.45">
      <c r="C26" s="11" t="s">
        <v>9</v>
      </c>
      <c r="D26" s="11" t="s">
        <v>10</v>
      </c>
      <c r="E26" s="1" t="s">
        <v>15</v>
      </c>
      <c r="F26" s="7" t="s">
        <v>11</v>
      </c>
      <c r="G26" s="7" t="s">
        <v>12</v>
      </c>
      <c r="H26" s="7" t="s">
        <v>13</v>
      </c>
      <c r="I26" s="7" t="s">
        <v>6</v>
      </c>
      <c r="J26" s="7" t="s">
        <v>12</v>
      </c>
      <c r="K26" s="7" t="s">
        <v>14</v>
      </c>
    </row>
    <row r="27" spans="3:11" ht="28.8" x14ac:dyDescent="0.3">
      <c r="C27" s="50">
        <v>1</v>
      </c>
      <c r="D27" s="52">
        <v>1</v>
      </c>
      <c r="E27" s="170" t="s">
        <v>16</v>
      </c>
      <c r="F27" s="56">
        <v>-10</v>
      </c>
      <c r="G27" s="60">
        <f t="shared" ref="G27:G29" si="4">((C27*(1-$F$4))+(D27*($F$4)))*F27*H27</f>
        <v>0</v>
      </c>
      <c r="H27" s="66"/>
      <c r="I27" s="68"/>
      <c r="J27" s="74">
        <f>((C27*(1-$F$4))+(D27*($F$4)))*F27*I27</f>
        <v>0</v>
      </c>
      <c r="K27" s="71" t="s">
        <v>17</v>
      </c>
    </row>
    <row r="28" spans="3:11" ht="72" x14ac:dyDescent="0.3">
      <c r="C28" s="78">
        <v>1</v>
      </c>
      <c r="D28" s="79">
        <v>1</v>
      </c>
      <c r="E28" s="169" t="s">
        <v>18</v>
      </c>
      <c r="F28" s="80">
        <v>-5</v>
      </c>
      <c r="G28" s="81">
        <f t="shared" si="4"/>
        <v>0</v>
      </c>
      <c r="H28" s="82"/>
      <c r="I28" s="83"/>
      <c r="J28" s="74">
        <f t="shared" ref="J28:J32" si="5">((C28*(1-$F$4))+(D28*($F$4)))*F28*I28</f>
        <v>0</v>
      </c>
      <c r="K28" s="85" t="s">
        <v>19</v>
      </c>
    </row>
    <row r="29" spans="3:11" ht="28.8" x14ac:dyDescent="0.3">
      <c r="C29" s="50">
        <v>1</v>
      </c>
      <c r="D29" s="52">
        <v>1</v>
      </c>
      <c r="E29" s="171" t="s">
        <v>20</v>
      </c>
      <c r="F29" s="100">
        <v>0</v>
      </c>
      <c r="G29" s="60">
        <f t="shared" si="4"/>
        <v>0</v>
      </c>
      <c r="H29" s="66"/>
      <c r="I29" s="68"/>
      <c r="J29" s="74">
        <f t="shared" si="5"/>
        <v>0</v>
      </c>
      <c r="K29" s="71"/>
    </row>
    <row r="30" spans="3:11" ht="28.8" x14ac:dyDescent="0.3">
      <c r="C30" s="78">
        <v>1</v>
      </c>
      <c r="D30" s="79">
        <v>1</v>
      </c>
      <c r="E30" s="172" t="s">
        <v>21</v>
      </c>
      <c r="F30" s="141">
        <v>2</v>
      </c>
      <c r="G30" s="81">
        <f t="shared" ref="G30:G32" si="6">((C30*(1-$F$4))+(D30*($F$4)))*F30*H30</f>
        <v>0</v>
      </c>
      <c r="H30" s="82"/>
      <c r="I30" s="83"/>
      <c r="J30" s="84">
        <f t="shared" si="5"/>
        <v>0</v>
      </c>
      <c r="K30" s="85"/>
    </row>
    <row r="31" spans="3:11" x14ac:dyDescent="0.3">
      <c r="C31" s="50">
        <v>1</v>
      </c>
      <c r="D31" s="52">
        <v>1</v>
      </c>
      <c r="E31" s="173" t="s">
        <v>22</v>
      </c>
      <c r="F31" s="103">
        <v>-5</v>
      </c>
      <c r="G31" s="60">
        <f t="shared" si="6"/>
        <v>0</v>
      </c>
      <c r="H31" s="66"/>
      <c r="I31" s="68"/>
      <c r="J31" s="74">
        <f t="shared" si="5"/>
        <v>0</v>
      </c>
      <c r="K31" s="71"/>
    </row>
    <row r="32" spans="3:11" x14ac:dyDescent="0.3">
      <c r="C32" s="128">
        <v>1</v>
      </c>
      <c r="D32" s="35">
        <v>1</v>
      </c>
      <c r="E32" s="174" t="s">
        <v>23</v>
      </c>
      <c r="F32" s="130">
        <v>2</v>
      </c>
      <c r="G32" s="131">
        <f t="shared" si="6"/>
        <v>0</v>
      </c>
      <c r="H32" s="29"/>
      <c r="I32" s="132"/>
      <c r="J32" s="133">
        <f t="shared" si="5"/>
        <v>0</v>
      </c>
      <c r="K32" s="134"/>
    </row>
    <row r="33" spans="3:13" ht="15" thickBot="1" x14ac:dyDescent="0.35">
      <c r="C33" s="158"/>
      <c r="D33" s="158"/>
      <c r="E33" s="159"/>
      <c r="F33" s="160"/>
      <c r="G33" s="3">
        <f>SUM(G27:G32)</f>
        <v>0</v>
      </c>
      <c r="H33" s="162"/>
      <c r="I33" s="163"/>
      <c r="J33" s="3">
        <f>SUM(J27:J32)</f>
        <v>0</v>
      </c>
      <c r="K33" s="156"/>
    </row>
    <row r="34" spans="3:13" x14ac:dyDescent="0.3">
      <c r="C34" s="158"/>
      <c r="D34" s="158"/>
      <c r="E34" s="159"/>
      <c r="F34" s="160"/>
      <c r="G34" s="161"/>
      <c r="H34" s="162"/>
      <c r="I34" s="163"/>
      <c r="J34" s="161"/>
      <c r="K34" s="156"/>
    </row>
    <row r="35" spans="3:13" x14ac:dyDescent="0.3">
      <c r="C35" s="158"/>
      <c r="D35" s="158"/>
      <c r="E35" s="159"/>
      <c r="F35" s="160"/>
      <c r="G35" s="161"/>
      <c r="H35" s="162"/>
      <c r="I35" s="163"/>
      <c r="J35" s="161"/>
      <c r="K35" s="156"/>
    </row>
    <row r="36" spans="3:13" ht="21.6" thickBot="1" x14ac:dyDescent="0.45">
      <c r="C36" s="11" t="s">
        <v>9</v>
      </c>
      <c r="D36" s="11" t="s">
        <v>10</v>
      </c>
      <c r="E36" s="1" t="s">
        <v>24</v>
      </c>
      <c r="F36" s="7" t="s">
        <v>11</v>
      </c>
      <c r="G36" s="7" t="s">
        <v>12</v>
      </c>
      <c r="H36" s="7" t="s">
        <v>13</v>
      </c>
      <c r="I36" s="7" t="s">
        <v>6</v>
      </c>
      <c r="J36" s="7" t="s">
        <v>12</v>
      </c>
      <c r="K36" s="7" t="s">
        <v>14</v>
      </c>
    </row>
    <row r="37" spans="3:13" x14ac:dyDescent="0.3">
      <c r="C37" s="50">
        <v>1</v>
      </c>
      <c r="D37" s="52">
        <v>1</v>
      </c>
      <c r="E37" s="105" t="s">
        <v>78</v>
      </c>
      <c r="F37" s="56">
        <v>-10</v>
      </c>
      <c r="G37" s="60">
        <f t="shared" ref="G37:G44" si="7">((C37*(1-$F$4))+(D37*($F$4)))*F37*H37</f>
        <v>0</v>
      </c>
      <c r="H37" s="66"/>
      <c r="I37" s="63"/>
      <c r="J37" s="120">
        <f>((C37*(1-$F$4))+(D37*($F$4)))*F37*I37</f>
        <v>0</v>
      </c>
      <c r="K37" s="123"/>
    </row>
    <row r="38" spans="3:13" x14ac:dyDescent="0.3">
      <c r="C38" s="32">
        <v>1</v>
      </c>
      <c r="D38" s="33">
        <v>1</v>
      </c>
      <c r="E38" s="127" t="s">
        <v>79</v>
      </c>
      <c r="F38" s="57">
        <v>-10</v>
      </c>
      <c r="G38" s="61">
        <f t="shared" si="7"/>
        <v>0</v>
      </c>
      <c r="H38" s="25"/>
      <c r="I38" s="64"/>
      <c r="J38" s="121">
        <f t="shared" ref="J38:J44" si="8">((C38*(1-$F$4))+(D38*($F$4)))*F38*I38</f>
        <v>0</v>
      </c>
      <c r="K38" s="30"/>
    </row>
    <row r="39" spans="3:13" x14ac:dyDescent="0.3">
      <c r="C39" s="32">
        <v>1</v>
      </c>
      <c r="D39" s="33">
        <v>1</v>
      </c>
      <c r="E39" s="157" t="s">
        <v>80</v>
      </c>
      <c r="F39" s="57">
        <v>-5</v>
      </c>
      <c r="G39" s="61">
        <f t="shared" si="7"/>
        <v>0</v>
      </c>
      <c r="H39" s="25"/>
      <c r="I39" s="64"/>
      <c r="J39" s="121">
        <f t="shared" si="8"/>
        <v>0</v>
      </c>
      <c r="K39" s="30"/>
    </row>
    <row r="40" spans="3:13" x14ac:dyDescent="0.3">
      <c r="C40" s="32">
        <v>1</v>
      </c>
      <c r="D40" s="33">
        <v>1</v>
      </c>
      <c r="E40" s="157" t="s">
        <v>81</v>
      </c>
      <c r="F40" s="57">
        <v>-2</v>
      </c>
      <c r="G40" s="61">
        <f t="shared" si="7"/>
        <v>0</v>
      </c>
      <c r="H40" s="25"/>
      <c r="I40" s="64"/>
      <c r="J40" s="121">
        <f t="shared" si="8"/>
        <v>0</v>
      </c>
      <c r="K40" s="30"/>
    </row>
    <row r="41" spans="3:13" ht="28.8" x14ac:dyDescent="0.3">
      <c r="C41" s="86">
        <v>1</v>
      </c>
      <c r="D41" s="87">
        <v>1</v>
      </c>
      <c r="E41" s="140" t="s">
        <v>82</v>
      </c>
      <c r="F41" s="101">
        <v>3</v>
      </c>
      <c r="G41" s="89">
        <f t="shared" si="7"/>
        <v>0</v>
      </c>
      <c r="H41" s="90"/>
      <c r="I41" s="112"/>
      <c r="J41" s="125">
        <f t="shared" si="8"/>
        <v>0</v>
      </c>
      <c r="K41" s="126"/>
    </row>
    <row r="42" spans="3:13" x14ac:dyDescent="0.3">
      <c r="C42" s="32">
        <v>1</v>
      </c>
      <c r="D42" s="33">
        <v>1</v>
      </c>
      <c r="E42" s="142" t="s">
        <v>83</v>
      </c>
      <c r="F42" s="58">
        <v>3</v>
      </c>
      <c r="G42" s="61">
        <f t="shared" si="7"/>
        <v>0</v>
      </c>
      <c r="H42" s="25"/>
      <c r="I42" s="64"/>
      <c r="J42" s="121">
        <f t="shared" si="8"/>
        <v>0</v>
      </c>
      <c r="K42" s="30"/>
      <c r="M42" s="4"/>
    </row>
    <row r="43" spans="3:13" x14ac:dyDescent="0.3">
      <c r="C43" s="32">
        <v>1</v>
      </c>
      <c r="D43" s="33">
        <v>1</v>
      </c>
      <c r="E43" s="113" t="s">
        <v>84</v>
      </c>
      <c r="F43" s="58">
        <v>3</v>
      </c>
      <c r="G43" s="61">
        <f t="shared" si="7"/>
        <v>0</v>
      </c>
      <c r="H43" s="25"/>
      <c r="I43" s="64"/>
      <c r="J43" s="121">
        <f t="shared" si="8"/>
        <v>0</v>
      </c>
      <c r="K43" s="30"/>
      <c r="M43" s="4"/>
    </row>
    <row r="44" spans="3:13" ht="15" thickBot="1" x14ac:dyDescent="0.35">
      <c r="C44" s="51">
        <v>1</v>
      </c>
      <c r="D44" s="53">
        <v>1</v>
      </c>
      <c r="E44" s="108" t="s">
        <v>25</v>
      </c>
      <c r="F44" s="59">
        <v>1</v>
      </c>
      <c r="G44" s="62">
        <f t="shared" si="7"/>
        <v>0</v>
      </c>
      <c r="H44" s="67"/>
      <c r="I44" s="65"/>
      <c r="J44" s="122">
        <f t="shared" si="8"/>
        <v>0</v>
      </c>
      <c r="K44" s="124"/>
      <c r="M44" s="4"/>
    </row>
    <row r="45" spans="3:13" ht="15" thickBot="1" x14ac:dyDescent="0.35">
      <c r="G45" s="3">
        <f>SUM(G37:G44)</f>
        <v>0</v>
      </c>
      <c r="H45" s="5"/>
      <c r="I45" s="5"/>
      <c r="J45" s="3">
        <f>SUM(J37:J44)</f>
        <v>0</v>
      </c>
    </row>
    <row r="46" spans="3:13" x14ac:dyDescent="0.3">
      <c r="G46" s="24"/>
      <c r="H46" s="5"/>
      <c r="I46" s="5"/>
      <c r="J46" s="5"/>
    </row>
    <row r="47" spans="3:13" x14ac:dyDescent="0.3">
      <c r="F47"/>
      <c r="G47"/>
    </row>
    <row r="48" spans="3:13" ht="21.6" thickBot="1" x14ac:dyDescent="0.45">
      <c r="C48" s="11" t="s">
        <v>9</v>
      </c>
      <c r="D48" s="11" t="s">
        <v>10</v>
      </c>
      <c r="E48" s="1" t="s">
        <v>64</v>
      </c>
      <c r="F48" s="7" t="s">
        <v>11</v>
      </c>
      <c r="G48" s="7" t="s">
        <v>12</v>
      </c>
      <c r="H48" s="7" t="s">
        <v>13</v>
      </c>
      <c r="I48" s="7" t="s">
        <v>6</v>
      </c>
      <c r="J48" s="7" t="s">
        <v>12</v>
      </c>
      <c r="K48" s="7" t="s">
        <v>14</v>
      </c>
    </row>
    <row r="49" spans="3:13" ht="43.2" x14ac:dyDescent="0.3">
      <c r="C49" s="50">
        <v>1</v>
      </c>
      <c r="D49" s="52">
        <v>1</v>
      </c>
      <c r="E49" s="152" t="s">
        <v>53</v>
      </c>
      <c r="F49" s="56">
        <v>-10</v>
      </c>
      <c r="G49" s="60">
        <f>((C49*(1-$F$4))+(D49*($F$4)))*F49*H49</f>
        <v>0</v>
      </c>
      <c r="H49" s="66"/>
      <c r="I49" s="63"/>
      <c r="J49" s="120">
        <f>((C49*(1-$F$4))+(D49*($F$4)))*F49*I49</f>
        <v>0</v>
      </c>
      <c r="K49" s="123"/>
    </row>
    <row r="50" spans="3:13" ht="57.6" x14ac:dyDescent="0.3">
      <c r="C50" s="32">
        <v>1</v>
      </c>
      <c r="D50" s="33">
        <v>1</v>
      </c>
      <c r="E50" s="151" t="s">
        <v>54</v>
      </c>
      <c r="F50" s="57">
        <v>-10</v>
      </c>
      <c r="G50" s="61">
        <f t="shared" ref="G50:G54" si="9">((C50*(1-$F$4))+(D50*($F$4)))*F50*H50</f>
        <v>0</v>
      </c>
      <c r="H50" s="25"/>
      <c r="I50" s="64"/>
      <c r="J50" s="121">
        <f t="shared" ref="J50:J54" si="10">((C50*(1-$F$4))+(D50*($F$4)))*F50*I50</f>
        <v>0</v>
      </c>
      <c r="K50" s="30"/>
    </row>
    <row r="51" spans="3:13" ht="28.8" x14ac:dyDescent="0.3">
      <c r="C51" s="32">
        <v>1</v>
      </c>
      <c r="D51" s="33">
        <v>1</v>
      </c>
      <c r="E51" s="151" t="s">
        <v>58</v>
      </c>
      <c r="F51" s="57">
        <v>-10</v>
      </c>
      <c r="G51" s="61">
        <f t="shared" si="9"/>
        <v>0</v>
      </c>
      <c r="H51" s="25"/>
      <c r="I51" s="64"/>
      <c r="J51" s="121">
        <f t="shared" si="10"/>
        <v>0</v>
      </c>
      <c r="K51" s="30"/>
    </row>
    <row r="52" spans="3:13" ht="28.8" x14ac:dyDescent="0.3">
      <c r="C52" s="32">
        <v>1</v>
      </c>
      <c r="D52" s="33">
        <v>1</v>
      </c>
      <c r="E52" s="164" t="s">
        <v>55</v>
      </c>
      <c r="F52" s="57">
        <v>-5</v>
      </c>
      <c r="G52" s="61">
        <f t="shared" si="9"/>
        <v>0</v>
      </c>
      <c r="H52" s="25"/>
      <c r="I52" s="64"/>
      <c r="J52" s="121">
        <f t="shared" si="10"/>
        <v>0</v>
      </c>
      <c r="K52" s="30"/>
    </row>
    <row r="53" spans="3:13" ht="28.8" x14ac:dyDescent="0.3">
      <c r="C53" s="86">
        <v>1</v>
      </c>
      <c r="D53" s="87">
        <v>1</v>
      </c>
      <c r="E53" s="151" t="s">
        <v>56</v>
      </c>
      <c r="F53" s="57">
        <v>-5</v>
      </c>
      <c r="G53" s="89">
        <f t="shared" si="9"/>
        <v>0</v>
      </c>
      <c r="H53" s="90"/>
      <c r="I53" s="112"/>
      <c r="J53" s="125">
        <f t="shared" si="10"/>
        <v>0</v>
      </c>
      <c r="K53" s="126"/>
    </row>
    <row r="54" spans="3:13" ht="49.05" customHeight="1" x14ac:dyDescent="0.3">
      <c r="C54" s="86">
        <v>1</v>
      </c>
      <c r="D54" s="87">
        <v>1</v>
      </c>
      <c r="E54" s="153" t="s">
        <v>57</v>
      </c>
      <c r="F54" s="57">
        <v>-5</v>
      </c>
      <c r="G54" s="61">
        <f t="shared" si="9"/>
        <v>0</v>
      </c>
      <c r="H54" s="90"/>
      <c r="I54" s="112"/>
      <c r="J54" s="125">
        <f t="shared" si="10"/>
        <v>0</v>
      </c>
      <c r="K54" s="126"/>
    </row>
    <row r="55" spans="3:13" ht="29.4" thickBot="1" x14ac:dyDescent="0.35">
      <c r="C55" s="86">
        <v>1</v>
      </c>
      <c r="D55" s="87">
        <v>1</v>
      </c>
      <c r="E55" s="175" t="s">
        <v>65</v>
      </c>
      <c r="F55" s="101">
        <v>2</v>
      </c>
      <c r="G55" s="61">
        <f>((C55*(1-$F$4))+(D55*($F$4)))*F55*H55</f>
        <v>0</v>
      </c>
      <c r="H55" s="90"/>
      <c r="I55" s="112"/>
      <c r="J55" s="125">
        <f t="shared" ref="J55:J60" si="11">((C55*(1-$F$4))+(D55*($F$4)))*F55*I55</f>
        <v>0</v>
      </c>
      <c r="K55" s="126"/>
    </row>
    <row r="56" spans="3:13" ht="43.8" thickBot="1" x14ac:dyDescent="0.35">
      <c r="C56" s="86">
        <v>1</v>
      </c>
      <c r="D56" s="87">
        <v>1</v>
      </c>
      <c r="E56" s="176" t="s">
        <v>67</v>
      </c>
      <c r="F56" s="101">
        <v>5</v>
      </c>
      <c r="G56" s="61">
        <v>0</v>
      </c>
      <c r="H56" s="90"/>
      <c r="I56" s="112"/>
      <c r="J56" s="125">
        <f t="shared" si="11"/>
        <v>0</v>
      </c>
      <c r="K56" s="126"/>
    </row>
    <row r="57" spans="3:13" ht="28.8" x14ac:dyDescent="0.3">
      <c r="C57" s="32">
        <v>1</v>
      </c>
      <c r="D57" s="33">
        <v>1</v>
      </c>
      <c r="E57" s="165" t="s">
        <v>59</v>
      </c>
      <c r="F57" s="101">
        <v>3</v>
      </c>
      <c r="G57" s="61">
        <f>((C57*(1-$F$4))+(D57*($F$4)))*F57*H57</f>
        <v>0</v>
      </c>
      <c r="H57" s="25"/>
      <c r="I57" s="64"/>
      <c r="J57" s="121">
        <f t="shared" si="11"/>
        <v>0</v>
      </c>
      <c r="K57" s="30"/>
    </row>
    <row r="58" spans="3:13" ht="28.8" x14ac:dyDescent="0.3">
      <c r="C58" s="32">
        <v>1</v>
      </c>
      <c r="D58" s="33">
        <v>1</v>
      </c>
      <c r="E58" s="166" t="s">
        <v>66</v>
      </c>
      <c r="F58" s="101">
        <v>2</v>
      </c>
      <c r="G58" s="61">
        <f>((C58*(1-$F$4))+(D58*($F$4)))*F58*H58</f>
        <v>0</v>
      </c>
      <c r="H58" s="25"/>
      <c r="I58" s="64"/>
      <c r="J58" s="121">
        <f t="shared" si="11"/>
        <v>0</v>
      </c>
      <c r="K58" s="30"/>
    </row>
    <row r="59" spans="3:13" ht="28.8" x14ac:dyDescent="0.3">
      <c r="C59" s="86">
        <v>1</v>
      </c>
      <c r="D59" s="87">
        <v>1</v>
      </c>
      <c r="E59" s="167" t="s">
        <v>60</v>
      </c>
      <c r="F59" s="117">
        <v>-5</v>
      </c>
      <c r="G59" s="61">
        <f>((C59*(1-$F$4))+(D59*($F$4)))*F59*H59</f>
        <v>0</v>
      </c>
      <c r="H59" s="90"/>
      <c r="I59" s="112"/>
      <c r="J59" s="121">
        <f t="shared" si="11"/>
        <v>0</v>
      </c>
      <c r="K59" s="126"/>
    </row>
    <row r="60" spans="3:13" ht="28.8" x14ac:dyDescent="0.3">
      <c r="C60" s="32">
        <v>1</v>
      </c>
      <c r="D60" s="33">
        <v>1</v>
      </c>
      <c r="E60" s="154" t="s">
        <v>61</v>
      </c>
      <c r="F60" s="58">
        <v>2</v>
      </c>
      <c r="G60" s="61">
        <f>((C60*(1-$F$4))+(D60*($F$4)))*F60*H60</f>
        <v>0</v>
      </c>
      <c r="H60" s="25"/>
      <c r="I60" s="64"/>
      <c r="J60" s="121">
        <f t="shared" si="11"/>
        <v>0</v>
      </c>
      <c r="K60" s="30"/>
      <c r="M60" s="4"/>
    </row>
    <row r="61" spans="3:13" ht="28.8" x14ac:dyDescent="0.3">
      <c r="C61" s="32">
        <v>1</v>
      </c>
      <c r="D61" s="33">
        <v>1</v>
      </c>
      <c r="E61" s="154" t="s">
        <v>63</v>
      </c>
      <c r="F61" s="58">
        <v>2</v>
      </c>
      <c r="G61" s="61">
        <f t="shared" ref="G61:G62" si="12">((C61*(1-$F$4))+(D61*($F$4)))*F61*H61</f>
        <v>0</v>
      </c>
      <c r="H61" s="25"/>
      <c r="I61" s="64"/>
      <c r="J61" s="121">
        <f t="shared" ref="J61:J62" si="13">((C61*(1-$F$4))+(D61*($F$4)))*F61*I61</f>
        <v>0</v>
      </c>
      <c r="K61" s="30"/>
      <c r="M61" s="4"/>
    </row>
    <row r="62" spans="3:13" ht="15" thickBot="1" x14ac:dyDescent="0.35">
      <c r="C62" s="51">
        <v>1</v>
      </c>
      <c r="D62" s="53">
        <v>1</v>
      </c>
      <c r="E62" s="155" t="s">
        <v>62</v>
      </c>
      <c r="F62" s="59">
        <v>1</v>
      </c>
      <c r="G62" s="62">
        <f t="shared" si="12"/>
        <v>0</v>
      </c>
      <c r="H62" s="67"/>
      <c r="I62" s="65"/>
      <c r="J62" s="122">
        <f t="shared" si="13"/>
        <v>0</v>
      </c>
      <c r="K62" s="124"/>
      <c r="M62" s="4"/>
    </row>
    <row r="63" spans="3:13" ht="15" thickBot="1" x14ac:dyDescent="0.35">
      <c r="G63" s="3">
        <f>SUM(G49:G62)</f>
        <v>0</v>
      </c>
      <c r="H63" s="5"/>
      <c r="I63" s="5"/>
      <c r="J63" s="3">
        <f>SUM(J49:J62)</f>
        <v>0</v>
      </c>
    </row>
    <row r="64" spans="3:13" x14ac:dyDescent="0.3">
      <c r="H64" s="5"/>
      <c r="I64" s="5"/>
      <c r="J64" s="5"/>
    </row>
    <row r="66" spans="3:13" ht="21.6" thickBot="1" x14ac:dyDescent="0.45">
      <c r="C66" s="11" t="s">
        <v>9</v>
      </c>
      <c r="D66" s="11" t="s">
        <v>10</v>
      </c>
      <c r="E66" s="1" t="s">
        <v>26</v>
      </c>
      <c r="F66" s="7" t="s">
        <v>11</v>
      </c>
      <c r="G66" s="7" t="s">
        <v>12</v>
      </c>
      <c r="H66" s="7" t="s">
        <v>13</v>
      </c>
      <c r="I66" s="7" t="s">
        <v>6</v>
      </c>
      <c r="J66" s="7" t="s">
        <v>12</v>
      </c>
      <c r="K66" s="7" t="s">
        <v>14</v>
      </c>
    </row>
    <row r="67" spans="3:13" ht="28.8" x14ac:dyDescent="0.3">
      <c r="C67" s="50">
        <v>1</v>
      </c>
      <c r="D67" s="52">
        <v>1</v>
      </c>
      <c r="E67" s="143" t="s">
        <v>85</v>
      </c>
      <c r="F67" s="56">
        <v>-5</v>
      </c>
      <c r="G67" s="60">
        <f t="shared" ref="G67:G72" si="14">((C67*(1-$F$4))+(D67*($F$4)))*F67*H67</f>
        <v>0</v>
      </c>
      <c r="H67" s="66"/>
      <c r="I67" s="63"/>
      <c r="J67" s="120">
        <f>((C67*(1-$F$4))+(D67*($F$4)))*F67*I67</f>
        <v>0</v>
      </c>
      <c r="K67" s="123"/>
    </row>
    <row r="68" spans="3:13" ht="28.8" x14ac:dyDescent="0.3">
      <c r="C68" s="32">
        <v>1</v>
      </c>
      <c r="D68" s="33">
        <v>1</v>
      </c>
      <c r="E68" s="144" t="s">
        <v>86</v>
      </c>
      <c r="F68" s="57">
        <v>-3</v>
      </c>
      <c r="G68" s="61">
        <f t="shared" si="14"/>
        <v>0</v>
      </c>
      <c r="H68" s="25"/>
      <c r="I68" s="64"/>
      <c r="J68" s="121">
        <f t="shared" ref="J68:J72" si="15">((C68*(1-$F$4))+(D68*($F$4)))*F68*I68</f>
        <v>0</v>
      </c>
      <c r="K68" s="30"/>
    </row>
    <row r="69" spans="3:13" x14ac:dyDescent="0.3">
      <c r="C69" s="86">
        <v>1</v>
      </c>
      <c r="D69" s="87">
        <v>1</v>
      </c>
      <c r="E69" s="145" t="s">
        <v>27</v>
      </c>
      <c r="F69" s="101">
        <v>0</v>
      </c>
      <c r="G69" s="89">
        <f t="shared" si="14"/>
        <v>0</v>
      </c>
      <c r="H69" s="90"/>
      <c r="I69" s="112"/>
      <c r="J69" s="125">
        <f t="shared" si="15"/>
        <v>0</v>
      </c>
      <c r="K69" s="126"/>
    </row>
    <row r="70" spans="3:13" ht="28.8" x14ac:dyDescent="0.3">
      <c r="C70" s="32">
        <v>1</v>
      </c>
      <c r="D70" s="33">
        <v>1</v>
      </c>
      <c r="E70" s="146" t="s">
        <v>28</v>
      </c>
      <c r="F70" s="58">
        <v>3</v>
      </c>
      <c r="G70" s="61">
        <f t="shared" si="14"/>
        <v>0</v>
      </c>
      <c r="H70" s="25"/>
      <c r="I70" s="64"/>
      <c r="J70" s="121">
        <f t="shared" si="15"/>
        <v>0</v>
      </c>
      <c r="K70" s="30"/>
      <c r="M70" s="4"/>
    </row>
    <row r="71" spans="3:13" x14ac:dyDescent="0.3">
      <c r="C71" s="32">
        <v>1</v>
      </c>
      <c r="D71" s="33">
        <v>1</v>
      </c>
      <c r="E71" s="147" t="s">
        <v>29</v>
      </c>
      <c r="F71" s="58">
        <v>2</v>
      </c>
      <c r="G71" s="61">
        <f t="shared" si="14"/>
        <v>0</v>
      </c>
      <c r="H71" s="25"/>
      <c r="I71" s="64"/>
      <c r="J71" s="121">
        <f t="shared" si="15"/>
        <v>0</v>
      </c>
      <c r="K71" s="30"/>
      <c r="M71" s="4"/>
    </row>
    <row r="72" spans="3:13" ht="29.4" thickBot="1" x14ac:dyDescent="0.35">
      <c r="C72" s="51">
        <v>1</v>
      </c>
      <c r="D72" s="53">
        <v>1</v>
      </c>
      <c r="E72" s="148" t="s">
        <v>87</v>
      </c>
      <c r="F72" s="59">
        <v>2</v>
      </c>
      <c r="G72" s="62">
        <f t="shared" si="14"/>
        <v>0</v>
      </c>
      <c r="H72" s="67"/>
      <c r="I72" s="65"/>
      <c r="J72" s="122">
        <f t="shared" si="15"/>
        <v>0</v>
      </c>
      <c r="K72" s="124"/>
      <c r="M72" s="4"/>
    </row>
    <row r="73" spans="3:13" ht="15" thickBot="1" x14ac:dyDescent="0.35">
      <c r="G73" s="3">
        <f>SUM(G67:G72)</f>
        <v>0</v>
      </c>
      <c r="H73" s="5"/>
      <c r="I73" s="5"/>
      <c r="J73" s="3">
        <f>SUM(J67:J72)</f>
        <v>0</v>
      </c>
    </row>
    <row r="76" spans="3:13" ht="21.6" thickBot="1" x14ac:dyDescent="0.45">
      <c r="C76" s="11" t="s">
        <v>9</v>
      </c>
      <c r="D76" s="11" t="s">
        <v>10</v>
      </c>
      <c r="E76" s="1" t="s">
        <v>30</v>
      </c>
      <c r="F76" s="7" t="s">
        <v>11</v>
      </c>
      <c r="G76" s="7" t="s">
        <v>12</v>
      </c>
      <c r="H76" s="7" t="s">
        <v>13</v>
      </c>
      <c r="I76" s="7" t="s">
        <v>6</v>
      </c>
      <c r="J76" s="7" t="s">
        <v>12</v>
      </c>
      <c r="K76" s="7" t="s">
        <v>14</v>
      </c>
    </row>
    <row r="77" spans="3:13" x14ac:dyDescent="0.3">
      <c r="C77" s="50">
        <v>1</v>
      </c>
      <c r="D77" s="52">
        <v>1</v>
      </c>
      <c r="E77" s="105" t="s">
        <v>88</v>
      </c>
      <c r="F77" s="56">
        <v>-5</v>
      </c>
      <c r="G77" s="60">
        <f t="shared" ref="G77:G79" si="16">((C77*(1-$F$4))+(D77*($F$4)))*F77*H77</f>
        <v>0</v>
      </c>
      <c r="H77" s="66"/>
      <c r="I77" s="68"/>
      <c r="J77" s="74">
        <f>((C77*(1-$F$4))+(D77*($F$4)))*F77*I77</f>
        <v>0</v>
      </c>
      <c r="K77" s="71"/>
    </row>
    <row r="78" spans="3:13" ht="28.8" x14ac:dyDescent="0.3">
      <c r="C78" s="32">
        <v>1</v>
      </c>
      <c r="D78" s="33">
        <v>1</v>
      </c>
      <c r="E78" s="127" t="s">
        <v>31</v>
      </c>
      <c r="F78" s="57">
        <v>-3</v>
      </c>
      <c r="G78" s="61">
        <f t="shared" si="16"/>
        <v>0</v>
      </c>
      <c r="H78" s="25"/>
      <c r="I78" s="69"/>
      <c r="J78" s="26">
        <f t="shared" ref="J78:J79" si="17">((C78*(1-$F$4))+(D78*($F$4)))*F78*I78</f>
        <v>0</v>
      </c>
      <c r="K78" s="72"/>
    </row>
    <row r="79" spans="3:13" ht="15" thickBot="1" x14ac:dyDescent="0.35">
      <c r="C79" s="51">
        <v>1</v>
      </c>
      <c r="D79" s="53">
        <v>1</v>
      </c>
      <c r="E79" s="114" t="s">
        <v>32</v>
      </c>
      <c r="F79" s="104">
        <v>-3</v>
      </c>
      <c r="G79" s="62">
        <f t="shared" si="16"/>
        <v>0</v>
      </c>
      <c r="H79" s="67"/>
      <c r="I79" s="70"/>
      <c r="J79" s="75">
        <f t="shared" si="17"/>
        <v>0</v>
      </c>
      <c r="K79" s="73"/>
    </row>
    <row r="80" spans="3:13" x14ac:dyDescent="0.3">
      <c r="C80" s="86">
        <v>1</v>
      </c>
      <c r="D80" s="87">
        <v>1</v>
      </c>
      <c r="E80" s="113" t="s">
        <v>33</v>
      </c>
      <c r="F80" s="101">
        <v>2</v>
      </c>
      <c r="G80" s="89">
        <f t="shared" ref="G80:G82" si="18">((C80*(1-$F$4))+(D80*($F$4)))*F80*H80</f>
        <v>0</v>
      </c>
      <c r="H80" s="90"/>
      <c r="I80" s="91"/>
      <c r="J80" s="92">
        <f t="shared" ref="J80:J82" si="19">((C80*(1-$F$4))+(D80*($F$4)))*F80*I80</f>
        <v>0</v>
      </c>
      <c r="K80" s="93"/>
    </row>
    <row r="81" spans="3:11" ht="28.8" x14ac:dyDescent="0.3">
      <c r="C81" s="32">
        <v>1</v>
      </c>
      <c r="D81" s="33">
        <v>1</v>
      </c>
      <c r="E81" s="142" t="s">
        <v>89</v>
      </c>
      <c r="F81" s="58">
        <v>3</v>
      </c>
      <c r="G81" s="61">
        <f t="shared" si="18"/>
        <v>0</v>
      </c>
      <c r="H81" s="25"/>
      <c r="I81" s="69"/>
      <c r="J81" s="26">
        <f t="shared" si="19"/>
        <v>0</v>
      </c>
      <c r="K81" s="72"/>
    </row>
    <row r="82" spans="3:11" ht="28.8" x14ac:dyDescent="0.3">
      <c r="C82" s="32">
        <v>1</v>
      </c>
      <c r="D82" s="33">
        <v>1</v>
      </c>
      <c r="E82" s="142" t="s">
        <v>34</v>
      </c>
      <c r="F82" s="58">
        <v>5</v>
      </c>
      <c r="G82" s="61">
        <f t="shared" si="18"/>
        <v>0</v>
      </c>
      <c r="H82" s="25"/>
      <c r="I82" s="69"/>
      <c r="J82" s="26">
        <f t="shared" si="19"/>
        <v>0</v>
      </c>
      <c r="K82" s="72"/>
    </row>
    <row r="83" spans="3:11" ht="15" thickBot="1" x14ac:dyDescent="0.35">
      <c r="G83" s="3">
        <f>SUM(G77:G82)</f>
        <v>0</v>
      </c>
      <c r="J83" s="3">
        <f>SUM(J77:J82)</f>
        <v>0</v>
      </c>
      <c r="K83"/>
    </row>
    <row r="86" spans="3:11" ht="21.6" thickBot="1" x14ac:dyDescent="0.45">
      <c r="C86" s="11" t="s">
        <v>9</v>
      </c>
      <c r="D86" s="11" t="s">
        <v>10</v>
      </c>
      <c r="E86" s="1" t="s">
        <v>35</v>
      </c>
      <c r="F86" s="7" t="s">
        <v>11</v>
      </c>
      <c r="G86" s="7" t="s">
        <v>12</v>
      </c>
      <c r="H86" s="7" t="s">
        <v>13</v>
      </c>
      <c r="I86" s="7" t="s">
        <v>6</v>
      </c>
      <c r="J86" s="7" t="s">
        <v>12</v>
      </c>
      <c r="K86" s="7" t="s">
        <v>14</v>
      </c>
    </row>
    <row r="87" spans="3:11" x14ac:dyDescent="0.3">
      <c r="C87" s="50">
        <v>1</v>
      </c>
      <c r="D87" s="52">
        <v>1</v>
      </c>
      <c r="E87" s="105" t="s">
        <v>36</v>
      </c>
      <c r="F87" s="56">
        <v>-5</v>
      </c>
      <c r="G87" s="60">
        <f t="shared" ref="G87:G96" si="20">((C87*(1-$F$4))+(D87*($F$4)))*F87*H87</f>
        <v>0</v>
      </c>
      <c r="H87" s="66"/>
      <c r="I87" s="68"/>
      <c r="J87" s="74">
        <f>((C87*(1-$F$4))+(D87*($F$4)))*F87*I87</f>
        <v>0</v>
      </c>
      <c r="K87" s="71"/>
    </row>
    <row r="88" spans="3:11" ht="15" thickBot="1" x14ac:dyDescent="0.35">
      <c r="C88" s="78">
        <v>1</v>
      </c>
      <c r="D88" s="79">
        <v>1</v>
      </c>
      <c r="E88" s="106" t="s">
        <v>37</v>
      </c>
      <c r="F88" s="80">
        <v>-2</v>
      </c>
      <c r="G88" s="81">
        <f t="shared" si="20"/>
        <v>0</v>
      </c>
      <c r="H88" s="82"/>
      <c r="I88" s="83"/>
      <c r="J88" s="84">
        <f t="shared" ref="J88:J96" si="21">((C88*(1-$F$4))+(D88*($F$4)))*F88*I88</f>
        <v>0</v>
      </c>
      <c r="K88" s="85"/>
    </row>
    <row r="89" spans="3:11" x14ac:dyDescent="0.3">
      <c r="C89" s="50">
        <v>1</v>
      </c>
      <c r="D89" s="52">
        <v>1</v>
      </c>
      <c r="E89" s="116" t="s">
        <v>38</v>
      </c>
      <c r="F89" s="94">
        <v>0</v>
      </c>
      <c r="G89" s="60">
        <f t="shared" si="20"/>
        <v>0</v>
      </c>
      <c r="H89" s="66"/>
      <c r="I89" s="68"/>
      <c r="J89" s="74">
        <f t="shared" si="21"/>
        <v>0</v>
      </c>
      <c r="K89" s="71"/>
    </row>
    <row r="90" spans="3:11" ht="15" thickBot="1" x14ac:dyDescent="0.35">
      <c r="C90" s="51">
        <v>1</v>
      </c>
      <c r="D90" s="53">
        <v>1</v>
      </c>
      <c r="E90" s="115" t="s">
        <v>39</v>
      </c>
      <c r="F90" s="96">
        <v>1</v>
      </c>
      <c r="G90" s="62">
        <f t="shared" si="20"/>
        <v>0</v>
      </c>
      <c r="H90" s="67"/>
      <c r="I90" s="70"/>
      <c r="J90" s="75">
        <f t="shared" si="21"/>
        <v>0</v>
      </c>
      <c r="K90" s="73"/>
    </row>
    <row r="91" spans="3:11" x14ac:dyDescent="0.3">
      <c r="C91" s="86">
        <v>1</v>
      </c>
      <c r="D91" s="87">
        <v>1</v>
      </c>
      <c r="E91" s="119" t="s">
        <v>40</v>
      </c>
      <c r="F91" s="117">
        <v>-5</v>
      </c>
      <c r="G91" s="89">
        <f t="shared" si="20"/>
        <v>0</v>
      </c>
      <c r="H91" s="90"/>
      <c r="I91" s="91"/>
      <c r="J91" s="92">
        <f t="shared" si="21"/>
        <v>0</v>
      </c>
      <c r="K91" s="93"/>
    </row>
    <row r="92" spans="3:11" ht="15" thickBot="1" x14ac:dyDescent="0.35">
      <c r="C92" s="78">
        <v>1</v>
      </c>
      <c r="D92" s="79">
        <v>1</v>
      </c>
      <c r="E92" s="106" t="s">
        <v>41</v>
      </c>
      <c r="F92" s="80">
        <v>-2</v>
      </c>
      <c r="G92" s="81">
        <f t="shared" si="20"/>
        <v>0</v>
      </c>
      <c r="H92" s="82"/>
      <c r="I92" s="83"/>
      <c r="J92" s="84">
        <f t="shared" si="21"/>
        <v>0</v>
      </c>
      <c r="K92" s="85"/>
    </row>
    <row r="93" spans="3:11" x14ac:dyDescent="0.3">
      <c r="C93" s="50">
        <v>1</v>
      </c>
      <c r="D93" s="52">
        <v>1</v>
      </c>
      <c r="E93" s="116" t="s">
        <v>42</v>
      </c>
      <c r="F93" s="94">
        <v>0</v>
      </c>
      <c r="G93" s="60">
        <f t="shared" si="20"/>
        <v>0</v>
      </c>
      <c r="H93" s="66"/>
      <c r="I93" s="68"/>
      <c r="J93" s="74">
        <f t="shared" si="21"/>
        <v>0</v>
      </c>
      <c r="K93" s="71"/>
    </row>
    <row r="94" spans="3:11" ht="15" thickBot="1" x14ac:dyDescent="0.35">
      <c r="C94" s="51">
        <v>1</v>
      </c>
      <c r="D94" s="53">
        <v>1</v>
      </c>
      <c r="E94" s="115" t="s">
        <v>43</v>
      </c>
      <c r="F94" s="96">
        <v>1</v>
      </c>
      <c r="G94" s="62">
        <f t="shared" si="20"/>
        <v>0</v>
      </c>
      <c r="H94" s="67"/>
      <c r="I94" s="70"/>
      <c r="J94" s="75">
        <f t="shared" si="21"/>
        <v>0</v>
      </c>
      <c r="K94" s="73"/>
    </row>
    <row r="95" spans="3:11" x14ac:dyDescent="0.3">
      <c r="C95" s="86">
        <v>1</v>
      </c>
      <c r="D95" s="87">
        <v>1</v>
      </c>
      <c r="E95" s="109" t="s">
        <v>44</v>
      </c>
      <c r="F95" s="88">
        <v>-5</v>
      </c>
      <c r="G95" s="89">
        <f t="shared" si="20"/>
        <v>0</v>
      </c>
      <c r="H95" s="90"/>
      <c r="I95" s="91"/>
      <c r="J95" s="92">
        <f t="shared" si="21"/>
        <v>0</v>
      </c>
      <c r="K95" s="93"/>
    </row>
    <row r="96" spans="3:11" ht="15" thickBot="1" x14ac:dyDescent="0.35">
      <c r="C96" s="78">
        <v>1</v>
      </c>
      <c r="D96" s="79">
        <v>1</v>
      </c>
      <c r="E96" s="110" t="s">
        <v>45</v>
      </c>
      <c r="F96" s="97">
        <v>-2</v>
      </c>
      <c r="G96" s="81">
        <f t="shared" si="20"/>
        <v>0</v>
      </c>
      <c r="H96" s="82"/>
      <c r="I96" s="83"/>
      <c r="J96" s="84">
        <f t="shared" si="21"/>
        <v>0</v>
      </c>
      <c r="K96" s="85"/>
    </row>
    <row r="97" spans="3:12" x14ac:dyDescent="0.3">
      <c r="C97" s="50">
        <v>1</v>
      </c>
      <c r="D97" s="52">
        <v>1</v>
      </c>
      <c r="E97" s="107" t="s">
        <v>46</v>
      </c>
      <c r="F97" s="100">
        <v>0</v>
      </c>
      <c r="G97" s="60">
        <f t="shared" ref="G97:G99" si="22">((C97*(1-$F$4))+(D97*($F$4)))*F97*H97</f>
        <v>0</v>
      </c>
      <c r="H97" s="66"/>
      <c r="I97" s="68"/>
      <c r="J97" s="74">
        <f t="shared" ref="J97:J99" si="23">((C97*(1-$F$4))+(D97*($F$4)))*F97*I97</f>
        <v>0</v>
      </c>
      <c r="K97" s="71"/>
    </row>
    <row r="98" spans="3:12" x14ac:dyDescent="0.3">
      <c r="C98" s="32">
        <v>1</v>
      </c>
      <c r="D98" s="33">
        <v>1</v>
      </c>
      <c r="E98" s="111" t="s">
        <v>47</v>
      </c>
      <c r="F98" s="58">
        <v>1</v>
      </c>
      <c r="G98" s="61">
        <f t="shared" si="22"/>
        <v>0</v>
      </c>
      <c r="H98" s="25"/>
      <c r="I98" s="69"/>
      <c r="J98" s="26">
        <f t="shared" si="23"/>
        <v>0</v>
      </c>
      <c r="K98" s="72"/>
    </row>
    <row r="99" spans="3:12" ht="15" thickBot="1" x14ac:dyDescent="0.35">
      <c r="C99" s="51">
        <v>1</v>
      </c>
      <c r="D99" s="53">
        <v>1</v>
      </c>
      <c r="E99" s="108" t="s">
        <v>48</v>
      </c>
      <c r="F99" s="59">
        <v>3</v>
      </c>
      <c r="G99" s="62">
        <f t="shared" si="22"/>
        <v>0</v>
      </c>
      <c r="H99" s="67"/>
      <c r="I99" s="70"/>
      <c r="J99" s="75">
        <f t="shared" si="23"/>
        <v>0</v>
      </c>
      <c r="K99" s="73"/>
    </row>
    <row r="100" spans="3:12" ht="15" thickBot="1" x14ac:dyDescent="0.35">
      <c r="E100" s="149" t="s">
        <v>49</v>
      </c>
      <c r="G100" s="3">
        <f>SUM(G87:G99)</f>
        <v>0</v>
      </c>
      <c r="J100" s="3">
        <f>SUM(J87:J99)</f>
        <v>0</v>
      </c>
    </row>
    <row r="101" spans="3:12" x14ac:dyDescent="0.3">
      <c r="C101" s="50">
        <v>1</v>
      </c>
      <c r="D101" s="52">
        <v>1</v>
      </c>
      <c r="E101" s="107" t="s">
        <v>50</v>
      </c>
      <c r="F101" s="100">
        <v>2</v>
      </c>
      <c r="G101" s="60">
        <f t="shared" ref="G101" si="24">((C101*(1-$F$4))+(D101*($F$4)))*F101*H101</f>
        <v>0</v>
      </c>
      <c r="H101" s="66"/>
      <c r="I101"/>
      <c r="J101"/>
    </row>
    <row r="102" spans="3:12" x14ac:dyDescent="0.3">
      <c r="C102" s="78"/>
      <c r="D102" s="79"/>
      <c r="F102"/>
      <c r="G102"/>
      <c r="H102"/>
      <c r="I102"/>
      <c r="J102"/>
    </row>
    <row r="103" spans="3:12" ht="21.6" thickBot="1" x14ac:dyDescent="0.45">
      <c r="C103" s="11" t="s">
        <v>9</v>
      </c>
      <c r="D103" s="11" t="s">
        <v>10</v>
      </c>
      <c r="E103" s="1" t="s">
        <v>51</v>
      </c>
      <c r="F103" s="7" t="s">
        <v>13</v>
      </c>
      <c r="J103" s="7" t="s">
        <v>6</v>
      </c>
      <c r="K103" s="1" t="s">
        <v>52</v>
      </c>
      <c r="L103"/>
    </row>
    <row r="104" spans="3:12" x14ac:dyDescent="0.3">
      <c r="C104" s="31">
        <v>1</v>
      </c>
      <c r="D104" s="45">
        <v>1</v>
      </c>
      <c r="E104" s="39"/>
      <c r="F104" s="27"/>
      <c r="J104" s="42"/>
      <c r="K104" s="36"/>
      <c r="L104"/>
    </row>
    <row r="105" spans="3:12" x14ac:dyDescent="0.3">
      <c r="C105" s="34">
        <v>1</v>
      </c>
      <c r="D105" s="46">
        <v>1</v>
      </c>
      <c r="E105" s="40"/>
      <c r="F105" s="28"/>
      <c r="J105" s="43"/>
      <c r="K105" s="37"/>
      <c r="L105"/>
    </row>
    <row r="106" spans="3:12" x14ac:dyDescent="0.3">
      <c r="C106" s="34">
        <v>1</v>
      </c>
      <c r="D106" s="46">
        <v>1</v>
      </c>
      <c r="E106" s="40"/>
      <c r="F106" s="28"/>
      <c r="J106" s="43"/>
      <c r="K106" s="37"/>
      <c r="L106"/>
    </row>
    <row r="107" spans="3:12" x14ac:dyDescent="0.3">
      <c r="C107" s="34">
        <v>1</v>
      </c>
      <c r="D107" s="46">
        <v>1</v>
      </c>
      <c r="E107" s="40"/>
      <c r="F107" s="28"/>
      <c r="J107" s="43"/>
      <c r="K107" s="37"/>
      <c r="L107"/>
    </row>
    <row r="108" spans="3:12" x14ac:dyDescent="0.3">
      <c r="C108" s="34">
        <v>1</v>
      </c>
      <c r="D108" s="46">
        <v>1</v>
      </c>
      <c r="E108" s="40"/>
      <c r="F108" s="28"/>
      <c r="J108" s="43"/>
      <c r="K108" s="37"/>
      <c r="L108"/>
    </row>
    <row r="109" spans="3:12" x14ac:dyDescent="0.3">
      <c r="C109" s="34">
        <v>1</v>
      </c>
      <c r="D109" s="46">
        <v>1</v>
      </c>
      <c r="E109" s="40"/>
      <c r="F109" s="28"/>
      <c r="J109" s="43"/>
      <c r="K109" s="37"/>
      <c r="L109"/>
    </row>
    <row r="110" spans="3:12" x14ac:dyDescent="0.3">
      <c r="C110" s="34">
        <v>1</v>
      </c>
      <c r="D110" s="46">
        <v>1</v>
      </c>
      <c r="E110" s="40"/>
      <c r="F110" s="28"/>
      <c r="J110" s="43"/>
      <c r="K110" s="37"/>
      <c r="L110"/>
    </row>
    <row r="111" spans="3:12" x14ac:dyDescent="0.3">
      <c r="C111" s="34">
        <v>1</v>
      </c>
      <c r="D111" s="46">
        <v>1</v>
      </c>
      <c r="E111" s="40"/>
      <c r="F111" s="28"/>
      <c r="J111" s="43"/>
      <c r="K111" s="37"/>
      <c r="L111"/>
    </row>
    <row r="112" spans="3:12" x14ac:dyDescent="0.3">
      <c r="C112" s="34">
        <v>1</v>
      </c>
      <c r="D112" s="46">
        <v>1</v>
      </c>
      <c r="E112" s="40"/>
      <c r="F112" s="28"/>
      <c r="J112" s="43"/>
      <c r="K112" s="37"/>
      <c r="L112"/>
    </row>
    <row r="113" spans="3:12" x14ac:dyDescent="0.3">
      <c r="C113" s="34">
        <v>1</v>
      </c>
      <c r="D113" s="46">
        <v>1</v>
      </c>
      <c r="E113" s="40"/>
      <c r="F113" s="28"/>
      <c r="J113" s="43"/>
      <c r="K113" s="37"/>
      <c r="L113"/>
    </row>
    <row r="114" spans="3:12" x14ac:dyDescent="0.3">
      <c r="C114" s="34">
        <v>1</v>
      </c>
      <c r="D114" s="46">
        <v>1</v>
      </c>
      <c r="E114" s="40"/>
      <c r="F114" s="28"/>
      <c r="J114" s="43"/>
      <c r="K114" s="37"/>
      <c r="L114"/>
    </row>
    <row r="115" spans="3:12" x14ac:dyDescent="0.3">
      <c r="C115" s="34">
        <v>1</v>
      </c>
      <c r="D115" s="46">
        <v>1</v>
      </c>
      <c r="E115" s="40"/>
      <c r="F115" s="28"/>
      <c r="J115" s="43"/>
      <c r="K115" s="37"/>
      <c r="L115"/>
    </row>
    <row r="116" spans="3:12" x14ac:dyDescent="0.3">
      <c r="C116" s="34">
        <v>1</v>
      </c>
      <c r="D116" s="46">
        <v>1</v>
      </c>
      <c r="E116" s="40"/>
      <c r="F116" s="28"/>
      <c r="J116" s="43"/>
      <c r="K116" s="37"/>
      <c r="L116"/>
    </row>
    <row r="117" spans="3:12" x14ac:dyDescent="0.3">
      <c r="C117" s="34">
        <v>1</v>
      </c>
      <c r="D117" s="46">
        <v>1</v>
      </c>
      <c r="E117" s="40"/>
      <c r="F117" s="28"/>
      <c r="J117" s="43"/>
      <c r="K117" s="37"/>
      <c r="L117"/>
    </row>
    <row r="118" spans="3:12" x14ac:dyDescent="0.3">
      <c r="C118" s="34">
        <v>1</v>
      </c>
      <c r="D118" s="46">
        <v>1</v>
      </c>
      <c r="E118" s="40"/>
      <c r="F118" s="28"/>
      <c r="J118" s="43"/>
      <c r="K118" s="37"/>
      <c r="L118"/>
    </row>
    <row r="119" spans="3:12" x14ac:dyDescent="0.3">
      <c r="C119" s="34">
        <v>1</v>
      </c>
      <c r="D119" s="46">
        <v>1</v>
      </c>
      <c r="E119" s="40"/>
      <c r="F119" s="28"/>
      <c r="J119" s="43"/>
      <c r="K119" s="37"/>
      <c r="L119"/>
    </row>
    <row r="120" spans="3:12" x14ac:dyDescent="0.3">
      <c r="C120" s="34">
        <v>1</v>
      </c>
      <c r="D120" s="46">
        <v>1</v>
      </c>
      <c r="E120" s="40"/>
      <c r="F120" s="28"/>
      <c r="J120" s="43"/>
      <c r="K120" s="37"/>
      <c r="L120"/>
    </row>
    <row r="121" spans="3:12" x14ac:dyDescent="0.3">
      <c r="C121" s="34">
        <v>1</v>
      </c>
      <c r="D121" s="46">
        <v>1</v>
      </c>
      <c r="E121" s="40"/>
      <c r="F121" s="28"/>
      <c r="J121" s="43"/>
      <c r="K121" s="37"/>
      <c r="L121"/>
    </row>
    <row r="122" spans="3:12" x14ac:dyDescent="0.3">
      <c r="C122" s="34">
        <v>1</v>
      </c>
      <c r="D122" s="46">
        <v>1</v>
      </c>
      <c r="E122" s="40"/>
      <c r="F122" s="28"/>
      <c r="J122" s="43"/>
      <c r="K122" s="37"/>
      <c r="L122"/>
    </row>
    <row r="123" spans="3:12" x14ac:dyDescent="0.3">
      <c r="C123" s="34">
        <v>1</v>
      </c>
      <c r="D123" s="46">
        <v>1</v>
      </c>
      <c r="E123" s="40"/>
      <c r="F123" s="28"/>
      <c r="J123" s="43"/>
      <c r="K123" s="37"/>
      <c r="L123"/>
    </row>
    <row r="124" spans="3:12" x14ac:dyDescent="0.3">
      <c r="C124" s="34">
        <v>1</v>
      </c>
      <c r="D124" s="46">
        <v>1</v>
      </c>
      <c r="E124" s="40"/>
      <c r="F124" s="28"/>
      <c r="J124" s="43"/>
      <c r="K124" s="37"/>
      <c r="L124"/>
    </row>
    <row r="125" spans="3:12" ht="15" thickBot="1" x14ac:dyDescent="0.35">
      <c r="C125" s="35">
        <v>1</v>
      </c>
      <c r="D125" s="47">
        <v>1</v>
      </c>
      <c r="E125" s="41"/>
      <c r="F125" s="29"/>
      <c r="J125" s="44"/>
      <c r="K125" s="38"/>
      <c r="L125"/>
    </row>
    <row r="126" spans="3:12" ht="15" thickBot="1" x14ac:dyDescent="0.35">
      <c r="F126" s="8">
        <f>SUM(F104:F125)</f>
        <v>0</v>
      </c>
      <c r="J126" s="8">
        <f>SUM(J104:J125)</f>
        <v>0</v>
      </c>
      <c r="L126"/>
    </row>
  </sheetData>
  <pageMargins left="0.7" right="0.7" top="0.75" bottom="0.75" header="0.3" footer="0.3"/>
  <pageSetup paperSize="9" scale="1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Manager/>
  <Company>DigiPen Institute of Technology Singapore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Tomas Arce-Gil</dc:creator>
  <cp:keywords/>
  <dc:description/>
  <cp:lastModifiedBy>Michael Thompson</cp:lastModifiedBy>
  <cp:revision/>
  <dcterms:created xsi:type="dcterms:W3CDTF">2015-09-26T07:30:43Z</dcterms:created>
  <dcterms:modified xsi:type="dcterms:W3CDTF">2020-12-07T09:34:42Z</dcterms:modified>
  <cp:category/>
  <cp:contentStatus/>
</cp:coreProperties>
</file>