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elieh\Desktop\Spring 2021\GAM250\Rubrics\Beta\"/>
    </mc:Choice>
  </mc:AlternateContent>
  <xr:revisionPtr revIDLastSave="0" documentId="13_ncr:1_{8A30E299-BDD0-4F79-8644-7B8A8FB9366A}" xr6:coauthVersionLast="46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Rubri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9" i="1" l="1"/>
  <c r="G110" i="1"/>
  <c r="J109" i="1"/>
  <c r="J110" i="1"/>
  <c r="G106" i="1"/>
  <c r="G105" i="1"/>
  <c r="G104" i="1"/>
  <c r="G103" i="1"/>
  <c r="G102" i="1"/>
  <c r="G101" i="1"/>
  <c r="G100" i="1"/>
  <c r="G99" i="1"/>
  <c r="G98" i="1"/>
  <c r="G97" i="1"/>
  <c r="G95" i="1"/>
  <c r="G96" i="1"/>
  <c r="J96" i="1"/>
  <c r="J111" i="1" l="1"/>
  <c r="G111" i="1"/>
  <c r="J54" i="1"/>
  <c r="J53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J44" i="1" l="1"/>
  <c r="G44" i="1"/>
  <c r="J43" i="1"/>
  <c r="G43" i="1"/>
  <c r="J39" i="1" l="1"/>
  <c r="G39" i="1"/>
  <c r="J40" i="1"/>
  <c r="G40" i="1"/>
  <c r="J42" i="1"/>
  <c r="G42" i="1"/>
  <c r="J37" i="1"/>
  <c r="G37" i="1"/>
  <c r="J38" i="1"/>
  <c r="G38" i="1"/>
  <c r="J35" i="1"/>
  <c r="G35" i="1"/>
  <c r="J46" i="1" l="1"/>
  <c r="G46" i="1"/>
  <c r="J45" i="1"/>
  <c r="G45" i="1"/>
  <c r="J41" i="1"/>
  <c r="G41" i="1"/>
  <c r="J36" i="1"/>
  <c r="G36" i="1"/>
  <c r="J34" i="1"/>
  <c r="G34" i="1"/>
  <c r="J33" i="1"/>
  <c r="G33" i="1"/>
  <c r="J32" i="1"/>
  <c r="G32" i="1"/>
  <c r="J47" i="1" l="1"/>
  <c r="G47" i="1"/>
  <c r="J52" i="1"/>
  <c r="G51" i="1"/>
  <c r="J51" i="1"/>
  <c r="J80" i="1" l="1"/>
  <c r="G80" i="1"/>
  <c r="J79" i="1"/>
  <c r="G79" i="1"/>
  <c r="J78" i="1"/>
  <c r="G78" i="1"/>
  <c r="J77" i="1"/>
  <c r="G77" i="1"/>
  <c r="J76" i="1"/>
  <c r="G76" i="1"/>
  <c r="G85" i="1"/>
  <c r="J85" i="1"/>
  <c r="G86" i="1"/>
  <c r="J86" i="1"/>
  <c r="G87" i="1"/>
  <c r="J87" i="1"/>
  <c r="G88" i="1"/>
  <c r="J88" i="1"/>
  <c r="G89" i="1"/>
  <c r="J89" i="1"/>
  <c r="G90" i="1"/>
  <c r="J90" i="1"/>
  <c r="G12" i="1"/>
  <c r="J12" i="1"/>
  <c r="J91" i="1" l="1"/>
  <c r="G91" i="1"/>
  <c r="G81" i="1"/>
  <c r="J81" i="1"/>
  <c r="J24" i="1"/>
  <c r="J25" i="1"/>
  <c r="J26" i="1"/>
  <c r="J27" i="1"/>
  <c r="J104" i="1" l="1"/>
  <c r="J105" i="1"/>
  <c r="J106" i="1"/>
  <c r="G26" i="1"/>
  <c r="G27" i="1"/>
  <c r="G14" i="1"/>
  <c r="J14" i="1"/>
  <c r="J97" i="1" l="1"/>
  <c r="J98" i="1"/>
  <c r="J99" i="1"/>
  <c r="J100" i="1"/>
  <c r="J101" i="1"/>
  <c r="J102" i="1"/>
  <c r="J103" i="1"/>
  <c r="J95" i="1"/>
  <c r="J55" i="1"/>
  <c r="J23" i="1"/>
  <c r="J28" i="1" s="1"/>
  <c r="J11" i="1"/>
  <c r="J13" i="1"/>
  <c r="J15" i="1"/>
  <c r="J16" i="1"/>
  <c r="J17" i="1"/>
  <c r="J18" i="1"/>
  <c r="J10" i="1"/>
  <c r="G25" i="1" l="1"/>
  <c r="G24" i="1"/>
  <c r="G23" i="1"/>
  <c r="G28" i="1" l="1"/>
  <c r="J136" i="1"/>
  <c r="J72" i="1" l="1"/>
  <c r="J107" i="1"/>
  <c r="J19" i="1"/>
  <c r="G16" i="1"/>
  <c r="G15" i="1"/>
  <c r="G17" i="1"/>
  <c r="G18" i="1"/>
  <c r="G6" i="1" l="1"/>
  <c r="F136" i="1"/>
  <c r="G11" i="1"/>
  <c r="G13" i="1"/>
  <c r="G10" i="1"/>
  <c r="G107" i="1" l="1"/>
  <c r="G72" i="1"/>
  <c r="G19" i="1"/>
  <c r="F6" i="1" l="1"/>
</calcChain>
</file>

<file path=xl/sharedStrings.xml><?xml version="1.0" encoding="utf-8"?>
<sst xmlns="http://schemas.openxmlformats.org/spreadsheetml/2006/main" count="153" uniqueCount="97">
  <si>
    <t>CUSTOM</t>
  </si>
  <si>
    <t>PRO-ENG</t>
  </si>
  <si>
    <t>TEAM and PRESENTATION</t>
  </si>
  <si>
    <t>Additional (For teachers only)</t>
  </si>
  <si>
    <t>Total Score</t>
  </si>
  <si>
    <t>BASE SCORE</t>
  </si>
  <si>
    <t>USES CUSTOM ENGINE</t>
  </si>
  <si>
    <t>Teacher</t>
  </si>
  <si>
    <t>Score</t>
  </si>
  <si>
    <t>Computed</t>
  </si>
  <si>
    <t>Student</t>
  </si>
  <si>
    <t>Final</t>
  </si>
  <si>
    <t>Notes</t>
  </si>
  <si>
    <t>Additional (For students only)</t>
  </si>
  <si>
    <t>Did not assess risks at all</t>
  </si>
  <si>
    <t>Did not prioritize or only superficially assessed risks</t>
  </si>
  <si>
    <t>Prioritized risks and only missing a few major ones</t>
  </si>
  <si>
    <t>Has no plan at all, just a list of features</t>
  </si>
  <si>
    <t>Has a basic plan with some major holes</t>
  </si>
  <si>
    <t>MARKING PROJECT</t>
  </si>
  <si>
    <t>Student score and Teacher score has a maximum difference of 5</t>
  </si>
  <si>
    <t xml:space="preserve"> </t>
  </si>
  <si>
    <t>Presentation is E3 level!</t>
  </si>
  <si>
    <t xml:space="preserve">Music and sound design are of high quality and a few themes are custom made. Feedback in relation to sound is well thought out and loops, if created, fit a purpose. </t>
  </si>
  <si>
    <r>
      <rPr>
        <b/>
        <sz val="11"/>
        <color rgb="FF006100"/>
        <rFont val="Calibri"/>
        <family val="2"/>
        <scheme val="minor"/>
      </rPr>
      <t xml:space="preserve">ANIMATION: </t>
    </r>
    <r>
      <rPr>
        <sz val="11"/>
        <color rgb="FF006100"/>
        <rFont val="Calibri"/>
        <family val="2"/>
        <scheme val="minor"/>
      </rPr>
      <t>Ambient and environment animation are extensive and well executed, work well with the environment design and make the world come alive but not distracting</t>
    </r>
  </si>
  <si>
    <r>
      <rPr>
        <b/>
        <sz val="11"/>
        <color rgb="FF9C0006"/>
        <rFont val="Calibri"/>
        <family val="2"/>
        <scheme val="minor"/>
      </rPr>
      <t xml:space="preserve">DESIGN: </t>
    </r>
    <r>
      <rPr>
        <sz val="11"/>
        <color rgb="FF9C0006"/>
        <rFont val="Calibri"/>
        <family val="2"/>
        <scheme val="minor"/>
      </rPr>
      <t>World and character design is weak and it is hard for player to identify and relate it to the world the game is trying to create</t>
    </r>
  </si>
  <si>
    <r>
      <rPr>
        <b/>
        <sz val="11"/>
        <color rgb="FF006100"/>
        <rFont val="Calibri"/>
        <family val="2"/>
        <scheme val="minor"/>
      </rPr>
      <t xml:space="preserve">VFX: </t>
    </r>
    <r>
      <rPr>
        <sz val="11"/>
        <color rgb="FF006100"/>
        <rFont val="Calibri"/>
        <family val="2"/>
        <scheme val="minor"/>
      </rPr>
      <t>VFX is well designed and implemented, aligning to the overall art direction and enhancing game feedback</t>
    </r>
  </si>
  <si>
    <r>
      <rPr>
        <b/>
        <sz val="11"/>
        <color rgb="FF006100"/>
        <rFont val="Calibri"/>
        <family val="2"/>
        <scheme val="minor"/>
      </rPr>
      <t xml:space="preserve">CAMERA: </t>
    </r>
    <r>
      <rPr>
        <sz val="11"/>
        <color rgb="FF006100"/>
        <rFont val="Calibri"/>
        <family val="2"/>
        <scheme val="minor"/>
      </rPr>
      <t>Sophisticated animated camera/transitions during key moments in the game such as beginning, end, introduction of new characters/A.I. or events</t>
    </r>
  </si>
  <si>
    <t>Charcters and environments do not feel like they are a part of the same world and clash with the overall theme of the game.</t>
  </si>
  <si>
    <t>Sophisticated animated camera/transitions during key moments in the game such as beginning, end, introduction of new characters/A.I. or events</t>
  </si>
  <si>
    <t xml:space="preserve">Visual style is unique or interesting </t>
  </si>
  <si>
    <t>VISUAL APPEAL (non-BFA teams)</t>
  </si>
  <si>
    <t xml:space="preserve">USER EXPERIENCE  </t>
  </si>
  <si>
    <t>Menu Interface</t>
  </si>
  <si>
    <t>SOUND AND MUSIC DESIGN</t>
  </si>
  <si>
    <t>Good energy level. Good use of speech. Professional output.</t>
  </si>
  <si>
    <t>Appears well rehearsed and very polished.</t>
  </si>
  <si>
    <t>Appears unrehearsed and unpolished. Team members seen talking to each other during the presentation, or creating distractions.</t>
  </si>
  <si>
    <t>Additional modifiers (Lecturers)</t>
  </si>
  <si>
    <t>Presentation had the crowd mesmerized!</t>
  </si>
  <si>
    <t>Presentation had one or more surprise elements.</t>
  </si>
  <si>
    <t>Most VFX are still missing</t>
  </si>
  <si>
    <t>VFX are satisfying and rewarding, and complement the art direction</t>
  </si>
  <si>
    <r>
      <rPr>
        <b/>
        <sz val="11"/>
        <color rgb="FF006100"/>
        <rFont val="Calibri"/>
        <family val="2"/>
        <scheme val="minor"/>
      </rPr>
      <t xml:space="preserve">VFX: </t>
    </r>
    <r>
      <rPr>
        <sz val="11"/>
        <color rgb="FF006100"/>
        <rFont val="Calibri"/>
        <family val="2"/>
        <scheme val="minor"/>
      </rPr>
      <t>VFX are mostly completed at a minimum first pass quality for the completed levels.</t>
    </r>
  </si>
  <si>
    <r>
      <rPr>
        <b/>
        <sz val="11"/>
        <color rgb="FF006100"/>
        <rFont val="Calibri"/>
        <family val="2"/>
        <scheme val="minor"/>
      </rPr>
      <t xml:space="preserve">ANIMATION: </t>
    </r>
    <r>
      <rPr>
        <sz val="11"/>
        <color rgb="FF006100"/>
        <rFont val="Calibri"/>
        <family val="2"/>
        <scheme val="minor"/>
      </rPr>
      <t xml:space="preserve">All NPCs animation for completed levels are of high animation quality. Polished and smooth, with good timing and strong key poses. </t>
    </r>
  </si>
  <si>
    <r>
      <rPr>
        <b/>
        <sz val="11"/>
        <color rgb="FF006100"/>
        <rFont val="Calibri"/>
        <family val="2"/>
        <scheme val="minor"/>
      </rPr>
      <t xml:space="preserve">Completion: </t>
    </r>
    <r>
      <rPr>
        <sz val="11"/>
        <color rgb="FF006100"/>
        <rFont val="Calibri"/>
        <family val="2"/>
        <scheme val="minor"/>
      </rPr>
      <t>Most game environment for completed levels are completed at first pass quality</t>
    </r>
  </si>
  <si>
    <t>Basic cinematic which bring player into the narration of the story</t>
  </si>
  <si>
    <t>Well animated and visualised cinematic improving engagement to the story dramatically</t>
  </si>
  <si>
    <t>Volume mix between music and SFX is off</t>
  </si>
  <si>
    <t>Audio is matched to sequences and has the right rhythm.</t>
  </si>
  <si>
    <t>Sound design amplifies the visual direction on screen.</t>
  </si>
  <si>
    <t>VISUAL DEVELOPMENT (BFA)</t>
  </si>
  <si>
    <t>DESIGN</t>
  </si>
  <si>
    <t>Project is broken/buggy in many places which makes playing a non-immersive experience. This may be major bugs, crashes or glitches in animation.</t>
  </si>
  <si>
    <t>Controls are not mapped well, are confusing and disrupt the flow of the game.</t>
  </si>
  <si>
    <t xml:space="preserve">Project does not have enough peaks or surprise which keep the player moving forward. This could mean introducing new A.I. or events. </t>
  </si>
  <si>
    <t xml:space="preserve">Projec balance provides for enough skill based challenges as the player gets accustomed to the experience. There is a peak in difficulty from level to level but the peak is never too sudden. </t>
  </si>
  <si>
    <t xml:space="preserve">Content is still weak in terms of engagement, levels or  quantity. Only one or two levels or equivalent shown which lack depth and immersion. </t>
  </si>
  <si>
    <t>Projec has 2-3 (2 levels with a boss battle or other larger section) well balanced and engaging levels which have enough depth to add replayability to the game or equivalent.</t>
  </si>
  <si>
    <t>Projec introduces at least one moment (A.I. or event) which can be considered EPIC while playing it or eqivilent - focus on engagement.</t>
  </si>
  <si>
    <t>Project has a secondary mechanics which is relevant to the overall dynamics (score system, time attack, storyline choices etc) or equivalent.</t>
  </si>
  <si>
    <t xml:space="preserve">Project has great feedback on every minute details with a proper sense of pacing while giving the feedback. </t>
  </si>
  <si>
    <t>Main /pause screen/end/win etc. are buggy in terms of functionality , badly designed in terms of alignment and do not have any animations or design feature to make them stand out.</t>
  </si>
  <si>
    <t>Main /pause screen/end/win etc. do not have appropriate sounds, button animations, clicked/hover changes.</t>
  </si>
  <si>
    <t>Main /pause screen/end/win etc. is well designed and fits the game theme well. No content withing the screens is missing.</t>
  </si>
  <si>
    <t>Main /pause screen/end/win etc. are well designed, stand out in terms of fonts usage and have some animation which enhances the feel of the game.</t>
  </si>
  <si>
    <t>Main /pause screen/end/win etc. screen are fantastic in design , art and functionality</t>
  </si>
  <si>
    <t>Project is largely placeholder art .</t>
  </si>
  <si>
    <t xml:space="preserve">Animations are still missing which affects the user experience and flow of the experience. These could be major or minor animations which add to the feeling alive. </t>
  </si>
  <si>
    <t>Lighting or color palette makes it difficult to play , confuses the user and does not make the scene /level feel dynamic.</t>
  </si>
  <si>
    <r>
      <rPr>
        <b/>
        <sz val="11"/>
        <color rgb="FF006100"/>
        <rFont val="Calibri"/>
        <family val="2"/>
        <scheme val="minor"/>
      </rPr>
      <t xml:space="preserve">Completion: </t>
    </r>
    <r>
      <rPr>
        <sz val="11"/>
        <color rgb="FF006100"/>
        <rFont val="Calibri"/>
        <family val="2"/>
        <scheme val="minor"/>
      </rPr>
      <t>All animations for completed sections/levels are in the game at first pass quality</t>
    </r>
  </si>
  <si>
    <r>
      <rPr>
        <b/>
        <sz val="11"/>
        <color rgb="FF006100"/>
        <rFont val="Calibri"/>
        <family val="2"/>
        <scheme val="minor"/>
      </rPr>
      <t xml:space="preserve">Completion: </t>
    </r>
    <r>
      <rPr>
        <sz val="11"/>
        <color rgb="FF006100"/>
        <rFont val="Calibri"/>
        <family val="2"/>
        <scheme val="minor"/>
      </rPr>
      <t>All VFX for completed sections/levels are completed at first pass quality</t>
    </r>
  </si>
  <si>
    <t>All animations are inside the sections/levels, look seamless, fit the theme well and make the experience come alive.</t>
  </si>
  <si>
    <t xml:space="preserve">The environment/aesthetics is aesthetically pleasing, has enough variety to give a sense of a robust game world and has animated objects adding to the life of the game universe. </t>
  </si>
  <si>
    <t>Project unfairly punishes or confuses the user, forcing them to quit or not retry the experience.</t>
  </si>
  <si>
    <t>Interface acts as an obstacle rather than helping the players in getting valuable feedback.  This may be due to its placement, the visual design or overall functionality</t>
  </si>
  <si>
    <t>Design is repetitive, lacks clear focus and relies on too much button smashing/ back tracking/ non skill based elements.</t>
  </si>
  <si>
    <t>Every element of the experience, be it sound, aesthetics, design or UI comes togther in a cohesive manner to build an unforgetable experience.</t>
  </si>
  <si>
    <t>UX is exponentially increased through great control mapping, camera transitions and rewards.</t>
  </si>
  <si>
    <t>Basic sfx and ambient sounds used still do not match the experience</t>
  </si>
  <si>
    <t>Music and sound design are not consistent as per the  mechanics being demonstrated</t>
  </si>
  <si>
    <t>Team members seem unmotivated to present the project</t>
  </si>
  <si>
    <t>VERSION 1.02</t>
  </si>
  <si>
    <r>
      <rPr>
        <b/>
        <sz val="11"/>
        <color rgb="FF9C0006"/>
        <rFont val="Calibri"/>
        <family val="2"/>
        <scheme val="minor"/>
      </rPr>
      <t xml:space="preserve">ANIMATION: </t>
    </r>
    <r>
      <rPr>
        <sz val="11"/>
        <color rgb="FF9C0006"/>
        <rFont val="Calibri"/>
        <family val="2"/>
        <scheme val="minor"/>
      </rPr>
      <t>Poor quality of Animation. Works did not show a good understanding of animation principles.</t>
    </r>
  </si>
  <si>
    <r>
      <rPr>
        <b/>
        <sz val="11"/>
        <color rgb="FF9C0006"/>
        <rFont val="Calibri"/>
        <family val="2"/>
        <scheme val="minor"/>
      </rPr>
      <t>INCOMPLETE:</t>
    </r>
    <r>
      <rPr>
        <sz val="11"/>
        <color rgb="FF9C0006"/>
        <rFont val="Calibri"/>
        <family val="2"/>
        <scheme val="minor"/>
      </rPr>
      <t xml:space="preserve"> Most of the game levels are still using placeholder arts</t>
    </r>
  </si>
  <si>
    <r>
      <rPr>
        <b/>
        <sz val="11"/>
        <color rgb="FF9C0006"/>
        <rFont val="Calibri"/>
        <family val="2"/>
        <scheme val="minor"/>
      </rPr>
      <t>INCOMPLETE:</t>
    </r>
    <r>
      <rPr>
        <sz val="11"/>
        <color rgb="FF9C0006"/>
        <rFont val="Calibri"/>
        <family val="2"/>
        <scheme val="minor"/>
      </rPr>
      <t xml:space="preserve"> All key animations including heroes, enemies and props are still missing or in placeholder mode. These could be major or minor animation which add to the game feeling lively. </t>
    </r>
  </si>
  <si>
    <r>
      <rPr>
        <b/>
        <sz val="11"/>
        <color rgb="FF9C0006"/>
        <rFont val="Calibri"/>
        <family val="2"/>
        <scheme val="minor"/>
      </rPr>
      <t xml:space="preserve">INCOMPLETE: </t>
    </r>
    <r>
      <rPr>
        <sz val="11"/>
        <color rgb="FF9C0006"/>
        <rFont val="Calibri"/>
        <family val="2"/>
        <scheme val="minor"/>
      </rPr>
      <t>Environment art are still in placeholder mode or are incomplete.</t>
    </r>
  </si>
  <si>
    <r>
      <rPr>
        <b/>
        <sz val="11"/>
        <color rgb="FF9C0006"/>
        <rFont val="Calibri"/>
        <family val="2"/>
        <scheme val="minor"/>
      </rPr>
      <t xml:space="preserve">INCOMPLETE: </t>
    </r>
    <r>
      <rPr>
        <sz val="11"/>
        <color rgb="FF9C0006"/>
        <rFont val="Calibri"/>
        <family val="2"/>
        <scheme val="minor"/>
      </rPr>
      <t>Main</t>
    </r>
    <r>
      <rPr>
        <b/>
        <sz val="11"/>
        <color rgb="FF9C0006"/>
        <rFont val="Calibri"/>
        <family val="2"/>
        <scheme val="minor"/>
      </rPr>
      <t xml:space="preserve"> </t>
    </r>
    <r>
      <rPr>
        <sz val="11"/>
        <color rgb="FF9C0006"/>
        <rFont val="Calibri"/>
        <family val="2"/>
        <scheme val="minor"/>
      </rPr>
      <t>VFX are still in placeholder mode or are incomplete.</t>
    </r>
  </si>
  <si>
    <r>
      <rPr>
        <b/>
        <sz val="11"/>
        <color rgb="FF9C0006"/>
        <rFont val="Calibri"/>
        <family val="2"/>
        <scheme val="minor"/>
      </rPr>
      <t>INCONSISTENCY:</t>
    </r>
    <r>
      <rPr>
        <sz val="11"/>
        <color rgb="FF9C0006"/>
        <rFont val="Calibri"/>
        <family val="2"/>
        <scheme val="minor"/>
      </rPr>
      <t xml:space="preserve"> Characters (Heroes/NPCS), VFX  and environments do not feel like they are a part of the same world and clash with the overall theme of the game, lacking in consistency.</t>
    </r>
  </si>
  <si>
    <r>
      <rPr>
        <b/>
        <sz val="11"/>
        <color rgb="FF9C0006"/>
        <rFont val="Calibri"/>
        <family val="2"/>
        <scheme val="minor"/>
      </rPr>
      <t xml:space="preserve">ART DIRECTION: </t>
    </r>
    <r>
      <rPr>
        <sz val="11"/>
        <color rgb="FF9C0006"/>
        <rFont val="Calibri"/>
        <family val="2"/>
        <scheme val="minor"/>
      </rPr>
      <t>Overall</t>
    </r>
    <r>
      <rPr>
        <b/>
        <sz val="11"/>
        <color rgb="FF9C0006"/>
        <rFont val="Calibri"/>
        <family val="2"/>
        <scheme val="minor"/>
      </rPr>
      <t xml:space="preserve"> </t>
    </r>
    <r>
      <rPr>
        <sz val="11"/>
        <color rgb="FF9C0006"/>
        <rFont val="Calibri"/>
        <family val="2"/>
        <scheme val="minor"/>
      </rPr>
      <t>Inconsistency.</t>
    </r>
    <r>
      <rPr>
        <b/>
        <sz val="11"/>
        <color rgb="FF9C0006"/>
        <rFont val="Calibri"/>
        <family val="2"/>
        <scheme val="minor"/>
      </rPr>
      <t xml:space="preserve"> </t>
    </r>
    <r>
      <rPr>
        <sz val="11"/>
        <color rgb="FF9C0006"/>
        <rFont val="Calibri"/>
        <family val="2"/>
        <scheme val="minor"/>
      </rPr>
      <t>Lighting or color palette or various art elements makes it difficult to play , confuses the player and does not make the scene /level feel dynamic.</t>
    </r>
  </si>
  <si>
    <r>
      <rPr>
        <b/>
        <sz val="11"/>
        <color rgb="FF006100"/>
        <rFont val="Calibri"/>
        <family val="2"/>
        <scheme val="minor"/>
      </rPr>
      <t xml:space="preserve">COMPLETION: </t>
    </r>
    <r>
      <rPr>
        <sz val="11"/>
        <color rgb="FF006100"/>
        <rFont val="Calibri"/>
        <family val="2"/>
        <scheme val="minor"/>
      </rPr>
      <t>All animations are in the game at first pass quality</t>
    </r>
  </si>
  <si>
    <r>
      <rPr>
        <b/>
        <sz val="11"/>
        <color rgb="FF006100"/>
        <rFont val="Calibri"/>
        <family val="2"/>
        <scheme val="minor"/>
      </rPr>
      <t>LEVEL ART</t>
    </r>
    <r>
      <rPr>
        <sz val="11"/>
        <color rgb="FF006100"/>
        <rFont val="Calibri"/>
        <family val="2"/>
        <scheme val="minor"/>
      </rPr>
      <t>: All game levels are completed at a first pass quality, without using placeholder for the completed levels.</t>
    </r>
  </si>
  <si>
    <r>
      <rPr>
        <b/>
        <sz val="11"/>
        <color rgb="FF006100"/>
        <rFont val="Calibri"/>
        <family val="2"/>
        <scheme val="minor"/>
      </rPr>
      <t>LEVEL ART</t>
    </r>
    <r>
      <rPr>
        <sz val="11"/>
        <color rgb="FF006100"/>
        <rFont val="Calibri"/>
        <family val="2"/>
        <scheme val="minor"/>
      </rPr>
      <t>: Most to all game levels are completed with solid and good polish</t>
    </r>
  </si>
  <si>
    <r>
      <rPr>
        <b/>
        <sz val="11"/>
        <color rgb="FF006100"/>
        <rFont val="Calibri"/>
        <family val="2"/>
        <scheme val="minor"/>
      </rPr>
      <t xml:space="preserve">ART DIRECTION: </t>
    </r>
    <r>
      <rPr>
        <sz val="11"/>
        <color rgb="FF006100"/>
        <rFont val="Calibri"/>
        <family val="2"/>
        <scheme val="minor"/>
      </rPr>
      <t xml:space="preserve">Game environment have strong lighting and art direction, well polished and clean up. Overall, art direction is consistent. </t>
    </r>
  </si>
  <si>
    <r>
      <rPr>
        <b/>
        <sz val="11"/>
        <color rgb="FF006100"/>
        <rFont val="Calibri"/>
        <family val="2"/>
        <scheme val="minor"/>
      </rPr>
      <t xml:space="preserve">BONUS: </t>
    </r>
    <r>
      <rPr>
        <sz val="11"/>
        <color rgb="FF006100"/>
        <rFont val="Calibri"/>
        <family val="2"/>
        <scheme val="minor"/>
      </rPr>
      <t xml:space="preserve">Visual style is unique or interesting </t>
    </r>
  </si>
  <si>
    <r>
      <rPr>
        <b/>
        <sz val="11"/>
        <color rgb="FF006100"/>
        <rFont val="Calibri"/>
        <family val="2"/>
        <scheme val="minor"/>
      </rPr>
      <t xml:space="preserve">ANIMATION: </t>
    </r>
    <r>
      <rPr>
        <sz val="11"/>
        <color rgb="FF006100"/>
        <rFont val="Calibri"/>
        <family val="2"/>
        <scheme val="minor"/>
      </rPr>
      <t>All</t>
    </r>
    <r>
      <rPr>
        <b/>
        <sz val="11"/>
        <color rgb="FF006100"/>
        <rFont val="Calibri"/>
        <family val="2"/>
        <scheme val="minor"/>
      </rPr>
      <t xml:space="preserve"> </t>
    </r>
    <r>
      <rPr>
        <sz val="11"/>
        <color rgb="FF006100"/>
        <rFont val="Calibri"/>
        <family val="2"/>
        <scheme val="minor"/>
      </rPr>
      <t xml:space="preserve">key animation (eg. Heroes and Enemies) are of high animation quality. Polished and smooth, with good timing and strong key poses. </t>
    </r>
  </si>
  <si>
    <r>
      <t xml:space="preserve">GAM250-PRJ252 Beta Milestone </t>
    </r>
    <r>
      <rPr>
        <sz val="26"/>
        <color theme="1"/>
        <rFont val="Arial Rounded MT Bold"/>
        <family val="2"/>
      </rPr>
      <t>(Singapore Spring 2021)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</si>
</sst>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28"/>
      <color theme="1"/>
      <name val="Arial Rounded MT Bold"/>
      <family val="2"/>
    </font>
    <font>
      <sz val="22"/>
      <color theme="1"/>
      <name val="Arial Rounded MT Bold"/>
      <family val="2"/>
    </font>
    <font>
      <sz val="36"/>
      <color theme="1"/>
      <name val="Arial Rounded MT Bold"/>
      <family val="2"/>
    </font>
    <font>
      <sz val="26"/>
      <color theme="1"/>
      <name val="Arial Rounded MT Bold"/>
      <family val="2"/>
    </font>
    <font>
      <sz val="14"/>
      <color theme="1"/>
      <name val="Arial Rounded MT Bold"/>
      <family val="2"/>
    </font>
    <font>
      <b/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5" fillId="11" borderId="36" applyNumberFormat="0" applyAlignment="0" applyProtection="0"/>
  </cellStyleXfs>
  <cellXfs count="171">
    <xf numFmtId="0" fontId="0" fillId="0" borderId="0" xfId="0"/>
    <xf numFmtId="0" fontId="5" fillId="0" borderId="0" xfId="0" applyFont="1"/>
    <xf numFmtId="0" fontId="0" fillId="0" borderId="0" xfId="0" applyAlignment="1">
      <alignment horizontal="center"/>
    </xf>
    <xf numFmtId="0" fontId="1" fillId="5" borderId="2" xfId="4" applyBorder="1" applyAlignment="1">
      <alignment horizontal="center"/>
    </xf>
    <xf numFmtId="0" fontId="4" fillId="4" borderId="1" xfId="3" applyBorder="1"/>
    <xf numFmtId="0" fontId="6" fillId="0" borderId="0" xfId="0" applyFont="1" applyAlignment="1">
      <alignment horizontal="center" vertical="center"/>
    </xf>
    <xf numFmtId="0" fontId="1" fillId="5" borderId="1" xfId="4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4" fillId="4" borderId="8" xfId="3" applyBorder="1" applyAlignment="1">
      <alignment horizontal="center"/>
    </xf>
    <xf numFmtId="0" fontId="1" fillId="6" borderId="7" xfId="5" applyBorder="1"/>
    <xf numFmtId="0" fontId="1" fillId="6" borderId="1" xfId="5" applyBorder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vertical="center"/>
    </xf>
    <xf numFmtId="0" fontId="8" fillId="7" borderId="0" xfId="0" applyFont="1" applyFill="1" applyAlignment="1">
      <alignment horizontal="left"/>
    </xf>
    <xf numFmtId="0" fontId="9" fillId="7" borderId="0" xfId="0" applyFont="1" applyFill="1" applyAlignment="1">
      <alignment horizontal="left" vertical="center"/>
    </xf>
    <xf numFmtId="0" fontId="1" fillId="8" borderId="7" xfId="6" applyBorder="1" applyAlignment="1">
      <alignment horizontal="left"/>
    </xf>
    <xf numFmtId="0" fontId="1" fillId="8" borderId="1" xfId="6" applyBorder="1" applyAlignment="1">
      <alignment horizontal="center"/>
    </xf>
    <xf numFmtId="0" fontId="1" fillId="0" borderId="0" xfId="4" applyFill="1" applyAlignment="1">
      <alignment horizontal="center"/>
    </xf>
    <xf numFmtId="0" fontId="1" fillId="8" borderId="10" xfId="6" applyBorder="1" applyAlignment="1">
      <alignment horizontal="center" vertical="center"/>
    </xf>
    <xf numFmtId="0" fontId="1" fillId="5" borderId="10" xfId="4" applyBorder="1" applyAlignment="1">
      <alignment horizontal="center" vertical="center"/>
    </xf>
    <xf numFmtId="0" fontId="1" fillId="8" borderId="5" xfId="6" applyBorder="1" applyAlignment="1">
      <alignment horizontal="center" vertical="center"/>
    </xf>
    <xf numFmtId="0" fontId="1" fillId="8" borderId="6" xfId="6" applyBorder="1" applyAlignment="1">
      <alignment horizontal="center" vertical="center"/>
    </xf>
    <xf numFmtId="0" fontId="1" fillId="8" borderId="2" xfId="6" applyBorder="1" applyAlignment="1">
      <alignment horizontal="center" vertical="center"/>
    </xf>
    <xf numFmtId="0" fontId="0" fillId="0" borderId="10" xfId="0" applyBorder="1" applyAlignment="1">
      <alignment horizontal="left" vertical="top" wrapText="1"/>
    </xf>
    <xf numFmtId="0" fontId="4" fillId="4" borderId="5" xfId="3" applyBorder="1" applyAlignment="1">
      <alignment horizontal="center" vertical="center"/>
    </xf>
    <xf numFmtId="0" fontId="4" fillId="4" borderId="12" xfId="3" applyBorder="1" applyAlignment="1">
      <alignment horizontal="center" vertical="center"/>
    </xf>
    <xf numFmtId="0" fontId="4" fillId="4" borderId="10" xfId="3" applyBorder="1" applyAlignment="1">
      <alignment horizontal="center" vertical="center"/>
    </xf>
    <xf numFmtId="0" fontId="4" fillId="4" borderId="6" xfId="3" applyBorder="1" applyAlignment="1">
      <alignment horizontal="center" vertical="center"/>
    </xf>
    <xf numFmtId="0" fontId="4" fillId="4" borderId="2" xfId="3" applyBorder="1" applyAlignment="1">
      <alignment horizontal="center" vertical="center"/>
    </xf>
    <xf numFmtId="0" fontId="1" fillId="6" borderId="5" xfId="5" applyBorder="1" applyAlignment="1">
      <alignment horizontal="left" vertical="top" wrapText="1"/>
    </xf>
    <xf numFmtId="0" fontId="1" fillId="6" borderId="6" xfId="5" applyBorder="1" applyAlignment="1">
      <alignment horizontal="left" vertical="top" wrapText="1"/>
    </xf>
    <xf numFmtId="0" fontId="1" fillId="6" borderId="2" xfId="5" applyBorder="1" applyAlignment="1">
      <alignment horizontal="left" vertical="top" wrapText="1"/>
    </xf>
    <xf numFmtId="0" fontId="0" fillId="8" borderId="5" xfId="6" applyFont="1" applyBorder="1" applyAlignment="1">
      <alignment horizontal="left" vertical="top"/>
    </xf>
    <xf numFmtId="0" fontId="1" fillId="8" borderId="6" xfId="6" applyBorder="1" applyAlignment="1">
      <alignment horizontal="left" vertical="top"/>
    </xf>
    <xf numFmtId="0" fontId="1" fillId="8" borderId="2" xfId="6" applyBorder="1" applyAlignment="1">
      <alignment horizontal="left" vertical="top"/>
    </xf>
    <xf numFmtId="0" fontId="1" fillId="6" borderId="5" xfId="5" applyBorder="1" applyAlignment="1">
      <alignment horizontal="center" vertical="center"/>
    </xf>
    <xf numFmtId="0" fontId="1" fillId="6" borderId="6" xfId="5" applyBorder="1" applyAlignment="1">
      <alignment horizontal="center" vertical="center"/>
    </xf>
    <xf numFmtId="0" fontId="1" fillId="6" borderId="2" xfId="5" applyBorder="1" applyAlignment="1">
      <alignment horizontal="center" vertical="center"/>
    </xf>
    <xf numFmtId="0" fontId="4" fillId="4" borderId="3" xfId="3" applyBorder="1" applyAlignment="1">
      <alignment horizontal="center" vertical="center"/>
    </xf>
    <xf numFmtId="0" fontId="4" fillId="4" borderId="0" xfId="3" applyAlignment="1">
      <alignment horizontal="center" vertical="center"/>
    </xf>
    <xf numFmtId="0" fontId="4" fillId="4" borderId="4" xfId="3" applyBorder="1" applyAlignment="1">
      <alignment horizontal="center" vertical="center"/>
    </xf>
    <xf numFmtId="0" fontId="8" fillId="7" borderId="0" xfId="0" applyFont="1" applyFill="1" applyAlignment="1">
      <alignment horizontal="right"/>
    </xf>
    <xf numFmtId="0" fontId="11" fillId="7" borderId="0" xfId="0" applyFont="1" applyFill="1" applyAlignment="1">
      <alignment horizontal="left" vertical="center"/>
    </xf>
    <xf numFmtId="0" fontId="4" fillId="4" borderId="13" xfId="3" applyBorder="1" applyAlignment="1">
      <alignment horizontal="center" vertical="center"/>
    </xf>
    <xf numFmtId="0" fontId="4" fillId="4" borderId="14" xfId="3" applyBorder="1" applyAlignment="1">
      <alignment horizontal="center" vertical="center"/>
    </xf>
    <xf numFmtId="0" fontId="4" fillId="4" borderId="17" xfId="3" applyBorder="1" applyAlignment="1">
      <alignment horizontal="center" vertical="center"/>
    </xf>
    <xf numFmtId="0" fontId="4" fillId="4" borderId="18" xfId="3" applyBorder="1" applyAlignment="1">
      <alignment horizontal="center" vertical="center"/>
    </xf>
    <xf numFmtId="0" fontId="3" fillId="3" borderId="19" xfId="2" applyBorder="1" applyAlignment="1">
      <alignment horizontal="left" vertical="top" wrapText="1"/>
    </xf>
    <xf numFmtId="0" fontId="3" fillId="3" borderId="11" xfId="2" applyBorder="1" applyAlignment="1">
      <alignment horizontal="left" vertical="top" wrapText="1"/>
    </xf>
    <xf numFmtId="0" fontId="3" fillId="3" borderId="17" xfId="2" applyBorder="1" applyAlignment="1">
      <alignment horizontal="center" vertical="center"/>
    </xf>
    <xf numFmtId="0" fontId="3" fillId="3" borderId="10" xfId="2" applyBorder="1" applyAlignment="1">
      <alignment horizontal="center" vertical="center"/>
    </xf>
    <xf numFmtId="0" fontId="2" fillId="2" borderId="10" xfId="1" applyBorder="1" applyAlignment="1">
      <alignment horizontal="center" vertical="center"/>
    </xf>
    <xf numFmtId="0" fontId="2" fillId="2" borderId="18" xfId="1" applyBorder="1" applyAlignment="1">
      <alignment horizontal="center" vertical="center"/>
    </xf>
    <xf numFmtId="0" fontId="1" fillId="5" borderId="19" xfId="4" applyBorder="1" applyAlignment="1">
      <alignment horizontal="center" vertical="center"/>
    </xf>
    <xf numFmtId="0" fontId="1" fillId="5" borderId="11" xfId="4" applyBorder="1" applyAlignment="1">
      <alignment horizontal="center" vertical="center"/>
    </xf>
    <xf numFmtId="0" fontId="1" fillId="5" borderId="20" xfId="4" applyBorder="1" applyAlignment="1">
      <alignment horizontal="center" vertical="center"/>
    </xf>
    <xf numFmtId="0" fontId="1" fillId="6" borderId="15" xfId="5" applyBorder="1" applyAlignment="1">
      <alignment horizontal="center" vertical="center"/>
    </xf>
    <xf numFmtId="0" fontId="1" fillId="6" borderId="16" xfId="5" applyBorder="1" applyAlignment="1">
      <alignment horizontal="center" vertical="center"/>
    </xf>
    <xf numFmtId="0" fontId="1" fillId="8" borderId="17" xfId="6" applyBorder="1" applyAlignment="1">
      <alignment horizontal="center" vertical="center"/>
    </xf>
    <xf numFmtId="0" fontId="1" fillId="8" borderId="18" xfId="6" applyBorder="1" applyAlignment="1">
      <alignment horizontal="center" vertical="center"/>
    </xf>
    <xf numFmtId="0" fontId="1" fillId="6" borderId="19" xfId="5" applyBorder="1" applyAlignment="1">
      <alignment horizontal="center" vertical="center"/>
    </xf>
    <xf numFmtId="0" fontId="1" fillId="6" borderId="11" xfId="5" applyBorder="1" applyAlignment="1">
      <alignment horizontal="center" vertical="center"/>
    </xf>
    <xf numFmtId="0" fontId="1" fillId="6" borderId="20" xfId="5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1" fillId="5" borderId="17" xfId="4" applyBorder="1" applyAlignment="1">
      <alignment horizontal="center" vertical="center"/>
    </xf>
    <xf numFmtId="0" fontId="1" fillId="5" borderId="18" xfId="4" applyBorder="1" applyAlignment="1">
      <alignment horizontal="center" vertical="center"/>
    </xf>
    <xf numFmtId="0" fontId="2" fillId="9" borderId="10" xfId="1" applyFill="1" applyBorder="1" applyAlignment="1">
      <alignment horizontal="center" vertical="center"/>
    </xf>
    <xf numFmtId="0" fontId="2" fillId="9" borderId="11" xfId="1" applyFill="1" applyBorder="1" applyAlignment="1">
      <alignment horizontal="left" vertical="top" wrapText="1"/>
    </xf>
    <xf numFmtId="0" fontId="4" fillId="4" borderId="23" xfId="3" applyBorder="1" applyAlignment="1">
      <alignment horizontal="center" vertical="center"/>
    </xf>
    <xf numFmtId="0" fontId="4" fillId="4" borderId="24" xfId="3" applyBorder="1" applyAlignment="1">
      <alignment horizontal="center" vertical="center"/>
    </xf>
    <xf numFmtId="0" fontId="3" fillId="3" borderId="24" xfId="2" applyBorder="1" applyAlignment="1">
      <alignment horizontal="center" vertical="center"/>
    </xf>
    <xf numFmtId="0" fontId="1" fillId="5" borderId="25" xfId="4" applyBorder="1" applyAlignment="1">
      <alignment horizontal="center" vertical="center"/>
    </xf>
    <xf numFmtId="0" fontId="1" fillId="8" borderId="24" xfId="6" applyBorder="1" applyAlignment="1">
      <alignment horizontal="center" vertical="center"/>
    </xf>
    <xf numFmtId="0" fontId="1" fillId="6" borderId="25" xfId="5" applyBorder="1" applyAlignment="1">
      <alignment horizontal="center" vertical="center"/>
    </xf>
    <xf numFmtId="0" fontId="1" fillId="5" borderId="24" xfId="4" applyBorder="1" applyAlignment="1">
      <alignment horizontal="center" vertical="center"/>
    </xf>
    <xf numFmtId="0" fontId="0" fillId="0" borderId="26" xfId="0" applyBorder="1" applyAlignment="1">
      <alignment horizontal="left" vertical="top" wrapText="1"/>
    </xf>
    <xf numFmtId="0" fontId="4" fillId="4" borderId="27" xfId="3" applyBorder="1" applyAlignment="1">
      <alignment horizontal="center" vertical="center"/>
    </xf>
    <xf numFmtId="0" fontId="4" fillId="4" borderId="28" xfId="3" applyBorder="1" applyAlignment="1">
      <alignment horizontal="center" vertical="center"/>
    </xf>
    <xf numFmtId="0" fontId="3" fillId="10" borderId="28" xfId="1" applyFont="1" applyFill="1" applyBorder="1" applyAlignment="1">
      <alignment horizontal="center" vertical="center"/>
    </xf>
    <xf numFmtId="0" fontId="1" fillId="5" borderId="29" xfId="4" applyBorder="1" applyAlignment="1">
      <alignment horizontal="center" vertical="center"/>
    </xf>
    <xf numFmtId="0" fontId="1" fillId="8" borderId="28" xfId="6" applyBorder="1" applyAlignment="1">
      <alignment horizontal="center" vertical="center"/>
    </xf>
    <xf numFmtId="0" fontId="1" fillId="6" borderId="29" xfId="5" applyBorder="1" applyAlignment="1">
      <alignment horizontal="center" vertical="center"/>
    </xf>
    <xf numFmtId="0" fontId="1" fillId="5" borderId="28" xfId="4" applyBorder="1" applyAlignment="1">
      <alignment horizontal="center" vertical="center"/>
    </xf>
    <xf numFmtId="0" fontId="0" fillId="0" borderId="30" xfId="0" applyBorder="1" applyAlignment="1">
      <alignment horizontal="left" vertical="top" wrapText="1"/>
    </xf>
    <xf numFmtId="0" fontId="2" fillId="9" borderId="17" xfId="2" applyFont="1" applyFill="1" applyBorder="1" applyAlignment="1">
      <alignment horizontal="center" vertical="center"/>
    </xf>
    <xf numFmtId="0" fontId="2" fillId="9" borderId="20" xfId="2" applyFont="1" applyFill="1" applyBorder="1" applyAlignment="1">
      <alignment horizontal="left" vertical="top" wrapText="1"/>
    </xf>
    <xf numFmtId="0" fontId="2" fillId="9" borderId="18" xfId="2" applyFont="1" applyFill="1" applyBorder="1" applyAlignment="1">
      <alignment horizontal="center" vertical="center"/>
    </xf>
    <xf numFmtId="0" fontId="3" fillId="10" borderId="24" xfId="1" applyFont="1" applyFill="1" applyBorder="1" applyAlignment="1">
      <alignment horizontal="center" vertical="center"/>
    </xf>
    <xf numFmtId="0" fontId="2" fillId="2" borderId="17" xfId="1" applyBorder="1" applyAlignment="1">
      <alignment horizontal="center" vertical="center"/>
    </xf>
    <xf numFmtId="0" fontId="2" fillId="2" borderId="28" xfId="1" applyBorder="1" applyAlignment="1">
      <alignment horizontal="center" vertical="center"/>
    </xf>
    <xf numFmtId="0" fontId="3" fillId="10" borderId="18" xfId="1" applyFont="1" applyFill="1" applyBorder="1" applyAlignment="1">
      <alignment horizontal="center" vertical="center"/>
    </xf>
    <xf numFmtId="0" fontId="3" fillId="3" borderId="19" xfId="2" applyBorder="1"/>
    <xf numFmtId="0" fontId="3" fillId="3" borderId="25" xfId="2" applyBorder="1"/>
    <xf numFmtId="0" fontId="2" fillId="2" borderId="19" xfId="1" applyBorder="1"/>
    <xf numFmtId="0" fontId="2" fillId="2" borderId="20" xfId="1" applyBorder="1"/>
    <xf numFmtId="0" fontId="3" fillId="10" borderId="29" xfId="1" applyFont="1" applyFill="1" applyBorder="1"/>
    <xf numFmtId="0" fontId="3" fillId="10" borderId="25" xfId="1" applyFont="1" applyFill="1" applyBorder="1"/>
    <xf numFmtId="0" fontId="2" fillId="2" borderId="11" xfId="1" applyBorder="1"/>
    <xf numFmtId="0" fontId="1" fillId="6" borderId="31" xfId="5" applyBorder="1" applyAlignment="1">
      <alignment horizontal="center" vertical="center"/>
    </xf>
    <xf numFmtId="0" fontId="2" fillId="2" borderId="29" xfId="1" applyBorder="1"/>
    <xf numFmtId="0" fontId="3" fillId="10" borderId="20" xfId="1" applyFont="1" applyFill="1" applyBorder="1"/>
    <xf numFmtId="0" fontId="2" fillId="9" borderId="20" xfId="2" applyFont="1" applyFill="1" applyBorder="1"/>
    <xf numFmtId="0" fontId="2" fillId="9" borderId="19" xfId="2" applyFont="1" applyFill="1" applyBorder="1"/>
    <xf numFmtId="0" fontId="3" fillId="3" borderId="28" xfId="2" applyBorder="1" applyAlignment="1">
      <alignment horizontal="center" vertical="center"/>
    </xf>
    <xf numFmtId="0" fontId="3" fillId="3" borderId="29" xfId="2" applyBorder="1"/>
    <xf numFmtId="0" fontId="1" fillId="5" borderId="32" xfId="4" applyBorder="1" applyAlignment="1">
      <alignment horizontal="center" vertical="center"/>
    </xf>
    <xf numFmtId="0" fontId="1" fillId="5" borderId="33" xfId="4" applyBorder="1" applyAlignment="1">
      <alignment horizontal="center" vertical="center"/>
    </xf>
    <xf numFmtId="0" fontId="0" fillId="0" borderId="17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5" borderId="34" xfId="4" applyBorder="1" applyAlignment="1">
      <alignment horizontal="center" vertical="center"/>
    </xf>
    <xf numFmtId="0" fontId="0" fillId="0" borderId="28" xfId="0" applyBorder="1" applyAlignment="1">
      <alignment horizontal="left" vertical="top" wrapText="1"/>
    </xf>
    <xf numFmtId="0" fontId="3" fillId="3" borderId="25" xfId="2" applyBorder="1" applyAlignment="1">
      <alignment wrapText="1"/>
    </xf>
    <xf numFmtId="0" fontId="2" fillId="2" borderId="19" xfId="1" applyBorder="1" applyAlignment="1">
      <alignment wrapText="1"/>
    </xf>
    <xf numFmtId="0" fontId="2" fillId="9" borderId="29" xfId="1" applyFill="1" applyBorder="1" applyAlignment="1">
      <alignment horizontal="left" vertical="top" wrapText="1"/>
    </xf>
    <xf numFmtId="0" fontId="2" fillId="9" borderId="28" xfId="1" applyFill="1" applyBorder="1" applyAlignment="1">
      <alignment horizontal="center" vertical="center"/>
    </xf>
    <xf numFmtId="0" fontId="2" fillId="2" borderId="25" xfId="1" applyBorder="1" applyAlignment="1">
      <alignment wrapText="1"/>
    </xf>
    <xf numFmtId="0" fontId="2" fillId="2" borderId="24" xfId="1" applyBorder="1" applyAlignment="1">
      <alignment horizontal="center" vertical="center"/>
    </xf>
    <xf numFmtId="0" fontId="2" fillId="2" borderId="11" xfId="1" applyBorder="1" applyAlignment="1">
      <alignment wrapText="1"/>
    </xf>
    <xf numFmtId="0" fontId="3" fillId="3" borderId="35" xfId="2" applyBorder="1" applyAlignment="1">
      <alignment wrapText="1"/>
    </xf>
    <xf numFmtId="0" fontId="3" fillId="3" borderId="26" xfId="2" applyBorder="1" applyAlignment="1">
      <alignment wrapText="1"/>
    </xf>
    <xf numFmtId="0" fontId="2" fillId="2" borderId="9" xfId="1" applyBorder="1" applyAlignment="1">
      <alignment wrapText="1"/>
    </xf>
    <xf numFmtId="0" fontId="2" fillId="2" borderId="30" xfId="1" applyBorder="1"/>
    <xf numFmtId="0" fontId="14" fillId="7" borderId="0" xfId="0" applyFont="1" applyFill="1" applyAlignment="1">
      <alignment horizontal="center" vertical="center"/>
    </xf>
    <xf numFmtId="0" fontId="3" fillId="3" borderId="25" xfId="2" applyBorder="1" applyAlignment="1">
      <alignment vertical="top" wrapText="1"/>
    </xf>
    <xf numFmtId="0" fontId="2" fillId="2" borderId="25" xfId="1" applyBorder="1" applyAlignment="1">
      <alignment vertical="top" wrapText="1"/>
    </xf>
    <xf numFmtId="0" fontId="2" fillId="2" borderId="11" xfId="1" applyBorder="1" applyAlignment="1">
      <alignment vertical="top" wrapText="1"/>
    </xf>
    <xf numFmtId="0" fontId="3" fillId="3" borderId="19" xfId="2" applyBorder="1" applyAlignment="1">
      <alignment vertical="top" wrapText="1"/>
    </xf>
    <xf numFmtId="0" fontId="3" fillId="3" borderId="11" xfId="2" applyBorder="1" applyAlignment="1">
      <alignment vertical="top" wrapText="1"/>
    </xf>
    <xf numFmtId="0" fontId="2" fillId="2" borderId="29" xfId="1" applyBorder="1" applyAlignment="1">
      <alignment vertical="top" wrapText="1"/>
    </xf>
    <xf numFmtId="0" fontId="2" fillId="2" borderId="20" xfId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4" fillId="0" borderId="0" xfId="3" applyFill="1" applyAlignment="1">
      <alignment horizontal="center" vertical="center"/>
    </xf>
    <xf numFmtId="0" fontId="2" fillId="0" borderId="0" xfId="1" applyFill="1"/>
    <xf numFmtId="0" fontId="2" fillId="0" borderId="0" xfId="1" applyFill="1" applyAlignment="1">
      <alignment horizontal="center" vertical="center"/>
    </xf>
    <xf numFmtId="0" fontId="1" fillId="0" borderId="0" xfId="4" applyFill="1" applyAlignment="1">
      <alignment horizontal="center" vertical="center"/>
    </xf>
    <xf numFmtId="0" fontId="1" fillId="0" borderId="0" xfId="6" applyFill="1" applyAlignment="1">
      <alignment horizontal="center" vertical="center"/>
    </xf>
    <xf numFmtId="0" fontId="1" fillId="0" borderId="0" xfId="5" applyFill="1" applyAlignment="1">
      <alignment horizontal="center" vertical="center"/>
    </xf>
    <xf numFmtId="0" fontId="3" fillId="3" borderId="29" xfId="2" applyBorder="1" applyAlignment="1">
      <alignment horizontal="left" vertical="top" wrapText="1"/>
    </xf>
    <xf numFmtId="0" fontId="2" fillId="2" borderId="19" xfId="1" applyBorder="1" applyAlignment="1">
      <alignment horizontal="left" vertical="top" wrapText="1"/>
    </xf>
    <xf numFmtId="0" fontId="2" fillId="2" borderId="11" xfId="1" applyBorder="1" applyAlignment="1">
      <alignment horizontal="left" vertical="top" wrapText="1"/>
    </xf>
    <xf numFmtId="0" fontId="15" fillId="11" borderId="36" xfId="7" applyAlignment="1">
      <alignment horizontal="center"/>
    </xf>
    <xf numFmtId="0" fontId="3" fillId="3" borderId="19" xfId="2" applyBorder="1" applyAlignment="1">
      <alignment wrapText="1"/>
    </xf>
    <xf numFmtId="0" fontId="3" fillId="3" borderId="11" xfId="2" applyBorder="1" applyAlignment="1">
      <alignment wrapText="1"/>
    </xf>
    <xf numFmtId="0" fontId="2" fillId="2" borderId="29" xfId="1" applyBorder="1" applyAlignment="1">
      <alignment wrapText="1"/>
    </xf>
    <xf numFmtId="0" fontId="1" fillId="8" borderId="13" xfId="6" applyBorder="1" applyAlignment="1">
      <alignment horizontal="center" vertical="center"/>
    </xf>
    <xf numFmtId="0" fontId="1" fillId="8" borderId="12" xfId="6" applyBorder="1" applyAlignment="1">
      <alignment horizontal="center" vertical="center"/>
    </xf>
    <xf numFmtId="0" fontId="1" fillId="8" borderId="27" xfId="6" applyBorder="1" applyAlignment="1">
      <alignment horizontal="center" vertical="center"/>
    </xf>
    <xf numFmtId="0" fontId="1" fillId="8" borderId="14" xfId="6" applyBorder="1" applyAlignment="1">
      <alignment horizontal="center" vertical="center"/>
    </xf>
    <xf numFmtId="0" fontId="1" fillId="6" borderId="17" xfId="5" applyBorder="1" applyAlignment="1">
      <alignment horizontal="center" vertical="center"/>
    </xf>
    <xf numFmtId="0" fontId="1" fillId="6" borderId="10" xfId="5" applyBorder="1" applyAlignment="1">
      <alignment horizontal="center" vertical="center"/>
    </xf>
    <xf numFmtId="0" fontId="1" fillId="6" borderId="18" xfId="5" applyBorder="1" applyAlignment="1">
      <alignment horizontal="center" vertical="center"/>
    </xf>
    <xf numFmtId="0" fontId="1" fillId="6" borderId="28" xfId="5" applyBorder="1" applyAlignment="1">
      <alignment horizontal="center" vertical="center"/>
    </xf>
    <xf numFmtId="0" fontId="4" fillId="4" borderId="37" xfId="3" applyBorder="1" applyAlignment="1">
      <alignment horizontal="center" vertical="center"/>
    </xf>
    <xf numFmtId="0" fontId="2" fillId="2" borderId="3" xfId="1" applyBorder="1"/>
    <xf numFmtId="0" fontId="2" fillId="2" borderId="5" xfId="1" applyBorder="1" applyAlignment="1">
      <alignment horizontal="center" vertical="center"/>
    </xf>
    <xf numFmtId="0" fontId="1" fillId="5" borderId="3" xfId="4" applyBorder="1" applyAlignment="1">
      <alignment horizontal="center" vertical="center"/>
    </xf>
    <xf numFmtId="0" fontId="1" fillId="6" borderId="3" xfId="5" applyBorder="1" applyAlignment="1">
      <alignment horizontal="center" vertical="center"/>
    </xf>
    <xf numFmtId="0" fontId="1" fillId="5" borderId="5" xfId="4" applyBorder="1" applyAlignment="1">
      <alignment horizontal="center" vertical="center"/>
    </xf>
    <xf numFmtId="0" fontId="4" fillId="4" borderId="7" xfId="3" applyBorder="1" applyAlignment="1">
      <alignment horizontal="center" vertical="center"/>
    </xf>
    <xf numFmtId="0" fontId="4" fillId="4" borderId="1" xfId="3" applyBorder="1" applyAlignment="1">
      <alignment horizontal="center" vertical="center"/>
    </xf>
    <xf numFmtId="0" fontId="2" fillId="2" borderId="38" xfId="1" applyBorder="1"/>
    <xf numFmtId="0" fontId="1" fillId="5" borderId="38" xfId="4" applyBorder="1" applyAlignment="1">
      <alignment horizontal="center" vertical="center"/>
    </xf>
    <xf numFmtId="0" fontId="1" fillId="5" borderId="1" xfId="4" applyBorder="1" applyAlignment="1">
      <alignment horizontal="center" vertical="center"/>
    </xf>
    <xf numFmtId="0" fontId="0" fillId="0" borderId="35" xfId="0" applyBorder="1" applyAlignment="1">
      <alignment horizontal="left" vertical="top" wrapText="1"/>
    </xf>
    <xf numFmtId="0" fontId="1" fillId="8" borderId="1" xfId="6" applyBorder="1" applyAlignment="1">
      <alignment horizontal="center" vertical="center"/>
    </xf>
    <xf numFmtId="0" fontId="1" fillId="6" borderId="38" xfId="5" applyBorder="1" applyAlignment="1">
      <alignment horizontal="center" vertical="center"/>
    </xf>
    <xf numFmtId="0" fontId="0" fillId="0" borderId="8" xfId="0" applyBorder="1" applyAlignment="1">
      <alignment horizontal="left" vertical="top" wrapText="1"/>
    </xf>
    <xf numFmtId="0" fontId="2" fillId="2" borderId="1" xfId="1" applyBorder="1" applyAlignment="1">
      <alignment horizontal="center" vertical="center"/>
    </xf>
  </cellXfs>
  <cellStyles count="8">
    <cellStyle name="20% - Accent3" xfId="4" builtinId="38"/>
    <cellStyle name="20% - Accent4" xfId="6" builtinId="42"/>
    <cellStyle name="40% - Accent4" xfId="5" builtinId="43"/>
    <cellStyle name="Accent3" xfId="3" builtinId="37"/>
    <cellStyle name="Bad" xfId="2" builtinId="27"/>
    <cellStyle name="Check Cell" xfId="7" builtinId="23"/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006100"/>
      <color rgb="FFC6EFCE"/>
      <color rgb="FF9C0006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C1:L136"/>
  <sheetViews>
    <sheetView tabSelected="1" zoomScaleNormal="100" workbookViewId="0">
      <selection activeCell="K5" sqref="K5"/>
    </sheetView>
  </sheetViews>
  <sheetFormatPr defaultColWidth="8.85546875" defaultRowHeight="15" x14ac:dyDescent="0.25"/>
  <cols>
    <col min="3" max="4" width="9.140625" style="2"/>
    <col min="5" max="5" width="72.28515625" customWidth="1"/>
    <col min="6" max="10" width="9.140625" style="2"/>
    <col min="11" max="11" width="97" style="2" customWidth="1"/>
    <col min="12" max="12" width="10.140625" style="2" customWidth="1"/>
  </cols>
  <sheetData>
    <row r="1" spans="3:12" s="13" customFormat="1" ht="54" customHeight="1" x14ac:dyDescent="0.35">
      <c r="C1" s="15" t="s">
        <v>96</v>
      </c>
      <c r="D1" s="12"/>
      <c r="F1" s="14"/>
      <c r="G1" s="12"/>
      <c r="H1" s="12"/>
      <c r="I1" s="12"/>
      <c r="J1" s="12"/>
      <c r="K1" s="42"/>
      <c r="L1" s="12"/>
    </row>
    <row r="2" spans="3:12" s="13" customFormat="1" ht="25.5" customHeight="1" x14ac:dyDescent="0.35">
      <c r="C2" s="43" t="s">
        <v>82</v>
      </c>
      <c r="D2" s="12"/>
      <c r="F2" s="14"/>
      <c r="G2" s="125"/>
      <c r="H2" s="12"/>
      <c r="I2" s="12"/>
      <c r="J2" s="12"/>
      <c r="K2" s="42"/>
      <c r="L2" s="12"/>
    </row>
    <row r="3" spans="3:12" ht="26.25" customHeight="1" thickBot="1" x14ac:dyDescent="0.5">
      <c r="C3" s="8"/>
      <c r="F3" s="5" t="s">
        <v>11</v>
      </c>
      <c r="G3"/>
    </row>
    <row r="4" spans="3:12" ht="15.75" thickBot="1" x14ac:dyDescent="0.3">
      <c r="E4" s="16" t="s">
        <v>6</v>
      </c>
      <c r="F4" s="17">
        <v>0</v>
      </c>
    </row>
    <row r="5" spans="3:12" ht="15.75" thickBot="1" x14ac:dyDescent="0.3">
      <c r="E5" s="4" t="s">
        <v>5</v>
      </c>
      <c r="F5" s="9">
        <v>85</v>
      </c>
      <c r="G5" s="5" t="s">
        <v>10</v>
      </c>
    </row>
    <row r="6" spans="3:12" ht="15.75" thickBot="1" x14ac:dyDescent="0.3">
      <c r="E6" s="10" t="s">
        <v>4</v>
      </c>
      <c r="F6" s="11">
        <f>F136+G107+G91+G72+G19+F5+G47+G81+G28+G111</f>
        <v>85</v>
      </c>
      <c r="G6" s="6">
        <f>J136+J107+J91+J72+J19+F5+J47+J81+J111+J28</f>
        <v>85</v>
      </c>
      <c r="H6" s="2" t="s">
        <v>21</v>
      </c>
    </row>
    <row r="9" spans="3:12" ht="21.75" thickBot="1" x14ac:dyDescent="0.4">
      <c r="C9" s="7" t="s">
        <v>1</v>
      </c>
      <c r="D9" s="7" t="s">
        <v>0</v>
      </c>
      <c r="E9" s="1" t="s">
        <v>52</v>
      </c>
      <c r="F9" s="5" t="s">
        <v>8</v>
      </c>
      <c r="G9" s="5" t="s">
        <v>9</v>
      </c>
      <c r="H9" s="5" t="s">
        <v>7</v>
      </c>
      <c r="I9" s="5" t="s">
        <v>10</v>
      </c>
      <c r="J9" s="5" t="s">
        <v>9</v>
      </c>
      <c r="K9" s="5" t="s">
        <v>12</v>
      </c>
    </row>
    <row r="10" spans="3:12" ht="30" x14ac:dyDescent="0.25">
      <c r="C10" s="44">
        <v>1</v>
      </c>
      <c r="D10" s="46">
        <v>1</v>
      </c>
      <c r="E10" s="48" t="s">
        <v>57</v>
      </c>
      <c r="F10" s="50">
        <v>-10</v>
      </c>
      <c r="G10" s="54">
        <f t="shared" ref="G10:G18" si="0">((C10*(1-$F$4))+(D10*($F$4)))*F10*H10</f>
        <v>0</v>
      </c>
      <c r="H10" s="59"/>
      <c r="I10" s="61"/>
      <c r="J10" s="67">
        <f>((C10*(1-$F$4))+(D10*($F$4)))*F10*I10</f>
        <v>0</v>
      </c>
      <c r="K10" s="64"/>
    </row>
    <row r="11" spans="3:12" ht="30" x14ac:dyDescent="0.25">
      <c r="C11" s="26">
        <v>1</v>
      </c>
      <c r="D11" s="27">
        <v>1</v>
      </c>
      <c r="E11" s="49" t="s">
        <v>53</v>
      </c>
      <c r="F11" s="51">
        <v>-10</v>
      </c>
      <c r="G11" s="55">
        <f t="shared" si="0"/>
        <v>0</v>
      </c>
      <c r="H11" s="19"/>
      <c r="I11" s="62"/>
      <c r="J11" s="20">
        <f t="shared" ref="J11:J18" si="1">((C11*(1-$F$4))+(D11*($F$4)))*F11*I11</f>
        <v>0</v>
      </c>
      <c r="K11" s="65"/>
    </row>
    <row r="12" spans="3:12" x14ac:dyDescent="0.25">
      <c r="C12" s="26">
        <v>1</v>
      </c>
      <c r="D12" s="27">
        <v>1</v>
      </c>
      <c r="E12" s="49" t="s">
        <v>54</v>
      </c>
      <c r="F12" s="51">
        <v>-5</v>
      </c>
      <c r="G12" s="55">
        <f t="shared" si="0"/>
        <v>0</v>
      </c>
      <c r="H12" s="19"/>
      <c r="I12" s="62"/>
      <c r="J12" s="20">
        <f t="shared" si="1"/>
        <v>0</v>
      </c>
      <c r="K12" s="65"/>
    </row>
    <row r="13" spans="3:12" ht="30" x14ac:dyDescent="0.25">
      <c r="C13" s="79">
        <v>1</v>
      </c>
      <c r="D13" s="80">
        <v>1</v>
      </c>
      <c r="E13" s="140" t="s">
        <v>55</v>
      </c>
      <c r="F13" s="106">
        <v>-5</v>
      </c>
      <c r="G13" s="82">
        <f t="shared" si="0"/>
        <v>0</v>
      </c>
      <c r="H13" s="83"/>
      <c r="I13" s="84"/>
      <c r="J13" s="85">
        <f t="shared" si="1"/>
        <v>0</v>
      </c>
      <c r="K13" s="86"/>
    </row>
    <row r="14" spans="3:12" ht="45.75" thickBot="1" x14ac:dyDescent="0.3">
      <c r="C14" s="45">
        <v>1</v>
      </c>
      <c r="D14" s="47">
        <v>1</v>
      </c>
      <c r="E14" s="88" t="s">
        <v>58</v>
      </c>
      <c r="F14" s="89">
        <v>2</v>
      </c>
      <c r="G14" s="56">
        <f t="shared" ref="G14" si="2">((C14*(1-$F$4))+(D14*($F$4)))*F14*H14</f>
        <v>0</v>
      </c>
      <c r="H14" s="60"/>
      <c r="I14" s="63"/>
      <c r="J14" s="68">
        <f t="shared" ref="J14" si="3">((C14*(1-$F$4))+(D14*($F$4)))*F14*I14</f>
        <v>0</v>
      </c>
      <c r="K14" s="66"/>
    </row>
    <row r="15" spans="3:12" ht="45" x14ac:dyDescent="0.25">
      <c r="C15" s="44">
        <v>1</v>
      </c>
      <c r="D15" s="46">
        <v>1</v>
      </c>
      <c r="E15" s="141" t="s">
        <v>56</v>
      </c>
      <c r="F15" s="91">
        <v>2</v>
      </c>
      <c r="G15" s="54">
        <f>((C15*(1-$F$4))+(D15*($F$4)))*F15*H15</f>
        <v>0</v>
      </c>
      <c r="H15" s="59"/>
      <c r="I15" s="61"/>
      <c r="J15" s="67">
        <f t="shared" si="1"/>
        <v>0</v>
      </c>
      <c r="K15" s="64"/>
    </row>
    <row r="16" spans="3:12" ht="30" x14ac:dyDescent="0.25">
      <c r="C16" s="26">
        <v>1</v>
      </c>
      <c r="D16" s="27">
        <v>1</v>
      </c>
      <c r="E16" s="142" t="s">
        <v>59</v>
      </c>
      <c r="F16" s="52">
        <v>2</v>
      </c>
      <c r="G16" s="55">
        <f>((C16*(1-$F$4))+(D16*($F$4)))*F16*H16</f>
        <v>0</v>
      </c>
      <c r="H16" s="19"/>
      <c r="I16" s="62"/>
      <c r="J16" s="20">
        <f t="shared" si="1"/>
        <v>0</v>
      </c>
      <c r="K16" s="65"/>
    </row>
    <row r="17" spans="3:11" ht="30" x14ac:dyDescent="0.25">
      <c r="C17" s="79">
        <v>1</v>
      </c>
      <c r="D17" s="80">
        <v>1</v>
      </c>
      <c r="E17" s="116" t="s">
        <v>60</v>
      </c>
      <c r="F17" s="117">
        <v>2</v>
      </c>
      <c r="G17" s="82">
        <f t="shared" si="0"/>
        <v>0</v>
      </c>
      <c r="H17" s="83"/>
      <c r="I17" s="84"/>
      <c r="J17" s="85">
        <f t="shared" si="1"/>
        <v>0</v>
      </c>
      <c r="K17" s="86"/>
    </row>
    <row r="18" spans="3:11" ht="30" x14ac:dyDescent="0.25">
      <c r="C18" s="26">
        <v>1</v>
      </c>
      <c r="D18" s="27">
        <v>1</v>
      </c>
      <c r="E18" s="70" t="s">
        <v>61</v>
      </c>
      <c r="F18" s="69">
        <v>2</v>
      </c>
      <c r="G18" s="55">
        <f t="shared" si="0"/>
        <v>0</v>
      </c>
      <c r="H18" s="19"/>
      <c r="I18" s="62"/>
      <c r="J18" s="20">
        <f t="shared" si="1"/>
        <v>0</v>
      </c>
      <c r="K18" s="65"/>
    </row>
    <row r="19" spans="3:11" ht="15.75" thickBot="1" x14ac:dyDescent="0.3">
      <c r="G19" s="3">
        <f>SUM(G10:G18)</f>
        <v>0</v>
      </c>
      <c r="J19" s="3">
        <f>SUM(J10:J18)</f>
        <v>0</v>
      </c>
    </row>
    <row r="21" spans="3:11" x14ac:dyDescent="0.25">
      <c r="F21"/>
      <c r="G21"/>
    </row>
    <row r="22" spans="3:11" ht="21.75" thickBot="1" x14ac:dyDescent="0.4">
      <c r="C22" s="7" t="s">
        <v>1</v>
      </c>
      <c r="D22" s="7" t="s">
        <v>0</v>
      </c>
      <c r="E22" s="1" t="s">
        <v>33</v>
      </c>
      <c r="F22" s="5" t="s">
        <v>8</v>
      </c>
      <c r="G22" s="5" t="s">
        <v>9</v>
      </c>
      <c r="H22" s="5" t="s">
        <v>7</v>
      </c>
      <c r="I22" s="5" t="s">
        <v>10</v>
      </c>
      <c r="J22" s="5" t="s">
        <v>9</v>
      </c>
      <c r="K22" s="5" t="s">
        <v>12</v>
      </c>
    </row>
    <row r="23" spans="3:11" ht="45.75" thickBot="1" x14ac:dyDescent="0.3">
      <c r="C23" s="44">
        <v>1</v>
      </c>
      <c r="D23" s="46">
        <v>1</v>
      </c>
      <c r="E23" s="144" t="s">
        <v>62</v>
      </c>
      <c r="F23" s="50">
        <v>-5</v>
      </c>
      <c r="G23" s="54">
        <f t="shared" ref="G23:G25" si="4">((C23*(1-$F$4))+(D23*($F$4)))*F23*H23</f>
        <v>0</v>
      </c>
      <c r="H23" s="59"/>
      <c r="I23" s="61"/>
      <c r="J23" s="67">
        <f>((C23*(1-$F$4))+(D23*($F$4)))*F23*I23</f>
        <v>0</v>
      </c>
      <c r="K23" s="64"/>
    </row>
    <row r="24" spans="3:11" ht="30.75" thickBot="1" x14ac:dyDescent="0.3">
      <c r="C24" s="71">
        <v>1</v>
      </c>
      <c r="D24" s="72">
        <v>1</v>
      </c>
      <c r="E24" s="114" t="s">
        <v>63</v>
      </c>
      <c r="F24" s="73">
        <v>-2</v>
      </c>
      <c r="G24" s="74">
        <f t="shared" si="4"/>
        <v>0</v>
      </c>
      <c r="H24" s="75"/>
      <c r="I24" s="76"/>
      <c r="J24" s="67">
        <f t="shared" ref="J24:J27" si="5">((C24*(1-$F$4))+(D24*($F$4)))*F24*I24</f>
        <v>0</v>
      </c>
      <c r="K24" s="78"/>
    </row>
    <row r="25" spans="3:11" ht="30" x14ac:dyDescent="0.25">
      <c r="C25" s="44">
        <v>1</v>
      </c>
      <c r="D25" s="46">
        <v>1</v>
      </c>
      <c r="E25" s="115" t="s">
        <v>64</v>
      </c>
      <c r="F25" s="91">
        <v>0</v>
      </c>
      <c r="G25" s="54">
        <f t="shared" si="4"/>
        <v>0</v>
      </c>
      <c r="H25" s="59"/>
      <c r="I25" s="61"/>
      <c r="J25" s="67">
        <f t="shared" si="5"/>
        <v>0</v>
      </c>
      <c r="K25" s="64"/>
    </row>
    <row r="26" spans="3:11" ht="30.75" thickBot="1" x14ac:dyDescent="0.3">
      <c r="C26" s="71">
        <v>1</v>
      </c>
      <c r="D26" s="72">
        <v>1</v>
      </c>
      <c r="E26" s="118" t="s">
        <v>65</v>
      </c>
      <c r="F26" s="119">
        <v>2</v>
      </c>
      <c r="G26" s="74">
        <f t="shared" ref="G26:G27" si="6">((C26*(1-$F$4))+(D26*($F$4)))*F26*H26</f>
        <v>0</v>
      </c>
      <c r="H26" s="75"/>
      <c r="I26" s="76"/>
      <c r="J26" s="77">
        <f t="shared" si="5"/>
        <v>0</v>
      </c>
      <c r="K26" s="78"/>
    </row>
    <row r="27" spans="3:11" x14ac:dyDescent="0.25">
      <c r="C27" s="44">
        <v>1</v>
      </c>
      <c r="D27" s="46">
        <v>1</v>
      </c>
      <c r="E27" s="96" t="s">
        <v>66</v>
      </c>
      <c r="F27" s="91">
        <v>3</v>
      </c>
      <c r="G27" s="54">
        <f t="shared" si="6"/>
        <v>0</v>
      </c>
      <c r="H27" s="59"/>
      <c r="I27" s="61"/>
      <c r="J27" s="67">
        <f t="shared" si="5"/>
        <v>0</v>
      </c>
      <c r="K27" s="64"/>
    </row>
    <row r="28" spans="3:11" ht="15.75" thickBot="1" x14ac:dyDescent="0.3">
      <c r="C28" s="134"/>
      <c r="D28" s="134"/>
      <c r="E28" s="135"/>
      <c r="F28" s="136"/>
      <c r="G28" s="3">
        <f>SUM(G23:G27)</f>
        <v>0</v>
      </c>
      <c r="J28" s="3">
        <f>SUM(J23:J27)</f>
        <v>0</v>
      </c>
      <c r="K28" s="133"/>
    </row>
    <row r="29" spans="3:11" x14ac:dyDescent="0.25">
      <c r="C29" s="134"/>
      <c r="D29" s="134"/>
      <c r="E29" s="135"/>
      <c r="F29" s="136"/>
      <c r="G29" s="137"/>
      <c r="H29" s="138"/>
      <c r="I29" s="139"/>
      <c r="J29" s="137"/>
      <c r="K29" s="133"/>
    </row>
    <row r="30" spans="3:11" x14ac:dyDescent="0.25">
      <c r="C30" s="134"/>
      <c r="D30" s="134"/>
      <c r="E30" s="135"/>
      <c r="F30" s="136"/>
      <c r="G30" s="137"/>
      <c r="H30" s="138"/>
      <c r="I30" s="139"/>
      <c r="J30" s="137"/>
      <c r="K30" s="133"/>
    </row>
    <row r="31" spans="3:11" ht="21.75" thickBot="1" x14ac:dyDescent="0.4">
      <c r="C31" s="7" t="s">
        <v>1</v>
      </c>
      <c r="D31" s="7" t="s">
        <v>0</v>
      </c>
      <c r="E31" s="1" t="s">
        <v>31</v>
      </c>
      <c r="F31" s="5" t="s">
        <v>8</v>
      </c>
      <c r="G31" s="5" t="s">
        <v>9</v>
      </c>
      <c r="H31" s="5" t="s">
        <v>7</v>
      </c>
      <c r="I31" s="5" t="s">
        <v>10</v>
      </c>
      <c r="J31" s="5" t="s">
        <v>9</v>
      </c>
      <c r="K31" s="5" t="s">
        <v>12</v>
      </c>
    </row>
    <row r="32" spans="3:11" x14ac:dyDescent="0.25">
      <c r="C32" s="44">
        <v>1</v>
      </c>
      <c r="D32" s="46">
        <v>1</v>
      </c>
      <c r="E32" s="94" t="s">
        <v>67</v>
      </c>
      <c r="F32" s="50">
        <v>-10</v>
      </c>
      <c r="G32" s="54">
        <f t="shared" ref="G32:G46" si="7">((C32*(1-$F$4))+(D32*($F$4)))*F32*H32</f>
        <v>0</v>
      </c>
      <c r="H32" s="59"/>
      <c r="I32" s="151"/>
      <c r="J32" s="54">
        <f>((C32*(1-$F$4))+(D32*($F$4)))*F32*I32</f>
        <v>0</v>
      </c>
      <c r="K32" s="110"/>
    </row>
    <row r="33" spans="3:11" ht="45" x14ac:dyDescent="0.25">
      <c r="C33" s="26">
        <v>1</v>
      </c>
      <c r="D33" s="27">
        <v>1</v>
      </c>
      <c r="E33" s="114" t="s">
        <v>68</v>
      </c>
      <c r="F33" s="51">
        <v>-10</v>
      </c>
      <c r="G33" s="55">
        <f t="shared" si="7"/>
        <v>0</v>
      </c>
      <c r="H33" s="19"/>
      <c r="I33" s="152"/>
      <c r="J33" s="55">
        <f t="shared" ref="J33:J46" si="8">((C33*(1-$F$4))+(D33*($F$4)))*F33*I33</f>
        <v>0</v>
      </c>
      <c r="K33" s="24"/>
    </row>
    <row r="34" spans="3:11" ht="30" x14ac:dyDescent="0.25">
      <c r="C34" s="26">
        <v>1</v>
      </c>
      <c r="D34" s="27">
        <v>1</v>
      </c>
      <c r="E34" s="145" t="s">
        <v>69</v>
      </c>
      <c r="F34" s="51">
        <v>-5</v>
      </c>
      <c r="G34" s="55">
        <f t="shared" si="7"/>
        <v>0</v>
      </c>
      <c r="H34" s="19"/>
      <c r="I34" s="152"/>
      <c r="J34" s="55">
        <f t="shared" si="8"/>
        <v>0</v>
      </c>
      <c r="K34" s="24"/>
    </row>
    <row r="35" spans="3:11" x14ac:dyDescent="0.25">
      <c r="C35" s="26">
        <v>1</v>
      </c>
      <c r="D35" s="27">
        <v>1</v>
      </c>
      <c r="E35" s="145" t="s">
        <v>41</v>
      </c>
      <c r="F35" s="51">
        <v>-10</v>
      </c>
      <c r="G35" s="55">
        <f t="shared" si="7"/>
        <v>0</v>
      </c>
      <c r="H35" s="19"/>
      <c r="I35" s="152"/>
      <c r="J35" s="55">
        <f t="shared" si="8"/>
        <v>0</v>
      </c>
      <c r="K35" s="24"/>
    </row>
    <row r="36" spans="3:11" ht="30" x14ac:dyDescent="0.25">
      <c r="C36" s="26">
        <v>1</v>
      </c>
      <c r="D36" s="27">
        <v>1</v>
      </c>
      <c r="E36" s="145" t="s">
        <v>28</v>
      </c>
      <c r="F36" s="51">
        <v>-2</v>
      </c>
      <c r="G36" s="55">
        <f t="shared" si="7"/>
        <v>0</v>
      </c>
      <c r="H36" s="19"/>
      <c r="I36" s="152"/>
      <c r="J36" s="55">
        <f t="shared" si="8"/>
        <v>0</v>
      </c>
      <c r="K36" s="24"/>
    </row>
    <row r="37" spans="3:11" ht="30" x14ac:dyDescent="0.25">
      <c r="C37" s="79">
        <v>1</v>
      </c>
      <c r="D37" s="80">
        <v>1</v>
      </c>
      <c r="E37" s="118" t="s">
        <v>70</v>
      </c>
      <c r="F37" s="92">
        <v>0</v>
      </c>
      <c r="G37" s="82">
        <f t="shared" ref="G37" si="9">((C37*(1-$F$4))+(D37*($F$4)))*F37*H37</f>
        <v>0</v>
      </c>
      <c r="H37" s="83"/>
      <c r="I37" s="154"/>
      <c r="J37" s="82">
        <f t="shared" ref="J37" si="10">((C37*(1-$F$4))+(D37*($F$4)))*F37*I37</f>
        <v>0</v>
      </c>
      <c r="K37" s="113"/>
    </row>
    <row r="38" spans="3:11" ht="30" x14ac:dyDescent="0.25">
      <c r="C38" s="79">
        <v>1</v>
      </c>
      <c r="D38" s="80">
        <v>1</v>
      </c>
      <c r="E38" s="118" t="s">
        <v>45</v>
      </c>
      <c r="F38" s="92">
        <v>0</v>
      </c>
      <c r="G38" s="82">
        <f>((C38*(1-$F$4))+(D38*($F$4)))*F38*H38</f>
        <v>0</v>
      </c>
      <c r="H38" s="83"/>
      <c r="I38" s="154"/>
      <c r="J38" s="82">
        <f>((C38*(1-$F$4))+(D38*($F$4)))*F38*I38</f>
        <v>0</v>
      </c>
      <c r="K38" s="113"/>
    </row>
    <row r="39" spans="3:11" ht="30" x14ac:dyDescent="0.25">
      <c r="C39" s="79">
        <v>1</v>
      </c>
      <c r="D39" s="80">
        <v>1</v>
      </c>
      <c r="E39" s="118" t="s">
        <v>71</v>
      </c>
      <c r="F39" s="92">
        <v>0</v>
      </c>
      <c r="G39" s="82">
        <f>((C39*(1-$F$4))+(D39*($F$4)))*F39*H39</f>
        <v>0</v>
      </c>
      <c r="H39" s="83"/>
      <c r="I39" s="154"/>
      <c r="J39" s="82">
        <f>((C39*(1-$F$4))+(D39*($F$4)))*F39*I39</f>
        <v>0</v>
      </c>
      <c r="K39" s="113"/>
    </row>
    <row r="40" spans="3:11" ht="30" x14ac:dyDescent="0.25">
      <c r="C40" s="79">
        <v>1</v>
      </c>
      <c r="D40" s="80">
        <v>1</v>
      </c>
      <c r="E40" s="118" t="s">
        <v>72</v>
      </c>
      <c r="F40" s="92">
        <v>3</v>
      </c>
      <c r="G40" s="82">
        <f t="shared" ref="G40" si="11">((C40*(1-$F$4))+(D40*($F$4)))*F40*H40</f>
        <v>0</v>
      </c>
      <c r="H40" s="83"/>
      <c r="I40" s="154"/>
      <c r="J40" s="82">
        <f t="shared" ref="J40" si="12">((C40*(1-$F$4))+(D40*($F$4)))*F40*I40</f>
        <v>0</v>
      </c>
      <c r="K40" s="113"/>
    </row>
    <row r="41" spans="3:11" ht="45" x14ac:dyDescent="0.25">
      <c r="C41" s="26">
        <v>1</v>
      </c>
      <c r="D41" s="27">
        <v>1</v>
      </c>
      <c r="E41" s="120" t="s">
        <v>73</v>
      </c>
      <c r="F41" s="52">
        <v>3</v>
      </c>
      <c r="G41" s="55">
        <f t="shared" si="7"/>
        <v>0</v>
      </c>
      <c r="H41" s="19"/>
      <c r="I41" s="152"/>
      <c r="J41" s="55">
        <f t="shared" si="8"/>
        <v>0</v>
      </c>
      <c r="K41" s="24"/>
    </row>
    <row r="42" spans="3:11" x14ac:dyDescent="0.25">
      <c r="C42" s="26">
        <v>1</v>
      </c>
      <c r="D42" s="27">
        <v>1</v>
      </c>
      <c r="E42" s="120" t="s">
        <v>42</v>
      </c>
      <c r="F42" s="52">
        <v>3</v>
      </c>
      <c r="G42" s="55">
        <f t="shared" ref="G42" si="13">((C42*(1-$F$4))+(D42*($F$4)))*F42*H42</f>
        <v>0</v>
      </c>
      <c r="H42" s="19"/>
      <c r="I42" s="152"/>
      <c r="J42" s="55">
        <f t="shared" ref="J42" si="14">((C42*(1-$F$4))+(D42*($F$4)))*F42*I42</f>
        <v>0</v>
      </c>
      <c r="K42" s="24"/>
    </row>
    <row r="43" spans="3:11" x14ac:dyDescent="0.25">
      <c r="C43" s="26">
        <v>1</v>
      </c>
      <c r="D43" s="27">
        <v>1</v>
      </c>
      <c r="E43" s="146" t="s">
        <v>46</v>
      </c>
      <c r="F43" s="52">
        <v>1</v>
      </c>
      <c r="G43" s="55">
        <f t="shared" ref="G43:G44" si="15">((C43*(1-$F$4))+(D43*($F$4)))*F43*H43</f>
        <v>0</v>
      </c>
      <c r="H43" s="19"/>
      <c r="I43" s="152"/>
      <c r="J43" s="55">
        <f t="shared" ref="J43:J44" si="16">((C43*(1-$F$4))+(D43*($F$4)))*F43*I43</f>
        <v>0</v>
      </c>
      <c r="K43" s="24"/>
    </row>
    <row r="44" spans="3:11" ht="30" x14ac:dyDescent="0.25">
      <c r="C44" s="26">
        <v>1</v>
      </c>
      <c r="D44" s="27">
        <v>1</v>
      </c>
      <c r="E44" s="146" t="s">
        <v>47</v>
      </c>
      <c r="F44" s="52">
        <v>3</v>
      </c>
      <c r="G44" s="55">
        <f t="shared" si="15"/>
        <v>0</v>
      </c>
      <c r="H44" s="19"/>
      <c r="I44" s="152"/>
      <c r="J44" s="55">
        <f t="shared" si="16"/>
        <v>0</v>
      </c>
      <c r="K44" s="24"/>
    </row>
    <row r="45" spans="3:11" x14ac:dyDescent="0.25">
      <c r="C45" s="26">
        <v>1</v>
      </c>
      <c r="D45" s="27">
        <v>1</v>
      </c>
      <c r="E45" s="102" t="s">
        <v>29</v>
      </c>
      <c r="F45" s="52">
        <v>2</v>
      </c>
      <c r="G45" s="55">
        <f t="shared" si="7"/>
        <v>0</v>
      </c>
      <c r="H45" s="19"/>
      <c r="I45" s="152"/>
      <c r="J45" s="55">
        <f t="shared" si="8"/>
        <v>0</v>
      </c>
      <c r="K45" s="24"/>
    </row>
    <row r="46" spans="3:11" ht="15.75" thickBot="1" x14ac:dyDescent="0.3">
      <c r="C46" s="45">
        <v>1</v>
      </c>
      <c r="D46" s="47">
        <v>1</v>
      </c>
      <c r="E46" s="97" t="s">
        <v>30</v>
      </c>
      <c r="F46" s="53">
        <v>1</v>
      </c>
      <c r="G46" s="56">
        <f t="shared" si="7"/>
        <v>0</v>
      </c>
      <c r="H46" s="60"/>
      <c r="I46" s="153"/>
      <c r="J46" s="56">
        <f t="shared" si="8"/>
        <v>0</v>
      </c>
      <c r="K46" s="111"/>
    </row>
    <row r="47" spans="3:11" ht="15.75" thickBot="1" x14ac:dyDescent="0.3">
      <c r="G47" s="3">
        <f>SUM(G32:G46)</f>
        <v>0</v>
      </c>
      <c r="J47" s="3">
        <f>SUM(J32:J46)</f>
        <v>0</v>
      </c>
    </row>
    <row r="48" spans="3:11" x14ac:dyDescent="0.25">
      <c r="G48" s="18"/>
    </row>
    <row r="49" spans="3:11" x14ac:dyDescent="0.25">
      <c r="F49"/>
      <c r="G49"/>
    </row>
    <row r="50" spans="3:11" ht="21.75" thickBot="1" x14ac:dyDescent="0.4">
      <c r="C50" s="7" t="s">
        <v>1</v>
      </c>
      <c r="D50" s="7" t="s">
        <v>0</v>
      </c>
      <c r="E50" s="1" t="s">
        <v>51</v>
      </c>
      <c r="F50" s="5" t="s">
        <v>8</v>
      </c>
      <c r="G50" s="5" t="s">
        <v>9</v>
      </c>
      <c r="H50" s="5" t="s">
        <v>7</v>
      </c>
      <c r="I50" s="5" t="s">
        <v>10</v>
      </c>
      <c r="J50" s="5" t="s">
        <v>9</v>
      </c>
      <c r="K50" s="5" t="s">
        <v>12</v>
      </c>
    </row>
    <row r="51" spans="3:11" x14ac:dyDescent="0.25">
      <c r="C51" s="44">
        <v>1</v>
      </c>
      <c r="D51" s="46">
        <v>1</v>
      </c>
      <c r="E51" s="129" t="s">
        <v>84</v>
      </c>
      <c r="F51" s="50">
        <v>-10</v>
      </c>
      <c r="G51" s="54">
        <f>((C51*(1-$F$4))+(D51*($F$4)))*F51*H51</f>
        <v>0</v>
      </c>
      <c r="H51" s="147"/>
      <c r="I51" s="151"/>
      <c r="J51" s="54">
        <f>((C51*(1-$F$4))+(D51*($F$4)))*F51*I51</f>
        <v>0</v>
      </c>
      <c r="K51" s="110"/>
    </row>
    <row r="52" spans="3:11" ht="45" x14ac:dyDescent="0.25">
      <c r="C52" s="26">
        <v>1</v>
      </c>
      <c r="D52" s="27">
        <v>1</v>
      </c>
      <c r="E52" s="126" t="s">
        <v>85</v>
      </c>
      <c r="F52" s="51">
        <v>-10</v>
      </c>
      <c r="G52" s="55">
        <f t="shared" ref="G52:G71" si="17">((C52*(1-$F$4))+(D52*($F$4)))*F52*H52</f>
        <v>0</v>
      </c>
      <c r="H52" s="148"/>
      <c r="I52" s="152"/>
      <c r="J52" s="55">
        <f t="shared" ref="J52:J71" si="18">((C52*(1-$F$4))+(D52*($F$4)))*F52*I52</f>
        <v>0</v>
      </c>
      <c r="K52" s="24"/>
    </row>
    <row r="53" spans="3:11" x14ac:dyDescent="0.25">
      <c r="C53" s="26">
        <v>1</v>
      </c>
      <c r="D53" s="27">
        <v>1</v>
      </c>
      <c r="E53" s="126" t="s">
        <v>86</v>
      </c>
      <c r="F53" s="51">
        <v>-10</v>
      </c>
      <c r="G53" s="55">
        <f t="shared" si="17"/>
        <v>0</v>
      </c>
      <c r="H53" s="148"/>
      <c r="I53" s="152"/>
      <c r="J53" s="55">
        <f t="shared" si="18"/>
        <v>0</v>
      </c>
      <c r="K53" s="24"/>
    </row>
    <row r="54" spans="3:11" x14ac:dyDescent="0.25">
      <c r="C54" s="26">
        <v>1</v>
      </c>
      <c r="D54" s="27">
        <v>1</v>
      </c>
      <c r="E54" s="126" t="s">
        <v>87</v>
      </c>
      <c r="F54" s="51">
        <v>-5</v>
      </c>
      <c r="G54" s="55">
        <f t="shared" si="17"/>
        <v>0</v>
      </c>
      <c r="H54" s="148"/>
      <c r="I54" s="152"/>
      <c r="J54" s="55">
        <f t="shared" si="18"/>
        <v>0</v>
      </c>
      <c r="K54" s="24"/>
    </row>
    <row r="55" spans="3:11" ht="45" x14ac:dyDescent="0.25">
      <c r="C55" s="26">
        <v>1</v>
      </c>
      <c r="D55" s="27">
        <v>1</v>
      </c>
      <c r="E55" s="130" t="s">
        <v>88</v>
      </c>
      <c r="F55" s="51">
        <v>-5</v>
      </c>
      <c r="G55" s="55">
        <f t="shared" si="17"/>
        <v>0</v>
      </c>
      <c r="H55" s="148"/>
      <c r="I55" s="152"/>
      <c r="J55" s="55">
        <f t="shared" si="18"/>
        <v>0</v>
      </c>
      <c r="K55" s="24"/>
    </row>
    <row r="56" spans="3:11" ht="30" x14ac:dyDescent="0.25">
      <c r="C56" s="26">
        <v>1</v>
      </c>
      <c r="D56" s="27">
        <v>1</v>
      </c>
      <c r="E56" s="130" t="s">
        <v>25</v>
      </c>
      <c r="F56" s="51">
        <v>-5</v>
      </c>
      <c r="G56" s="55">
        <f t="shared" si="17"/>
        <v>0</v>
      </c>
      <c r="H56" s="148"/>
      <c r="I56" s="152"/>
      <c r="J56" s="55">
        <f t="shared" si="18"/>
        <v>0</v>
      </c>
      <c r="K56" s="24"/>
    </row>
    <row r="57" spans="3:11" ht="45" x14ac:dyDescent="0.25">
      <c r="C57" s="26">
        <v>1</v>
      </c>
      <c r="D57" s="27">
        <v>1</v>
      </c>
      <c r="E57" s="130" t="s">
        <v>89</v>
      </c>
      <c r="F57" s="51">
        <v>-5</v>
      </c>
      <c r="G57" s="55">
        <f t="shared" si="17"/>
        <v>0</v>
      </c>
      <c r="H57" s="148"/>
      <c r="I57" s="152"/>
      <c r="J57" s="55">
        <f t="shared" si="18"/>
        <v>0</v>
      </c>
      <c r="K57" s="24"/>
    </row>
    <row r="58" spans="3:11" ht="30" x14ac:dyDescent="0.25">
      <c r="C58" s="79">
        <v>1</v>
      </c>
      <c r="D58" s="80">
        <v>1</v>
      </c>
      <c r="E58" s="126" t="s">
        <v>83</v>
      </c>
      <c r="F58" s="106">
        <v>-5</v>
      </c>
      <c r="G58" s="55">
        <f t="shared" si="17"/>
        <v>0</v>
      </c>
      <c r="H58" s="149"/>
      <c r="I58" s="152"/>
      <c r="J58" s="55">
        <f t="shared" si="18"/>
        <v>0</v>
      </c>
      <c r="K58" s="113"/>
    </row>
    <row r="59" spans="3:11" ht="30" x14ac:dyDescent="0.25">
      <c r="C59" s="26">
        <v>1</v>
      </c>
      <c r="D59" s="27">
        <v>1</v>
      </c>
      <c r="E59" s="128" t="s">
        <v>93</v>
      </c>
      <c r="F59" s="52">
        <v>2</v>
      </c>
      <c r="G59" s="55">
        <f t="shared" si="17"/>
        <v>0</v>
      </c>
      <c r="H59" s="148"/>
      <c r="I59" s="152"/>
      <c r="J59" s="55">
        <f t="shared" si="18"/>
        <v>0</v>
      </c>
      <c r="K59" s="24"/>
    </row>
    <row r="60" spans="3:11" x14ac:dyDescent="0.25">
      <c r="C60" s="79">
        <v>1</v>
      </c>
      <c r="D60" s="80">
        <v>1</v>
      </c>
      <c r="E60" s="118" t="s">
        <v>90</v>
      </c>
      <c r="F60" s="92">
        <v>0</v>
      </c>
      <c r="G60" s="55">
        <f t="shared" si="17"/>
        <v>0</v>
      </c>
      <c r="H60" s="149"/>
      <c r="I60" s="152"/>
      <c r="J60" s="55">
        <f t="shared" si="18"/>
        <v>0</v>
      </c>
      <c r="K60" s="113"/>
    </row>
    <row r="61" spans="3:11" ht="45" x14ac:dyDescent="0.25">
      <c r="C61" s="79">
        <v>1</v>
      </c>
      <c r="D61" s="80">
        <v>1</v>
      </c>
      <c r="E61" s="127" t="s">
        <v>95</v>
      </c>
      <c r="F61" s="92">
        <v>3</v>
      </c>
      <c r="G61" s="55">
        <f t="shared" si="17"/>
        <v>0</v>
      </c>
      <c r="H61" s="149"/>
      <c r="I61" s="152"/>
      <c r="J61" s="55">
        <f t="shared" si="18"/>
        <v>0</v>
      </c>
      <c r="K61" s="113"/>
    </row>
    <row r="62" spans="3:11" ht="30" x14ac:dyDescent="0.25">
      <c r="C62" s="79">
        <v>1</v>
      </c>
      <c r="D62" s="80">
        <v>1</v>
      </c>
      <c r="E62" s="127" t="s">
        <v>44</v>
      </c>
      <c r="F62" s="92">
        <v>2</v>
      </c>
      <c r="G62" s="55">
        <f t="shared" si="17"/>
        <v>0</v>
      </c>
      <c r="H62" s="149"/>
      <c r="I62" s="152"/>
      <c r="J62" s="55">
        <f t="shared" si="18"/>
        <v>0</v>
      </c>
      <c r="K62" s="113"/>
    </row>
    <row r="63" spans="3:11" ht="45" x14ac:dyDescent="0.25">
      <c r="C63" s="79">
        <v>1</v>
      </c>
      <c r="D63" s="80">
        <v>1</v>
      </c>
      <c r="E63" s="127" t="s">
        <v>24</v>
      </c>
      <c r="F63" s="92">
        <v>2</v>
      </c>
      <c r="G63" s="55">
        <f t="shared" si="17"/>
        <v>0</v>
      </c>
      <c r="H63" s="149"/>
      <c r="I63" s="152"/>
      <c r="J63" s="55">
        <f t="shared" si="18"/>
        <v>0</v>
      </c>
      <c r="K63" s="113"/>
    </row>
    <row r="64" spans="3:11" ht="30" x14ac:dyDescent="0.25">
      <c r="C64" s="26">
        <v>1</v>
      </c>
      <c r="D64" s="27">
        <v>1</v>
      </c>
      <c r="E64" s="128" t="s">
        <v>91</v>
      </c>
      <c r="F64" s="52">
        <v>0</v>
      </c>
      <c r="G64" s="55">
        <f t="shared" si="17"/>
        <v>0</v>
      </c>
      <c r="H64" s="148"/>
      <c r="I64" s="152"/>
      <c r="J64" s="55">
        <f t="shared" si="18"/>
        <v>0</v>
      </c>
      <c r="K64" s="24"/>
    </row>
    <row r="65" spans="3:11" x14ac:dyDescent="0.25">
      <c r="C65" s="26">
        <v>1</v>
      </c>
      <c r="D65" s="27">
        <v>1</v>
      </c>
      <c r="E65" s="128" t="s">
        <v>92</v>
      </c>
      <c r="F65" s="52">
        <v>5</v>
      </c>
      <c r="G65" s="55">
        <f t="shared" si="17"/>
        <v>0</v>
      </c>
      <c r="H65" s="148"/>
      <c r="I65" s="152"/>
      <c r="J65" s="55">
        <f t="shared" si="18"/>
        <v>0</v>
      </c>
      <c r="K65" s="24"/>
    </row>
    <row r="66" spans="3:11" ht="30" x14ac:dyDescent="0.25">
      <c r="C66" s="26">
        <v>1</v>
      </c>
      <c r="D66" s="27">
        <v>1</v>
      </c>
      <c r="E66" s="131" t="s">
        <v>43</v>
      </c>
      <c r="F66" s="52">
        <v>0</v>
      </c>
      <c r="G66" s="55">
        <f t="shared" si="17"/>
        <v>0</v>
      </c>
      <c r="H66" s="148"/>
      <c r="I66" s="152"/>
      <c r="J66" s="55">
        <f t="shared" si="18"/>
        <v>0</v>
      </c>
      <c r="K66" s="24"/>
    </row>
    <row r="67" spans="3:11" ht="30" x14ac:dyDescent="0.25">
      <c r="C67" s="26">
        <v>1</v>
      </c>
      <c r="D67" s="27">
        <v>1</v>
      </c>
      <c r="E67" s="131" t="s">
        <v>26</v>
      </c>
      <c r="F67" s="52">
        <v>3</v>
      </c>
      <c r="G67" s="55">
        <f t="shared" si="17"/>
        <v>0</v>
      </c>
      <c r="H67" s="148"/>
      <c r="I67" s="152"/>
      <c r="J67" s="55">
        <f t="shared" si="18"/>
        <v>0</v>
      </c>
      <c r="K67" s="24"/>
    </row>
    <row r="68" spans="3:11" x14ac:dyDescent="0.25">
      <c r="C68" s="26">
        <v>1</v>
      </c>
      <c r="D68" s="27">
        <v>1</v>
      </c>
      <c r="E68" s="146" t="s">
        <v>46</v>
      </c>
      <c r="F68" s="52">
        <v>1</v>
      </c>
      <c r="G68" s="55">
        <f t="shared" si="17"/>
        <v>0</v>
      </c>
      <c r="H68" s="148"/>
      <c r="I68" s="152"/>
      <c r="J68" s="55">
        <f t="shared" si="18"/>
        <v>0</v>
      </c>
      <c r="K68" s="24"/>
    </row>
    <row r="69" spans="3:11" ht="30" x14ac:dyDescent="0.25">
      <c r="C69" s="26">
        <v>1</v>
      </c>
      <c r="D69" s="27">
        <v>1</v>
      </c>
      <c r="E69" s="146" t="s">
        <v>47</v>
      </c>
      <c r="F69" s="52">
        <v>3</v>
      </c>
      <c r="G69" s="55">
        <f t="shared" si="17"/>
        <v>0</v>
      </c>
      <c r="H69" s="148"/>
      <c r="I69" s="152"/>
      <c r="J69" s="55">
        <f t="shared" si="18"/>
        <v>0</v>
      </c>
      <c r="K69" s="24"/>
    </row>
    <row r="70" spans="3:11" ht="45" x14ac:dyDescent="0.25">
      <c r="C70" s="26">
        <v>1</v>
      </c>
      <c r="D70" s="27">
        <v>1</v>
      </c>
      <c r="E70" s="131" t="s">
        <v>27</v>
      </c>
      <c r="F70" s="52">
        <v>2</v>
      </c>
      <c r="G70" s="55">
        <f t="shared" si="17"/>
        <v>0</v>
      </c>
      <c r="H70" s="148"/>
      <c r="I70" s="152"/>
      <c r="J70" s="55">
        <f t="shared" si="18"/>
        <v>0</v>
      </c>
      <c r="K70" s="24"/>
    </row>
    <row r="71" spans="3:11" ht="15.75" thickBot="1" x14ac:dyDescent="0.3">
      <c r="C71" s="45">
        <v>1</v>
      </c>
      <c r="D71" s="47">
        <v>1</v>
      </c>
      <c r="E71" s="132" t="s">
        <v>94</v>
      </c>
      <c r="F71" s="53">
        <v>1</v>
      </c>
      <c r="G71" s="55">
        <f t="shared" si="17"/>
        <v>0</v>
      </c>
      <c r="H71" s="150"/>
      <c r="I71" s="153"/>
      <c r="J71" s="55">
        <f t="shared" si="18"/>
        <v>0</v>
      </c>
      <c r="K71" s="111"/>
    </row>
    <row r="72" spans="3:11" ht="15.75" thickBot="1" x14ac:dyDescent="0.3">
      <c r="G72" s="3">
        <f>SUM(G51:G71)</f>
        <v>0</v>
      </c>
      <c r="J72" s="3">
        <f>SUM(J51:J71)</f>
        <v>0</v>
      </c>
    </row>
    <row r="75" spans="3:11" ht="21.75" thickBot="1" x14ac:dyDescent="0.4">
      <c r="C75" s="7" t="s">
        <v>1</v>
      </c>
      <c r="D75" s="7" t="s">
        <v>0</v>
      </c>
      <c r="E75" s="1" t="s">
        <v>32</v>
      </c>
      <c r="F75" s="5" t="s">
        <v>8</v>
      </c>
      <c r="G75" s="5" t="s">
        <v>9</v>
      </c>
      <c r="H75" s="5" t="s">
        <v>7</v>
      </c>
      <c r="I75" s="5" t="s">
        <v>10</v>
      </c>
      <c r="J75" s="5" t="s">
        <v>9</v>
      </c>
      <c r="K75" s="5" t="s">
        <v>12</v>
      </c>
    </row>
    <row r="76" spans="3:11" ht="30" x14ac:dyDescent="0.25">
      <c r="C76" s="44">
        <v>1</v>
      </c>
      <c r="D76" s="46">
        <v>1</v>
      </c>
      <c r="E76" s="121" t="s">
        <v>74</v>
      </c>
      <c r="F76" s="50">
        <v>-5</v>
      </c>
      <c r="G76" s="54">
        <f t="shared" ref="G76:G80" si="19">((C76*(1-$F$4))+(D76*($F$4)))*F76*H76</f>
        <v>0</v>
      </c>
      <c r="H76" s="59"/>
      <c r="I76" s="57"/>
      <c r="J76" s="108">
        <f>((C76*(1-$F$4))+(D76*($F$4)))*F76*I76</f>
        <v>0</v>
      </c>
      <c r="K76" s="110"/>
    </row>
    <row r="77" spans="3:11" ht="45" x14ac:dyDescent="0.25">
      <c r="C77" s="26">
        <v>1</v>
      </c>
      <c r="D77" s="27">
        <v>1</v>
      </c>
      <c r="E77" s="122" t="s">
        <v>75</v>
      </c>
      <c r="F77" s="51">
        <v>-5</v>
      </c>
      <c r="G77" s="55">
        <f t="shared" si="19"/>
        <v>0</v>
      </c>
      <c r="H77" s="19"/>
      <c r="I77" s="58"/>
      <c r="J77" s="109">
        <f t="shared" ref="J77:J80" si="20">((C77*(1-$F$4))+(D77*($F$4)))*F77*I77</f>
        <v>0</v>
      </c>
      <c r="K77" s="24"/>
    </row>
    <row r="78" spans="3:11" ht="30" x14ac:dyDescent="0.25">
      <c r="C78" s="79">
        <v>1</v>
      </c>
      <c r="D78" s="80">
        <v>1</v>
      </c>
      <c r="E78" s="122" t="s">
        <v>76</v>
      </c>
      <c r="F78" s="106">
        <v>-5</v>
      </c>
      <c r="G78" s="82">
        <f t="shared" si="19"/>
        <v>0</v>
      </c>
      <c r="H78" s="83"/>
      <c r="I78" s="101"/>
      <c r="J78" s="112">
        <f t="shared" si="20"/>
        <v>0</v>
      </c>
      <c r="K78" s="113"/>
    </row>
    <row r="79" spans="3:11" ht="30" x14ac:dyDescent="0.25">
      <c r="C79" s="26">
        <v>1</v>
      </c>
      <c r="D79" s="27">
        <v>1</v>
      </c>
      <c r="E79" s="123" t="s">
        <v>77</v>
      </c>
      <c r="F79" s="52">
        <v>2</v>
      </c>
      <c r="G79" s="55">
        <f t="shared" si="19"/>
        <v>0</v>
      </c>
      <c r="H79" s="19"/>
      <c r="I79" s="58"/>
      <c r="J79" s="109">
        <f t="shared" si="20"/>
        <v>0</v>
      </c>
      <c r="K79" s="24"/>
    </row>
    <row r="80" spans="3:11" x14ac:dyDescent="0.25">
      <c r="C80" s="26">
        <v>1</v>
      </c>
      <c r="D80" s="27">
        <v>1</v>
      </c>
      <c r="E80" s="124" t="s">
        <v>78</v>
      </c>
      <c r="F80" s="52">
        <v>2</v>
      </c>
      <c r="G80" s="55">
        <f t="shared" si="19"/>
        <v>0</v>
      </c>
      <c r="H80" s="19"/>
      <c r="I80" s="58"/>
      <c r="J80" s="109">
        <f t="shared" si="20"/>
        <v>0</v>
      </c>
      <c r="K80" s="24"/>
    </row>
    <row r="81" spans="3:11" ht="15.75" thickBot="1" x14ac:dyDescent="0.3">
      <c r="G81" s="3">
        <f>SUM(G76:G80)</f>
        <v>0</v>
      </c>
      <c r="J81" s="3">
        <f>SUM(J76:J80)</f>
        <v>0</v>
      </c>
    </row>
    <row r="84" spans="3:11" ht="21.75" thickBot="1" x14ac:dyDescent="0.4">
      <c r="C84" s="7" t="s">
        <v>1</v>
      </c>
      <c r="D84" s="7" t="s">
        <v>0</v>
      </c>
      <c r="E84" s="1" t="s">
        <v>34</v>
      </c>
      <c r="F84" s="5" t="s">
        <v>8</v>
      </c>
      <c r="G84" s="5" t="s">
        <v>9</v>
      </c>
      <c r="H84" s="5" t="s">
        <v>7</v>
      </c>
      <c r="I84" s="5" t="s">
        <v>10</v>
      </c>
      <c r="J84" s="5" t="s">
        <v>9</v>
      </c>
      <c r="K84" s="5" t="s">
        <v>12</v>
      </c>
    </row>
    <row r="85" spans="3:11" x14ac:dyDescent="0.25">
      <c r="C85" s="44">
        <v>1</v>
      </c>
      <c r="D85" s="46">
        <v>1</v>
      </c>
      <c r="E85" s="94" t="s">
        <v>79</v>
      </c>
      <c r="F85" s="50">
        <v>-5</v>
      </c>
      <c r="G85" s="54">
        <f t="shared" ref="G85:G87" si="21">((C85*(1-$F$4))+(D85*($F$4)))*F85*H85</f>
        <v>0</v>
      </c>
      <c r="H85" s="59"/>
      <c r="I85" s="61"/>
      <c r="J85" s="67">
        <f>((C85*(1-$F$4))+(D85*($F$4)))*F85*I85</f>
        <v>0</v>
      </c>
      <c r="K85" s="64"/>
    </row>
    <row r="86" spans="3:11" ht="30" x14ac:dyDescent="0.25">
      <c r="C86" s="26">
        <v>1</v>
      </c>
      <c r="D86" s="27">
        <v>1</v>
      </c>
      <c r="E86" s="114" t="s">
        <v>80</v>
      </c>
      <c r="F86" s="51">
        <v>-3</v>
      </c>
      <c r="G86" s="55">
        <f t="shared" si="21"/>
        <v>0</v>
      </c>
      <c r="H86" s="19"/>
      <c r="I86" s="62"/>
      <c r="J86" s="20">
        <f t="shared" ref="J86:J87" si="22">((C86*(1-$F$4))+(D86*($F$4)))*F86*I86</f>
        <v>0</v>
      </c>
      <c r="K86" s="65"/>
    </row>
    <row r="87" spans="3:11" ht="15.75" thickBot="1" x14ac:dyDescent="0.3">
      <c r="C87" s="45">
        <v>1</v>
      </c>
      <c r="D87" s="47">
        <v>1</v>
      </c>
      <c r="E87" s="103" t="s">
        <v>48</v>
      </c>
      <c r="F87" s="93">
        <v>-3</v>
      </c>
      <c r="G87" s="56">
        <f t="shared" si="21"/>
        <v>0</v>
      </c>
      <c r="H87" s="60"/>
      <c r="I87" s="63"/>
      <c r="J87" s="68">
        <f t="shared" si="22"/>
        <v>0</v>
      </c>
      <c r="K87" s="66"/>
    </row>
    <row r="88" spans="3:11" x14ac:dyDescent="0.25">
      <c r="C88" s="79">
        <v>1</v>
      </c>
      <c r="D88" s="80">
        <v>1</v>
      </c>
      <c r="E88" s="102" t="s">
        <v>49</v>
      </c>
      <c r="F88" s="92">
        <v>2</v>
      </c>
      <c r="G88" s="82">
        <f t="shared" ref="G88:G90" si="23">((C88*(1-$F$4))+(D88*($F$4)))*F88*H88</f>
        <v>0</v>
      </c>
      <c r="H88" s="83"/>
      <c r="I88" s="84"/>
      <c r="J88" s="85">
        <f t="shared" ref="J88:J90" si="24">((C88*(1-$F$4))+(D88*($F$4)))*F88*I88</f>
        <v>0</v>
      </c>
      <c r="K88" s="86"/>
    </row>
    <row r="89" spans="3:11" x14ac:dyDescent="0.25">
      <c r="C89" s="26">
        <v>1</v>
      </c>
      <c r="D89" s="27">
        <v>1</v>
      </c>
      <c r="E89" s="120" t="s">
        <v>50</v>
      </c>
      <c r="F89" s="52">
        <v>2</v>
      </c>
      <c r="G89" s="55">
        <f t="shared" si="23"/>
        <v>0</v>
      </c>
      <c r="H89" s="19"/>
      <c r="I89" s="62"/>
      <c r="J89" s="20">
        <f t="shared" si="24"/>
        <v>0</v>
      </c>
      <c r="K89" s="65"/>
    </row>
    <row r="90" spans="3:11" ht="45.75" thickBot="1" x14ac:dyDescent="0.3">
      <c r="C90" s="26">
        <v>1</v>
      </c>
      <c r="D90" s="27">
        <v>1</v>
      </c>
      <c r="E90" s="120" t="s">
        <v>23</v>
      </c>
      <c r="F90" s="52">
        <v>5</v>
      </c>
      <c r="G90" s="55">
        <f t="shared" si="23"/>
        <v>0</v>
      </c>
      <c r="H90" s="19"/>
      <c r="I90" s="62"/>
      <c r="J90" s="20">
        <f t="shared" si="24"/>
        <v>0</v>
      </c>
      <c r="K90" s="65"/>
    </row>
    <row r="91" spans="3:11" ht="16.5" thickTop="1" thickBot="1" x14ac:dyDescent="0.3">
      <c r="C91" s="143">
        <v>1</v>
      </c>
      <c r="D91" s="143">
        <v>1</v>
      </c>
      <c r="G91" s="3">
        <f>SUM(G85:G90)</f>
        <v>0</v>
      </c>
      <c r="J91" s="3">
        <f>SUM(J85:J90)</f>
        <v>0</v>
      </c>
      <c r="K91"/>
    </row>
    <row r="92" spans="3:11" ht="15.75" thickTop="1" x14ac:dyDescent="0.25"/>
    <row r="94" spans="3:11" ht="21.75" thickBot="1" x14ac:dyDescent="0.4">
      <c r="C94" s="7" t="s">
        <v>1</v>
      </c>
      <c r="D94" s="7" t="s">
        <v>0</v>
      </c>
      <c r="E94" s="1" t="s">
        <v>2</v>
      </c>
      <c r="F94" s="5" t="s">
        <v>8</v>
      </c>
      <c r="G94" s="5" t="s">
        <v>9</v>
      </c>
      <c r="H94" s="5" t="s">
        <v>7</v>
      </c>
      <c r="I94" s="5" t="s">
        <v>10</v>
      </c>
      <c r="J94" s="5" t="s">
        <v>9</v>
      </c>
      <c r="K94" s="5" t="s">
        <v>12</v>
      </c>
    </row>
    <row r="95" spans="3:11" x14ac:dyDescent="0.25">
      <c r="C95" s="44">
        <v>1</v>
      </c>
      <c r="D95" s="46">
        <v>1</v>
      </c>
      <c r="E95" s="94" t="s">
        <v>81</v>
      </c>
      <c r="F95" s="50">
        <v>-5</v>
      </c>
      <c r="G95" s="54">
        <f t="shared" ref="G95:G106" si="25">((C95*(1-$F$4))+(D95*($F$4)))*F95*H95</f>
        <v>0</v>
      </c>
      <c r="H95" s="59"/>
      <c r="I95" s="61"/>
      <c r="J95" s="67">
        <f>((C95*(1-$F$4))+(D95*($F$4)))*F95*I95</f>
        <v>0</v>
      </c>
      <c r="K95" s="64"/>
    </row>
    <row r="96" spans="3:11" ht="15.75" thickBot="1" x14ac:dyDescent="0.3">
      <c r="C96" s="71">
        <v>1</v>
      </c>
      <c r="D96" s="72">
        <v>1</v>
      </c>
      <c r="E96" s="95" t="s">
        <v>37</v>
      </c>
      <c r="F96" s="73">
        <v>-2</v>
      </c>
      <c r="G96" s="74">
        <f t="shared" si="25"/>
        <v>0</v>
      </c>
      <c r="H96" s="75"/>
      <c r="I96" s="76"/>
      <c r="J96" s="77">
        <f>((C96*(1-$F$4))+(D96*($F$4)))*F96*I96</f>
        <v>0</v>
      </c>
      <c r="K96" s="78"/>
    </row>
    <row r="97" spans="3:11" x14ac:dyDescent="0.25">
      <c r="C97" s="44">
        <v>1</v>
      </c>
      <c r="D97" s="46">
        <v>1</v>
      </c>
      <c r="E97" s="105" t="s">
        <v>35</v>
      </c>
      <c r="F97" s="87">
        <v>0</v>
      </c>
      <c r="G97" s="54">
        <f t="shared" si="25"/>
        <v>0</v>
      </c>
      <c r="H97" s="59"/>
      <c r="I97" s="61"/>
      <c r="J97" s="67">
        <f t="shared" ref="J97:J103" si="26">((C97*(1-$F$4))+(D97*($F$4)))*F97*I97</f>
        <v>0</v>
      </c>
      <c r="K97" s="64"/>
    </row>
    <row r="98" spans="3:11" ht="15.75" thickBot="1" x14ac:dyDescent="0.3">
      <c r="C98" s="45">
        <v>1</v>
      </c>
      <c r="D98" s="47">
        <v>1</v>
      </c>
      <c r="E98" s="104" t="s">
        <v>36</v>
      </c>
      <c r="F98" s="89">
        <v>1</v>
      </c>
      <c r="G98" s="56">
        <f t="shared" si="25"/>
        <v>0</v>
      </c>
      <c r="H98" s="60"/>
      <c r="I98" s="63"/>
      <c r="J98" s="68">
        <f t="shared" si="26"/>
        <v>0</v>
      </c>
      <c r="K98" s="66"/>
    </row>
    <row r="99" spans="3:11" x14ac:dyDescent="0.25">
      <c r="C99" s="79">
        <v>1</v>
      </c>
      <c r="D99" s="80">
        <v>1</v>
      </c>
      <c r="E99" s="107" t="s">
        <v>14</v>
      </c>
      <c r="F99" s="106">
        <v>-5</v>
      </c>
      <c r="G99" s="82">
        <f t="shared" si="25"/>
        <v>0</v>
      </c>
      <c r="H99" s="83"/>
      <c r="I99" s="84"/>
      <c r="J99" s="85">
        <f t="shared" si="26"/>
        <v>0</v>
      </c>
      <c r="K99" s="86"/>
    </row>
    <row r="100" spans="3:11" ht="15.75" thickBot="1" x14ac:dyDescent="0.3">
      <c r="C100" s="71">
        <v>1</v>
      </c>
      <c r="D100" s="72">
        <v>1</v>
      </c>
      <c r="E100" s="95" t="s">
        <v>15</v>
      </c>
      <c r="F100" s="73">
        <v>-2</v>
      </c>
      <c r="G100" s="74">
        <f t="shared" si="25"/>
        <v>0</v>
      </c>
      <c r="H100" s="75"/>
      <c r="I100" s="76"/>
      <c r="J100" s="77">
        <f t="shared" si="26"/>
        <v>0</v>
      </c>
      <c r="K100" s="78"/>
    </row>
    <row r="101" spans="3:11" x14ac:dyDescent="0.25">
      <c r="C101" s="44">
        <v>1</v>
      </c>
      <c r="D101" s="46">
        <v>1</v>
      </c>
      <c r="E101" s="105" t="s">
        <v>16</v>
      </c>
      <c r="F101" s="87">
        <v>0</v>
      </c>
      <c r="G101" s="54">
        <f t="shared" si="25"/>
        <v>0</v>
      </c>
      <c r="H101" s="59"/>
      <c r="I101" s="61"/>
      <c r="J101" s="67">
        <f t="shared" si="26"/>
        <v>0</v>
      </c>
      <c r="K101" s="64"/>
    </row>
    <row r="102" spans="3:11" x14ac:dyDescent="0.25">
      <c r="C102" s="79">
        <v>1</v>
      </c>
      <c r="D102" s="80">
        <v>1</v>
      </c>
      <c r="E102" s="98" t="s">
        <v>17</v>
      </c>
      <c r="F102" s="81">
        <v>-5</v>
      </c>
      <c r="G102" s="82">
        <f t="shared" si="25"/>
        <v>0</v>
      </c>
      <c r="H102" s="83"/>
      <c r="I102" s="84"/>
      <c r="J102" s="85">
        <f t="shared" si="26"/>
        <v>0</v>
      </c>
      <c r="K102" s="86"/>
    </row>
    <row r="103" spans="3:11" ht="15.75" thickBot="1" x14ac:dyDescent="0.3">
      <c r="C103" s="71">
        <v>1</v>
      </c>
      <c r="D103" s="72">
        <v>1</v>
      </c>
      <c r="E103" s="99" t="s">
        <v>18</v>
      </c>
      <c r="F103" s="90">
        <v>-2</v>
      </c>
      <c r="G103" s="74">
        <f t="shared" si="25"/>
        <v>0</v>
      </c>
      <c r="H103" s="75"/>
      <c r="I103" s="76"/>
      <c r="J103" s="77">
        <f t="shared" si="26"/>
        <v>0</v>
      </c>
      <c r="K103" s="78"/>
    </row>
    <row r="104" spans="3:11" x14ac:dyDescent="0.25">
      <c r="C104" s="44">
        <v>1</v>
      </c>
      <c r="D104" s="46">
        <v>1</v>
      </c>
      <c r="E104" s="96" t="s">
        <v>39</v>
      </c>
      <c r="F104" s="91">
        <v>1</v>
      </c>
      <c r="G104" s="54">
        <f t="shared" si="25"/>
        <v>0</v>
      </c>
      <c r="H104" s="59"/>
      <c r="I104" s="61"/>
      <c r="J104" s="67">
        <f t="shared" ref="J104:J106" si="27">((C104*(1-$F$4))+(D104*($F$4)))*F104*I104</f>
        <v>0</v>
      </c>
      <c r="K104" s="64"/>
    </row>
    <row r="105" spans="3:11" x14ac:dyDescent="0.25">
      <c r="C105" s="26">
        <v>1</v>
      </c>
      <c r="D105" s="27">
        <v>1</v>
      </c>
      <c r="E105" s="100" t="s">
        <v>40</v>
      </c>
      <c r="F105" s="52">
        <v>1</v>
      </c>
      <c r="G105" s="55">
        <f t="shared" si="25"/>
        <v>0</v>
      </c>
      <c r="H105" s="19"/>
      <c r="I105" s="62"/>
      <c r="J105" s="20">
        <f t="shared" si="27"/>
        <v>0</v>
      </c>
      <c r="K105" s="65"/>
    </row>
    <row r="106" spans="3:11" ht="15.75" thickBot="1" x14ac:dyDescent="0.3">
      <c r="C106" s="45">
        <v>1</v>
      </c>
      <c r="D106" s="47">
        <v>1</v>
      </c>
      <c r="E106" s="97" t="s">
        <v>22</v>
      </c>
      <c r="F106" s="53">
        <v>3</v>
      </c>
      <c r="G106" s="56">
        <f t="shared" si="25"/>
        <v>0</v>
      </c>
      <c r="H106" s="60"/>
      <c r="I106" s="63"/>
      <c r="J106" s="68">
        <f t="shared" si="27"/>
        <v>0</v>
      </c>
      <c r="K106" s="66"/>
    </row>
    <row r="107" spans="3:11" ht="15.75" thickBot="1" x14ac:dyDescent="0.3">
      <c r="C107"/>
      <c r="D107"/>
      <c r="F107"/>
      <c r="G107" s="3">
        <f>SUM(G95:G106)</f>
        <v>0</v>
      </c>
      <c r="J107" s="3">
        <f>SUM(J95:J106)</f>
        <v>0</v>
      </c>
      <c r="K107"/>
    </row>
    <row r="108" spans="3:11" ht="21.75" thickBot="1" x14ac:dyDescent="0.4">
      <c r="E108" s="1" t="s">
        <v>19</v>
      </c>
    </row>
    <row r="109" spans="3:11" ht="15.75" thickBot="1" x14ac:dyDescent="0.3">
      <c r="C109" s="155">
        <v>1</v>
      </c>
      <c r="D109" s="25">
        <v>1</v>
      </c>
      <c r="E109" s="156" t="s">
        <v>20</v>
      </c>
      <c r="F109" s="157">
        <v>2</v>
      </c>
      <c r="G109" s="158">
        <f t="shared" ref="G109:G110" si="28">((C109*(1-$F$4))+(D109*($F$4)))*F109*H109</f>
        <v>0</v>
      </c>
      <c r="H109" s="21"/>
      <c r="I109" s="159"/>
      <c r="J109" s="160">
        <f>((C109*(1-$F$4))+(D109*($F$4)))*F109*I109</f>
        <v>0</v>
      </c>
      <c r="K109" s="166"/>
    </row>
    <row r="110" spans="3:11" ht="15.75" thickBot="1" x14ac:dyDescent="0.3">
      <c r="C110" s="161">
        <v>1</v>
      </c>
      <c r="D110" s="162">
        <v>1</v>
      </c>
      <c r="E110" s="163" t="s">
        <v>38</v>
      </c>
      <c r="F110" s="170">
        <v>2</v>
      </c>
      <c r="G110" s="164">
        <f t="shared" si="28"/>
        <v>0</v>
      </c>
      <c r="H110" s="167"/>
      <c r="I110" s="168"/>
      <c r="J110" s="165">
        <f>((C110*(1-$F$4))+(D110*($F$4)))*F110*I110</f>
        <v>0</v>
      </c>
      <c r="K110" s="169"/>
    </row>
    <row r="111" spans="3:11" ht="15.75" thickBot="1" x14ac:dyDescent="0.3">
      <c r="C111"/>
      <c r="D111"/>
      <c r="F111"/>
      <c r="G111" s="3">
        <f>SUM(G109:G110)</f>
        <v>0</v>
      </c>
      <c r="H111"/>
      <c r="I111"/>
      <c r="J111" s="3">
        <f>SUM(J109:J110)</f>
        <v>0</v>
      </c>
      <c r="K111"/>
    </row>
    <row r="112" spans="3:11" x14ac:dyDescent="0.25">
      <c r="C112"/>
      <c r="D112"/>
      <c r="F112"/>
      <c r="G112"/>
      <c r="H112"/>
      <c r="I112"/>
      <c r="J112"/>
      <c r="K112"/>
    </row>
    <row r="113" spans="3:12" ht="21.75" thickBot="1" x14ac:dyDescent="0.4">
      <c r="C113" s="7" t="s">
        <v>1</v>
      </c>
      <c r="D113" s="7" t="s">
        <v>0</v>
      </c>
      <c r="E113" s="1" t="s">
        <v>3</v>
      </c>
      <c r="F113" s="5" t="s">
        <v>7</v>
      </c>
      <c r="J113" s="5" t="s">
        <v>10</v>
      </c>
      <c r="K113" s="1" t="s">
        <v>13</v>
      </c>
      <c r="L113"/>
    </row>
    <row r="114" spans="3:12" x14ac:dyDescent="0.25">
      <c r="C114" s="25">
        <v>1</v>
      </c>
      <c r="D114" s="39">
        <v>1</v>
      </c>
      <c r="E114" s="33"/>
      <c r="F114" s="21"/>
      <c r="J114" s="36"/>
      <c r="K114" s="30"/>
      <c r="L114"/>
    </row>
    <row r="115" spans="3:12" x14ac:dyDescent="0.25">
      <c r="C115" s="28">
        <v>1</v>
      </c>
      <c r="D115" s="40">
        <v>1</v>
      </c>
      <c r="E115" s="34"/>
      <c r="F115" s="22"/>
      <c r="J115" s="37"/>
      <c r="K115" s="31"/>
      <c r="L115"/>
    </row>
    <row r="116" spans="3:12" x14ac:dyDescent="0.25">
      <c r="C116" s="28">
        <v>1</v>
      </c>
      <c r="D116" s="40">
        <v>1</v>
      </c>
      <c r="E116" s="34"/>
      <c r="F116" s="22"/>
      <c r="J116" s="37"/>
      <c r="K116" s="31"/>
      <c r="L116"/>
    </row>
    <row r="117" spans="3:12" x14ac:dyDescent="0.25">
      <c r="C117" s="28">
        <v>1</v>
      </c>
      <c r="D117" s="40">
        <v>1</v>
      </c>
      <c r="E117" s="34"/>
      <c r="F117" s="22"/>
      <c r="J117" s="37"/>
      <c r="K117" s="31"/>
      <c r="L117"/>
    </row>
    <row r="118" spans="3:12" x14ac:dyDescent="0.25">
      <c r="C118" s="28">
        <v>1</v>
      </c>
      <c r="D118" s="40">
        <v>1</v>
      </c>
      <c r="E118" s="34"/>
      <c r="F118" s="22"/>
      <c r="J118" s="37"/>
      <c r="K118" s="31"/>
      <c r="L118"/>
    </row>
    <row r="119" spans="3:12" x14ac:dyDescent="0.25">
      <c r="C119" s="28">
        <v>1</v>
      </c>
      <c r="D119" s="40">
        <v>1</v>
      </c>
      <c r="E119" s="34"/>
      <c r="F119" s="22"/>
      <c r="J119" s="37"/>
      <c r="K119" s="31"/>
      <c r="L119"/>
    </row>
    <row r="120" spans="3:12" x14ac:dyDescent="0.25">
      <c r="C120" s="28">
        <v>1</v>
      </c>
      <c r="D120" s="40">
        <v>1</v>
      </c>
      <c r="E120" s="34"/>
      <c r="F120" s="22"/>
      <c r="J120" s="37"/>
      <c r="K120" s="31"/>
      <c r="L120"/>
    </row>
    <row r="121" spans="3:12" x14ac:dyDescent="0.25">
      <c r="C121" s="28">
        <v>1</v>
      </c>
      <c r="D121" s="40">
        <v>1</v>
      </c>
      <c r="E121" s="34"/>
      <c r="F121" s="22"/>
      <c r="J121" s="37"/>
      <c r="K121" s="31"/>
      <c r="L121"/>
    </row>
    <row r="122" spans="3:12" x14ac:dyDescent="0.25">
      <c r="C122" s="28">
        <v>1</v>
      </c>
      <c r="D122" s="40">
        <v>1</v>
      </c>
      <c r="E122" s="34"/>
      <c r="F122" s="22"/>
      <c r="J122" s="37"/>
      <c r="K122" s="31"/>
      <c r="L122"/>
    </row>
    <row r="123" spans="3:12" x14ac:dyDescent="0.25">
      <c r="C123" s="28">
        <v>1</v>
      </c>
      <c r="D123" s="40">
        <v>1</v>
      </c>
      <c r="E123" s="34"/>
      <c r="F123" s="22"/>
      <c r="J123" s="37"/>
      <c r="K123" s="31"/>
      <c r="L123"/>
    </row>
    <row r="124" spans="3:12" x14ac:dyDescent="0.25">
      <c r="C124" s="28">
        <v>1</v>
      </c>
      <c r="D124" s="40">
        <v>1</v>
      </c>
      <c r="E124" s="34"/>
      <c r="F124" s="22"/>
      <c r="J124" s="37"/>
      <c r="K124" s="31"/>
      <c r="L124"/>
    </row>
    <row r="125" spans="3:12" x14ac:dyDescent="0.25">
      <c r="C125" s="28">
        <v>1</v>
      </c>
      <c r="D125" s="40">
        <v>1</v>
      </c>
      <c r="E125" s="34"/>
      <c r="F125" s="22"/>
      <c r="J125" s="37"/>
      <c r="K125" s="31"/>
      <c r="L125"/>
    </row>
    <row r="126" spans="3:12" x14ac:dyDescent="0.25">
      <c r="C126" s="28">
        <v>1</v>
      </c>
      <c r="D126" s="40">
        <v>1</v>
      </c>
      <c r="E126" s="34"/>
      <c r="F126" s="22"/>
      <c r="J126" s="37"/>
      <c r="K126" s="31"/>
      <c r="L126"/>
    </row>
    <row r="127" spans="3:12" x14ac:dyDescent="0.25">
      <c r="C127" s="28">
        <v>1</v>
      </c>
      <c r="D127" s="40">
        <v>1</v>
      </c>
      <c r="E127" s="34"/>
      <c r="F127" s="22"/>
      <c r="J127" s="37"/>
      <c r="K127" s="31"/>
      <c r="L127"/>
    </row>
    <row r="128" spans="3:12" x14ac:dyDescent="0.25">
      <c r="C128" s="28">
        <v>1</v>
      </c>
      <c r="D128" s="40">
        <v>1</v>
      </c>
      <c r="E128" s="34"/>
      <c r="F128" s="22"/>
      <c r="J128" s="37"/>
      <c r="K128" s="31"/>
      <c r="L128"/>
    </row>
    <row r="129" spans="3:12" x14ac:dyDescent="0.25">
      <c r="C129" s="28">
        <v>1</v>
      </c>
      <c r="D129" s="40">
        <v>1</v>
      </c>
      <c r="E129" s="34"/>
      <c r="F129" s="22"/>
      <c r="J129" s="37"/>
      <c r="K129" s="31"/>
      <c r="L129"/>
    </row>
    <row r="130" spans="3:12" x14ac:dyDescent="0.25">
      <c r="C130" s="28">
        <v>1</v>
      </c>
      <c r="D130" s="40">
        <v>1</v>
      </c>
      <c r="E130" s="34"/>
      <c r="F130" s="22"/>
      <c r="J130" s="37"/>
      <c r="K130" s="31"/>
      <c r="L130"/>
    </row>
    <row r="131" spans="3:12" x14ac:dyDescent="0.25">
      <c r="C131" s="28">
        <v>1</v>
      </c>
      <c r="D131" s="40">
        <v>1</v>
      </c>
      <c r="E131" s="34"/>
      <c r="F131" s="22"/>
      <c r="J131" s="37"/>
      <c r="K131" s="31"/>
      <c r="L131"/>
    </row>
    <row r="132" spans="3:12" x14ac:dyDescent="0.25">
      <c r="C132" s="28">
        <v>1</v>
      </c>
      <c r="D132" s="40">
        <v>1</v>
      </c>
      <c r="E132" s="34"/>
      <c r="F132" s="22"/>
      <c r="J132" s="37"/>
      <c r="K132" s="31"/>
      <c r="L132"/>
    </row>
    <row r="133" spans="3:12" x14ac:dyDescent="0.25">
      <c r="C133" s="28">
        <v>1</v>
      </c>
      <c r="D133" s="40">
        <v>1</v>
      </c>
      <c r="E133" s="34"/>
      <c r="F133" s="22"/>
      <c r="J133" s="37"/>
      <c r="K133" s="31"/>
      <c r="L133"/>
    </row>
    <row r="134" spans="3:12" x14ac:dyDescent="0.25">
      <c r="C134" s="28">
        <v>1</v>
      </c>
      <c r="D134" s="40">
        <v>1</v>
      </c>
      <c r="E134" s="34"/>
      <c r="F134" s="22"/>
      <c r="J134" s="37"/>
      <c r="K134" s="31"/>
      <c r="L134"/>
    </row>
    <row r="135" spans="3:12" ht="15.75" thickBot="1" x14ac:dyDescent="0.3">
      <c r="C135" s="29">
        <v>1</v>
      </c>
      <c r="D135" s="41">
        <v>1</v>
      </c>
      <c r="E135" s="35"/>
      <c r="F135" s="23"/>
      <c r="J135" s="38"/>
      <c r="K135" s="32"/>
      <c r="L135"/>
    </row>
    <row r="136" spans="3:12" ht="15.75" thickBot="1" x14ac:dyDescent="0.3">
      <c r="F136" s="6">
        <f>SUM(F114:F135)</f>
        <v>0</v>
      </c>
      <c r="J136" s="6">
        <f>SUM(J114:J135)</f>
        <v>0</v>
      </c>
      <c r="L136"/>
    </row>
  </sheetData>
  <pageMargins left="0.7" right="0.7" top="0.75" bottom="0.75" header="0.3" footer="0.3"/>
  <pageSetup paperSize="9" scale="5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Rubric</vt:lpstr>
    </vt:vector>
  </TitlesOfParts>
  <Company>DigiPen Institute of Technology Singapore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Arce-Gil</dc:creator>
  <cp:lastModifiedBy>Elie Hosry</cp:lastModifiedBy>
  <cp:lastPrinted>2019-11-22T06:31:15Z</cp:lastPrinted>
  <dcterms:created xsi:type="dcterms:W3CDTF">2015-09-26T07:30:43Z</dcterms:created>
  <dcterms:modified xsi:type="dcterms:W3CDTF">2021-02-18T14:18:01Z</dcterms:modified>
</cp:coreProperties>
</file>