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oot\sandbox\global-warming-model\"/>
    </mc:Choice>
  </mc:AlternateContent>
  <bookViews>
    <workbookView xWindow="0" yWindow="0" windowWidth="16296" windowHeight="5436" activeTab="1"/>
  </bookViews>
  <sheets>
    <sheet name="Model1" sheetId="1" r:id="rId1"/>
    <sheet name="Regression2" sheetId="2" r:id="rId2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3" i="1" l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E125" i="1"/>
  <c r="D125" i="1"/>
  <c r="F125" i="1" s="1"/>
  <c r="G125" i="1" s="1"/>
  <c r="B125" i="1"/>
  <c r="C125" i="1" s="1"/>
  <c r="H125" i="1" s="1"/>
  <c r="B126" i="1" s="1"/>
  <c r="C126" i="1" s="1"/>
  <c r="A125" i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E102" i="1"/>
  <c r="D102" i="1"/>
  <c r="F102" i="1" s="1"/>
  <c r="G102" i="1" s="1"/>
  <c r="H102" i="1" s="1"/>
  <c r="B103" i="1" s="1"/>
  <c r="C102" i="1"/>
  <c r="B102" i="1"/>
  <c r="A102" i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D1" i="1"/>
  <c r="B5" i="1"/>
  <c r="D5" i="1" s="1"/>
  <c r="E126" i="1" l="1"/>
  <c r="F126" i="1" s="1"/>
  <c r="G126" i="1" s="1"/>
  <c r="H126" i="1" s="1"/>
  <c r="B127" i="1" s="1"/>
  <c r="C103" i="1"/>
  <c r="E103" i="1"/>
  <c r="F103" i="1" s="1"/>
  <c r="G103" i="1" s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E15" i="1"/>
  <c r="F15" i="1" s="1"/>
  <c r="D15" i="1"/>
  <c r="I5" i="1"/>
  <c r="A16" i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C127" i="1" l="1"/>
  <c r="E127" i="1"/>
  <c r="F127" i="1" s="1"/>
  <c r="G127" i="1" s="1"/>
  <c r="H103" i="1"/>
  <c r="B104" i="1" s="1"/>
  <c r="K5" i="1"/>
  <c r="C15" i="1" s="1"/>
  <c r="G15" i="1"/>
  <c r="H127" i="1" l="1"/>
  <c r="B128" i="1" s="1"/>
  <c r="C104" i="1"/>
  <c r="E104" i="1"/>
  <c r="F104" i="1" s="1"/>
  <c r="G104" i="1" s="1"/>
  <c r="H15" i="1"/>
  <c r="B16" i="1" s="1"/>
  <c r="C16" i="1" s="1"/>
  <c r="C128" i="1" l="1"/>
  <c r="E128" i="1"/>
  <c r="F128" i="1" s="1"/>
  <c r="G128" i="1" s="1"/>
  <c r="H104" i="1"/>
  <c r="B105" i="1" s="1"/>
  <c r="E16" i="1"/>
  <c r="F16" i="1" s="1"/>
  <c r="G16" i="1" s="1"/>
  <c r="H16" i="1" s="1"/>
  <c r="B17" i="1" s="1"/>
  <c r="E17" i="1" s="1"/>
  <c r="F17" i="1" s="1"/>
  <c r="G17" i="1" s="1"/>
  <c r="H128" i="1" l="1"/>
  <c r="B129" i="1" s="1"/>
  <c r="C105" i="1"/>
  <c r="E105" i="1"/>
  <c r="F105" i="1" s="1"/>
  <c r="G105" i="1" s="1"/>
  <c r="C17" i="1"/>
  <c r="H17" i="1" s="1"/>
  <c r="C129" i="1" l="1"/>
  <c r="E129" i="1"/>
  <c r="F129" i="1" s="1"/>
  <c r="G129" i="1" s="1"/>
  <c r="H105" i="1"/>
  <c r="B106" i="1" s="1"/>
  <c r="B18" i="1"/>
  <c r="E18" i="1" s="1"/>
  <c r="F18" i="1" s="1"/>
  <c r="G18" i="1" s="1"/>
  <c r="H129" i="1" l="1"/>
  <c r="B130" i="1" s="1"/>
  <c r="C106" i="1"/>
  <c r="H106" i="1" s="1"/>
  <c r="B107" i="1" s="1"/>
  <c r="E106" i="1"/>
  <c r="F106" i="1" s="1"/>
  <c r="G106" i="1" s="1"/>
  <c r="C18" i="1"/>
  <c r="H18" i="1" s="1"/>
  <c r="C130" i="1" l="1"/>
  <c r="E130" i="1"/>
  <c r="F130" i="1" s="1"/>
  <c r="G130" i="1" s="1"/>
  <c r="C107" i="1"/>
  <c r="E107" i="1"/>
  <c r="F107" i="1" s="1"/>
  <c r="G107" i="1" s="1"/>
  <c r="B19" i="1"/>
  <c r="E19" i="1" s="1"/>
  <c r="F19" i="1" s="1"/>
  <c r="G19" i="1" s="1"/>
  <c r="H130" i="1" l="1"/>
  <c r="B131" i="1" s="1"/>
  <c r="H107" i="1"/>
  <c r="B108" i="1" s="1"/>
  <c r="C19" i="1"/>
  <c r="H19" i="1" s="1"/>
  <c r="C131" i="1" l="1"/>
  <c r="E131" i="1"/>
  <c r="F131" i="1" s="1"/>
  <c r="G131" i="1" s="1"/>
  <c r="C108" i="1"/>
  <c r="E108" i="1"/>
  <c r="F108" i="1" s="1"/>
  <c r="G108" i="1" s="1"/>
  <c r="B20" i="1"/>
  <c r="E20" i="1" s="1"/>
  <c r="F20" i="1" s="1"/>
  <c r="G20" i="1" s="1"/>
  <c r="H131" i="1" l="1"/>
  <c r="B132" i="1" s="1"/>
  <c r="H108" i="1"/>
  <c r="B109" i="1" s="1"/>
  <c r="C20" i="1"/>
  <c r="H20" i="1" s="1"/>
  <c r="C132" i="1" l="1"/>
  <c r="E132" i="1"/>
  <c r="F132" i="1" s="1"/>
  <c r="G132" i="1" s="1"/>
  <c r="C109" i="1"/>
  <c r="E109" i="1"/>
  <c r="F109" i="1" s="1"/>
  <c r="G109" i="1" s="1"/>
  <c r="B21" i="1"/>
  <c r="E21" i="1" s="1"/>
  <c r="F21" i="1" s="1"/>
  <c r="G21" i="1" s="1"/>
  <c r="H132" i="1" l="1"/>
  <c r="B133" i="1" s="1"/>
  <c r="H109" i="1"/>
  <c r="B110" i="1" s="1"/>
  <c r="C21" i="1"/>
  <c r="H21" i="1" s="1"/>
  <c r="C133" i="1" l="1"/>
  <c r="H133" i="1" s="1"/>
  <c r="B134" i="1" s="1"/>
  <c r="E133" i="1"/>
  <c r="F133" i="1" s="1"/>
  <c r="G133" i="1" s="1"/>
  <c r="C110" i="1"/>
  <c r="E110" i="1"/>
  <c r="F110" i="1" s="1"/>
  <c r="G110" i="1" s="1"/>
  <c r="B22" i="1"/>
  <c r="E22" i="1" s="1"/>
  <c r="F22" i="1" s="1"/>
  <c r="G22" i="1" s="1"/>
  <c r="C134" i="1" l="1"/>
  <c r="E134" i="1"/>
  <c r="F134" i="1" s="1"/>
  <c r="G134" i="1" s="1"/>
  <c r="H110" i="1"/>
  <c r="B111" i="1" s="1"/>
  <c r="C22" i="1"/>
  <c r="H22" i="1" s="1"/>
  <c r="H134" i="1" l="1"/>
  <c r="B135" i="1" s="1"/>
  <c r="C111" i="1"/>
  <c r="E111" i="1"/>
  <c r="F111" i="1" s="1"/>
  <c r="G111" i="1" s="1"/>
  <c r="B23" i="1"/>
  <c r="E23" i="1" s="1"/>
  <c r="F23" i="1" s="1"/>
  <c r="G23" i="1" s="1"/>
  <c r="C135" i="1" l="1"/>
  <c r="E135" i="1"/>
  <c r="F135" i="1" s="1"/>
  <c r="G135" i="1" s="1"/>
  <c r="H111" i="1"/>
  <c r="B112" i="1" s="1"/>
  <c r="C23" i="1"/>
  <c r="H23" i="1" s="1"/>
  <c r="H135" i="1" l="1"/>
  <c r="B136" i="1" s="1"/>
  <c r="C112" i="1"/>
  <c r="E112" i="1"/>
  <c r="F112" i="1" s="1"/>
  <c r="G112" i="1" s="1"/>
  <c r="B24" i="1"/>
  <c r="E24" i="1" s="1"/>
  <c r="F24" i="1" s="1"/>
  <c r="G24" i="1" s="1"/>
  <c r="C136" i="1" l="1"/>
  <c r="E136" i="1"/>
  <c r="F136" i="1" s="1"/>
  <c r="G136" i="1" s="1"/>
  <c r="H112" i="1"/>
  <c r="B113" i="1" s="1"/>
  <c r="C24" i="1"/>
  <c r="H24" i="1" s="1"/>
  <c r="H136" i="1" l="1"/>
  <c r="B137" i="1" s="1"/>
  <c r="C113" i="1"/>
  <c r="E113" i="1"/>
  <c r="F113" i="1" s="1"/>
  <c r="G113" i="1" s="1"/>
  <c r="B25" i="1"/>
  <c r="E25" i="1" s="1"/>
  <c r="F25" i="1" s="1"/>
  <c r="G25" i="1" s="1"/>
  <c r="C137" i="1" l="1"/>
  <c r="H137" i="1" s="1"/>
  <c r="B138" i="1" s="1"/>
  <c r="E137" i="1"/>
  <c r="F137" i="1" s="1"/>
  <c r="G137" i="1" s="1"/>
  <c r="H113" i="1"/>
  <c r="B114" i="1" s="1"/>
  <c r="C25" i="1"/>
  <c r="H25" i="1" s="1"/>
  <c r="C138" i="1" l="1"/>
  <c r="H138" i="1" s="1"/>
  <c r="B139" i="1" s="1"/>
  <c r="E138" i="1"/>
  <c r="F138" i="1" s="1"/>
  <c r="G138" i="1" s="1"/>
  <c r="C114" i="1"/>
  <c r="E114" i="1"/>
  <c r="F114" i="1" s="1"/>
  <c r="G114" i="1" s="1"/>
  <c r="B26" i="1"/>
  <c r="E26" i="1" s="1"/>
  <c r="F26" i="1" s="1"/>
  <c r="G26" i="1" s="1"/>
  <c r="C139" i="1" l="1"/>
  <c r="H139" i="1" s="1"/>
  <c r="B140" i="1" s="1"/>
  <c r="E139" i="1"/>
  <c r="F139" i="1" s="1"/>
  <c r="G139" i="1" s="1"/>
  <c r="H114" i="1"/>
  <c r="B115" i="1" s="1"/>
  <c r="C26" i="1"/>
  <c r="H26" i="1" s="1"/>
  <c r="C140" i="1" l="1"/>
  <c r="E140" i="1"/>
  <c r="F140" i="1" s="1"/>
  <c r="G140" i="1" s="1"/>
  <c r="C115" i="1"/>
  <c r="E115" i="1"/>
  <c r="F115" i="1" s="1"/>
  <c r="G115" i="1" s="1"/>
  <c r="B27" i="1"/>
  <c r="E27" i="1" s="1"/>
  <c r="F27" i="1" s="1"/>
  <c r="G27" i="1" s="1"/>
  <c r="H140" i="1" l="1"/>
  <c r="B141" i="1" s="1"/>
  <c r="H115" i="1"/>
  <c r="B116" i="1" s="1"/>
  <c r="C27" i="1"/>
  <c r="H27" i="1" s="1"/>
  <c r="C141" i="1" l="1"/>
  <c r="E141" i="1"/>
  <c r="F141" i="1" s="1"/>
  <c r="G141" i="1" s="1"/>
  <c r="C116" i="1"/>
  <c r="E116" i="1"/>
  <c r="F116" i="1" s="1"/>
  <c r="G116" i="1" s="1"/>
  <c r="B28" i="1"/>
  <c r="E28" i="1" s="1"/>
  <c r="F28" i="1" s="1"/>
  <c r="G28" i="1" s="1"/>
  <c r="H141" i="1" l="1"/>
  <c r="B142" i="1" s="1"/>
  <c r="H116" i="1"/>
  <c r="B117" i="1" s="1"/>
  <c r="C28" i="1"/>
  <c r="H28" i="1" s="1"/>
  <c r="C142" i="1" l="1"/>
  <c r="E142" i="1"/>
  <c r="F142" i="1" s="1"/>
  <c r="G142" i="1" s="1"/>
  <c r="C117" i="1"/>
  <c r="E117" i="1"/>
  <c r="F117" i="1" s="1"/>
  <c r="G117" i="1" s="1"/>
  <c r="B29" i="1"/>
  <c r="E29" i="1" s="1"/>
  <c r="F29" i="1" s="1"/>
  <c r="G29" i="1" s="1"/>
  <c r="H142" i="1" l="1"/>
  <c r="B143" i="1" s="1"/>
  <c r="H117" i="1"/>
  <c r="B118" i="1" s="1"/>
  <c r="C29" i="1"/>
  <c r="H29" i="1" s="1"/>
  <c r="C143" i="1" l="1"/>
  <c r="E143" i="1"/>
  <c r="F143" i="1" s="1"/>
  <c r="G143" i="1" s="1"/>
  <c r="C118" i="1"/>
  <c r="E118" i="1"/>
  <c r="F118" i="1" s="1"/>
  <c r="G118" i="1" s="1"/>
  <c r="B30" i="1"/>
  <c r="E30" i="1" s="1"/>
  <c r="F30" i="1" s="1"/>
  <c r="G30" i="1" s="1"/>
  <c r="H143" i="1" l="1"/>
  <c r="B144" i="1" s="1"/>
  <c r="H118" i="1"/>
  <c r="B119" i="1" s="1"/>
  <c r="C30" i="1"/>
  <c r="H30" i="1" s="1"/>
  <c r="C144" i="1" l="1"/>
  <c r="E144" i="1"/>
  <c r="F144" i="1" s="1"/>
  <c r="G144" i="1" s="1"/>
  <c r="C119" i="1"/>
  <c r="E119" i="1"/>
  <c r="F119" i="1" s="1"/>
  <c r="G119" i="1" s="1"/>
  <c r="B31" i="1"/>
  <c r="E31" i="1" s="1"/>
  <c r="F31" i="1" s="1"/>
  <c r="G31" i="1" s="1"/>
  <c r="H144" i="1" l="1"/>
  <c r="B145" i="1" s="1"/>
  <c r="H119" i="1"/>
  <c r="B120" i="1" s="1"/>
  <c r="C31" i="1"/>
  <c r="H31" i="1" s="1"/>
  <c r="C145" i="1" l="1"/>
  <c r="E145" i="1"/>
  <c r="F145" i="1" s="1"/>
  <c r="G145" i="1" s="1"/>
  <c r="C120" i="1"/>
  <c r="E120" i="1"/>
  <c r="F120" i="1" s="1"/>
  <c r="G120" i="1" s="1"/>
  <c r="B32" i="1"/>
  <c r="E32" i="1" s="1"/>
  <c r="F32" i="1" s="1"/>
  <c r="G32" i="1" s="1"/>
  <c r="H145" i="1" l="1"/>
  <c r="B146" i="1" s="1"/>
  <c r="H120" i="1"/>
  <c r="B121" i="1" s="1"/>
  <c r="C32" i="1"/>
  <c r="H32" i="1" s="1"/>
  <c r="C146" i="1" l="1"/>
  <c r="E146" i="1"/>
  <c r="F146" i="1" s="1"/>
  <c r="G146" i="1" s="1"/>
  <c r="C121" i="1"/>
  <c r="E121" i="1"/>
  <c r="F121" i="1" s="1"/>
  <c r="G121" i="1" s="1"/>
  <c r="B33" i="1"/>
  <c r="H146" i="1" l="1"/>
  <c r="B147" i="1" s="1"/>
  <c r="H121" i="1"/>
  <c r="B122" i="1" s="1"/>
  <c r="E33" i="1"/>
  <c r="F33" i="1" s="1"/>
  <c r="G33" i="1" s="1"/>
  <c r="C33" i="1"/>
  <c r="C147" i="1" l="1"/>
  <c r="E147" i="1"/>
  <c r="F147" i="1" s="1"/>
  <c r="G147" i="1" s="1"/>
  <c r="C122" i="1"/>
  <c r="E122" i="1"/>
  <c r="F122" i="1" s="1"/>
  <c r="G122" i="1" s="1"/>
  <c r="H33" i="1"/>
  <c r="B34" i="1" s="1"/>
  <c r="E34" i="1" s="1"/>
  <c r="F34" i="1" s="1"/>
  <c r="G34" i="1" s="1"/>
  <c r="H147" i="1" l="1"/>
  <c r="B148" i="1" s="1"/>
  <c r="H122" i="1"/>
  <c r="B123" i="1" s="1"/>
  <c r="C34" i="1"/>
  <c r="H34" i="1" s="1"/>
  <c r="C148" i="1" l="1"/>
  <c r="E148" i="1"/>
  <c r="F148" i="1" s="1"/>
  <c r="G148" i="1" s="1"/>
  <c r="C123" i="1"/>
  <c r="E123" i="1"/>
  <c r="F123" i="1" s="1"/>
  <c r="G123" i="1" s="1"/>
  <c r="B35" i="1"/>
  <c r="E35" i="1" s="1"/>
  <c r="F35" i="1" s="1"/>
  <c r="G35" i="1" s="1"/>
  <c r="H148" i="1" l="1"/>
  <c r="B149" i="1" s="1"/>
  <c r="H123" i="1"/>
  <c r="B124" i="1" s="1"/>
  <c r="C35" i="1"/>
  <c r="H35" i="1" s="1"/>
  <c r="C149" i="1" l="1"/>
  <c r="E149" i="1"/>
  <c r="F149" i="1" s="1"/>
  <c r="G149" i="1" s="1"/>
  <c r="C124" i="1"/>
  <c r="E124" i="1"/>
  <c r="F124" i="1" s="1"/>
  <c r="G124" i="1" s="1"/>
  <c r="B36" i="1"/>
  <c r="E36" i="1" s="1"/>
  <c r="F36" i="1" s="1"/>
  <c r="G36" i="1" s="1"/>
  <c r="H149" i="1" l="1"/>
  <c r="B150" i="1" s="1"/>
  <c r="H124" i="1"/>
  <c r="C36" i="1"/>
  <c r="H36" i="1" s="1"/>
  <c r="C150" i="1" l="1"/>
  <c r="H150" i="1" s="1"/>
  <c r="B151" i="1" s="1"/>
  <c r="E150" i="1"/>
  <c r="F150" i="1" s="1"/>
  <c r="G150" i="1" s="1"/>
  <c r="B37" i="1"/>
  <c r="E37" i="1" s="1"/>
  <c r="F37" i="1" s="1"/>
  <c r="G37" i="1" s="1"/>
  <c r="C151" i="1" l="1"/>
  <c r="E151" i="1"/>
  <c r="F151" i="1" s="1"/>
  <c r="G151" i="1" s="1"/>
  <c r="C37" i="1"/>
  <c r="H37" i="1" s="1"/>
  <c r="H151" i="1" l="1"/>
  <c r="B152" i="1" s="1"/>
  <c r="B38" i="1"/>
  <c r="E38" i="1" s="1"/>
  <c r="F38" i="1" s="1"/>
  <c r="G38" i="1" s="1"/>
  <c r="C152" i="1" l="1"/>
  <c r="E152" i="1"/>
  <c r="F152" i="1" s="1"/>
  <c r="G152" i="1" s="1"/>
  <c r="C38" i="1"/>
  <c r="H38" i="1" s="1"/>
  <c r="H152" i="1" l="1"/>
  <c r="B153" i="1" s="1"/>
  <c r="B39" i="1"/>
  <c r="E39" i="1" s="1"/>
  <c r="F39" i="1" s="1"/>
  <c r="G39" i="1" s="1"/>
  <c r="C153" i="1" l="1"/>
  <c r="E153" i="1"/>
  <c r="F153" i="1" s="1"/>
  <c r="G153" i="1" s="1"/>
  <c r="C39" i="1"/>
  <c r="H39" i="1" s="1"/>
  <c r="H153" i="1" l="1"/>
  <c r="B154" i="1" s="1"/>
  <c r="B40" i="1"/>
  <c r="E40" i="1" s="1"/>
  <c r="F40" i="1" s="1"/>
  <c r="G40" i="1" s="1"/>
  <c r="C154" i="1" l="1"/>
  <c r="E154" i="1"/>
  <c r="F154" i="1" s="1"/>
  <c r="G154" i="1" s="1"/>
  <c r="C40" i="1"/>
  <c r="H40" i="1" s="1"/>
  <c r="H154" i="1" l="1"/>
  <c r="B155" i="1" s="1"/>
  <c r="B41" i="1"/>
  <c r="E41" i="1" s="1"/>
  <c r="F41" i="1" s="1"/>
  <c r="G41" i="1" s="1"/>
  <c r="C155" i="1" l="1"/>
  <c r="H155" i="1" s="1"/>
  <c r="B156" i="1" s="1"/>
  <c r="E155" i="1"/>
  <c r="F155" i="1" s="1"/>
  <c r="G155" i="1" s="1"/>
  <c r="C41" i="1"/>
  <c r="H41" i="1" s="1"/>
  <c r="C156" i="1" l="1"/>
  <c r="E156" i="1"/>
  <c r="F156" i="1" s="1"/>
  <c r="G156" i="1" s="1"/>
  <c r="B42" i="1"/>
  <c r="E42" i="1" s="1"/>
  <c r="F42" i="1" s="1"/>
  <c r="G42" i="1" s="1"/>
  <c r="H156" i="1" l="1"/>
  <c r="B157" i="1" s="1"/>
  <c r="C42" i="1"/>
  <c r="H42" i="1" s="1"/>
  <c r="E157" i="1" l="1"/>
  <c r="F157" i="1" s="1"/>
  <c r="G157" i="1" s="1"/>
  <c r="C157" i="1"/>
  <c r="B43" i="1"/>
  <c r="E43" i="1" s="1"/>
  <c r="F43" i="1" s="1"/>
  <c r="G43" i="1" s="1"/>
  <c r="H157" i="1" l="1"/>
  <c r="B158" i="1" s="1"/>
  <c r="C43" i="1"/>
  <c r="H43" i="1" s="1"/>
  <c r="E158" i="1" l="1"/>
  <c r="F158" i="1" s="1"/>
  <c r="G158" i="1" s="1"/>
  <c r="C158" i="1"/>
  <c r="H158" i="1" s="1"/>
  <c r="B159" i="1" s="1"/>
  <c r="B44" i="1"/>
  <c r="E44" i="1" s="1"/>
  <c r="F44" i="1" s="1"/>
  <c r="G44" i="1" s="1"/>
  <c r="E159" i="1" l="1"/>
  <c r="F159" i="1" s="1"/>
  <c r="G159" i="1" s="1"/>
  <c r="C159" i="1"/>
  <c r="H159" i="1" s="1"/>
  <c r="B160" i="1" s="1"/>
  <c r="C44" i="1"/>
  <c r="H44" i="1" s="1"/>
  <c r="E160" i="1" l="1"/>
  <c r="F160" i="1" s="1"/>
  <c r="G160" i="1" s="1"/>
  <c r="C160" i="1"/>
  <c r="B45" i="1"/>
  <c r="E45" i="1" s="1"/>
  <c r="F45" i="1" s="1"/>
  <c r="G45" i="1" s="1"/>
  <c r="H160" i="1" l="1"/>
  <c r="B161" i="1" s="1"/>
  <c r="C45" i="1"/>
  <c r="H45" i="1" s="1"/>
  <c r="E161" i="1" l="1"/>
  <c r="F161" i="1" s="1"/>
  <c r="G161" i="1" s="1"/>
  <c r="C161" i="1"/>
  <c r="H161" i="1" s="1"/>
  <c r="B162" i="1" s="1"/>
  <c r="B46" i="1"/>
  <c r="E46" i="1" s="1"/>
  <c r="F46" i="1" s="1"/>
  <c r="G46" i="1" s="1"/>
  <c r="E162" i="1" l="1"/>
  <c r="F162" i="1" s="1"/>
  <c r="G162" i="1" s="1"/>
  <c r="C162" i="1"/>
  <c r="C46" i="1"/>
  <c r="H46" i="1" s="1"/>
  <c r="H162" i="1" l="1"/>
  <c r="B163" i="1" s="1"/>
  <c r="B47" i="1"/>
  <c r="E47" i="1" s="1"/>
  <c r="F47" i="1" s="1"/>
  <c r="G47" i="1" s="1"/>
  <c r="E163" i="1" l="1"/>
  <c r="F163" i="1" s="1"/>
  <c r="G163" i="1" s="1"/>
  <c r="C163" i="1"/>
  <c r="H163" i="1" s="1"/>
  <c r="B164" i="1" s="1"/>
  <c r="C47" i="1"/>
  <c r="H47" i="1" s="1"/>
  <c r="E164" i="1" l="1"/>
  <c r="F164" i="1" s="1"/>
  <c r="G164" i="1" s="1"/>
  <c r="C164" i="1"/>
  <c r="B48" i="1"/>
  <c r="E48" i="1" s="1"/>
  <c r="F48" i="1" s="1"/>
  <c r="G48" i="1" s="1"/>
  <c r="H164" i="1" l="1"/>
  <c r="B165" i="1" s="1"/>
  <c r="C48" i="1"/>
  <c r="H48" i="1" s="1"/>
  <c r="E165" i="1" l="1"/>
  <c r="F165" i="1" s="1"/>
  <c r="G165" i="1" s="1"/>
  <c r="C165" i="1"/>
  <c r="B49" i="1"/>
  <c r="H165" i="1" l="1"/>
  <c r="B166" i="1" s="1"/>
  <c r="E49" i="1"/>
  <c r="F49" i="1" s="1"/>
  <c r="G49" i="1" s="1"/>
  <c r="C49" i="1"/>
  <c r="E166" i="1" l="1"/>
  <c r="F166" i="1" s="1"/>
  <c r="G166" i="1" s="1"/>
  <c r="C166" i="1"/>
  <c r="H166" i="1" s="1"/>
  <c r="B167" i="1" s="1"/>
  <c r="H49" i="1"/>
  <c r="B50" i="1" s="1"/>
  <c r="E50" i="1" s="1"/>
  <c r="F50" i="1" s="1"/>
  <c r="G50" i="1" s="1"/>
  <c r="E167" i="1" l="1"/>
  <c r="F167" i="1" s="1"/>
  <c r="G167" i="1" s="1"/>
  <c r="C167" i="1"/>
  <c r="C50" i="1"/>
  <c r="H50" i="1" s="1"/>
  <c r="H167" i="1" l="1"/>
  <c r="B168" i="1" s="1"/>
  <c r="B51" i="1"/>
  <c r="E51" i="1" s="1"/>
  <c r="F51" i="1" s="1"/>
  <c r="G51" i="1" s="1"/>
  <c r="E168" i="1" l="1"/>
  <c r="F168" i="1" s="1"/>
  <c r="G168" i="1" s="1"/>
  <c r="C168" i="1"/>
  <c r="C51" i="1"/>
  <c r="H51" i="1" s="1"/>
  <c r="H168" i="1" l="1"/>
  <c r="B169" i="1" s="1"/>
  <c r="B52" i="1"/>
  <c r="E52" i="1" s="1"/>
  <c r="F52" i="1" s="1"/>
  <c r="G52" i="1" s="1"/>
  <c r="E169" i="1" l="1"/>
  <c r="F169" i="1" s="1"/>
  <c r="G169" i="1" s="1"/>
  <c r="C169" i="1"/>
  <c r="C52" i="1"/>
  <c r="H52" i="1" s="1"/>
  <c r="H169" i="1" l="1"/>
  <c r="B170" i="1" s="1"/>
  <c r="B53" i="1"/>
  <c r="E53" i="1" s="1"/>
  <c r="F53" i="1" s="1"/>
  <c r="G53" i="1" s="1"/>
  <c r="E170" i="1" l="1"/>
  <c r="F170" i="1" s="1"/>
  <c r="G170" i="1" s="1"/>
  <c r="C170" i="1"/>
  <c r="H170" i="1" s="1"/>
  <c r="B171" i="1" s="1"/>
  <c r="C53" i="1"/>
  <c r="H53" i="1" s="1"/>
  <c r="E171" i="1" l="1"/>
  <c r="F171" i="1" s="1"/>
  <c r="G171" i="1" s="1"/>
  <c r="C171" i="1"/>
  <c r="H171" i="1" s="1"/>
  <c r="B172" i="1" s="1"/>
  <c r="B54" i="1"/>
  <c r="E54" i="1" s="1"/>
  <c r="F54" i="1" s="1"/>
  <c r="G54" i="1" s="1"/>
  <c r="E172" i="1" l="1"/>
  <c r="F172" i="1" s="1"/>
  <c r="G172" i="1" s="1"/>
  <c r="C172" i="1"/>
  <c r="C54" i="1"/>
  <c r="H54" i="1" s="1"/>
  <c r="H172" i="1" l="1"/>
  <c r="B173" i="1" s="1"/>
  <c r="B55" i="1"/>
  <c r="E55" i="1" s="1"/>
  <c r="F55" i="1" s="1"/>
  <c r="G55" i="1" s="1"/>
  <c r="E173" i="1" l="1"/>
  <c r="F173" i="1" s="1"/>
  <c r="G173" i="1" s="1"/>
  <c r="C173" i="1"/>
  <c r="C55" i="1"/>
  <c r="H55" i="1" s="1"/>
  <c r="H173" i="1" l="1"/>
  <c r="B174" i="1" s="1"/>
  <c r="B56" i="1"/>
  <c r="E56" i="1" s="1"/>
  <c r="F56" i="1" s="1"/>
  <c r="G56" i="1" s="1"/>
  <c r="E174" i="1" l="1"/>
  <c r="F174" i="1" s="1"/>
  <c r="G174" i="1" s="1"/>
  <c r="C174" i="1"/>
  <c r="C56" i="1"/>
  <c r="H56" i="1" s="1"/>
  <c r="H174" i="1" l="1"/>
  <c r="B175" i="1" s="1"/>
  <c r="B57" i="1"/>
  <c r="E57" i="1" s="1"/>
  <c r="F57" i="1" s="1"/>
  <c r="G57" i="1" s="1"/>
  <c r="E175" i="1" l="1"/>
  <c r="F175" i="1" s="1"/>
  <c r="G175" i="1" s="1"/>
  <c r="C175" i="1"/>
  <c r="C57" i="1"/>
  <c r="H57" i="1" s="1"/>
  <c r="H175" i="1" l="1"/>
  <c r="B176" i="1" s="1"/>
  <c r="B58" i="1"/>
  <c r="E58" i="1" s="1"/>
  <c r="F58" i="1" s="1"/>
  <c r="G58" i="1" s="1"/>
  <c r="E176" i="1" l="1"/>
  <c r="F176" i="1" s="1"/>
  <c r="G176" i="1" s="1"/>
  <c r="C176" i="1"/>
  <c r="H176" i="1" s="1"/>
  <c r="B177" i="1" s="1"/>
  <c r="C58" i="1"/>
  <c r="H58" i="1" s="1"/>
  <c r="E177" i="1" l="1"/>
  <c r="F177" i="1" s="1"/>
  <c r="G177" i="1" s="1"/>
  <c r="C177" i="1"/>
  <c r="B59" i="1"/>
  <c r="E59" i="1" s="1"/>
  <c r="F59" i="1" s="1"/>
  <c r="G59" i="1" s="1"/>
  <c r="H177" i="1" l="1"/>
  <c r="B178" i="1" s="1"/>
  <c r="C59" i="1"/>
  <c r="H59" i="1" s="1"/>
  <c r="E178" i="1" l="1"/>
  <c r="F178" i="1" s="1"/>
  <c r="G178" i="1" s="1"/>
  <c r="C178" i="1"/>
  <c r="H178" i="1" s="1"/>
  <c r="B179" i="1" s="1"/>
  <c r="B60" i="1"/>
  <c r="E179" i="1" l="1"/>
  <c r="F179" i="1" s="1"/>
  <c r="G179" i="1" s="1"/>
  <c r="C179" i="1"/>
  <c r="E60" i="1"/>
  <c r="F60" i="1" s="1"/>
  <c r="G60" i="1" s="1"/>
  <c r="C60" i="1"/>
  <c r="H179" i="1" l="1"/>
  <c r="B180" i="1" s="1"/>
  <c r="H60" i="1"/>
  <c r="B61" i="1" s="1"/>
  <c r="E61" i="1" s="1"/>
  <c r="F61" i="1" s="1"/>
  <c r="G61" i="1" s="1"/>
  <c r="E180" i="1" l="1"/>
  <c r="F180" i="1" s="1"/>
  <c r="G180" i="1" s="1"/>
  <c r="C180" i="1"/>
  <c r="H180" i="1" s="1"/>
  <c r="B181" i="1" s="1"/>
  <c r="C61" i="1"/>
  <c r="H61" i="1" s="1"/>
  <c r="E181" i="1" l="1"/>
  <c r="F181" i="1" s="1"/>
  <c r="G181" i="1" s="1"/>
  <c r="C181" i="1"/>
  <c r="B62" i="1"/>
  <c r="E62" i="1" s="1"/>
  <c r="F62" i="1" s="1"/>
  <c r="G62" i="1" s="1"/>
  <c r="H181" i="1" l="1"/>
  <c r="B182" i="1" s="1"/>
  <c r="C62" i="1"/>
  <c r="H62" i="1" s="1"/>
  <c r="E182" i="1" l="1"/>
  <c r="F182" i="1" s="1"/>
  <c r="G182" i="1" s="1"/>
  <c r="C182" i="1"/>
  <c r="B63" i="1"/>
  <c r="E63" i="1" s="1"/>
  <c r="F63" i="1" s="1"/>
  <c r="G63" i="1" s="1"/>
  <c r="H182" i="1" l="1"/>
  <c r="B183" i="1" s="1"/>
  <c r="C63" i="1"/>
  <c r="H63" i="1" s="1"/>
  <c r="E183" i="1" l="1"/>
  <c r="F183" i="1" s="1"/>
  <c r="G183" i="1" s="1"/>
  <c r="C183" i="1"/>
  <c r="B64" i="1"/>
  <c r="E64" i="1" s="1"/>
  <c r="F64" i="1" s="1"/>
  <c r="G64" i="1" s="1"/>
  <c r="H183" i="1" l="1"/>
  <c r="B184" i="1" s="1"/>
  <c r="C64" i="1"/>
  <c r="H64" i="1" s="1"/>
  <c r="E184" i="1" l="1"/>
  <c r="F184" i="1" s="1"/>
  <c r="G184" i="1" s="1"/>
  <c r="C184" i="1"/>
  <c r="B65" i="1"/>
  <c r="E65" i="1" s="1"/>
  <c r="F65" i="1" s="1"/>
  <c r="G65" i="1" s="1"/>
  <c r="H184" i="1" l="1"/>
  <c r="B185" i="1" s="1"/>
  <c r="C65" i="1"/>
  <c r="H65" i="1" s="1"/>
  <c r="E185" i="1" l="1"/>
  <c r="F185" i="1" s="1"/>
  <c r="G185" i="1" s="1"/>
  <c r="C185" i="1"/>
  <c r="B66" i="1"/>
  <c r="E66" i="1" s="1"/>
  <c r="F66" i="1" s="1"/>
  <c r="G66" i="1" s="1"/>
  <c r="H185" i="1" l="1"/>
  <c r="B186" i="1" s="1"/>
  <c r="C66" i="1"/>
  <c r="H66" i="1" s="1"/>
  <c r="E186" i="1" l="1"/>
  <c r="F186" i="1" s="1"/>
  <c r="G186" i="1" s="1"/>
  <c r="C186" i="1"/>
  <c r="B67" i="1"/>
  <c r="E67" i="1" s="1"/>
  <c r="F67" i="1" s="1"/>
  <c r="G67" i="1" s="1"/>
  <c r="H186" i="1" l="1"/>
  <c r="B187" i="1" s="1"/>
  <c r="C67" i="1"/>
  <c r="H67" i="1" s="1"/>
  <c r="E187" i="1" l="1"/>
  <c r="F187" i="1" s="1"/>
  <c r="G187" i="1" s="1"/>
  <c r="C187" i="1"/>
  <c r="B68" i="1"/>
  <c r="H187" i="1" l="1"/>
  <c r="B188" i="1" s="1"/>
  <c r="E68" i="1"/>
  <c r="F68" i="1" s="1"/>
  <c r="G68" i="1" s="1"/>
  <c r="C68" i="1"/>
  <c r="E188" i="1" l="1"/>
  <c r="F188" i="1" s="1"/>
  <c r="G188" i="1" s="1"/>
  <c r="C188" i="1"/>
  <c r="H188" i="1" s="1"/>
  <c r="B189" i="1" s="1"/>
  <c r="H68" i="1"/>
  <c r="B69" i="1" s="1"/>
  <c r="E69" i="1" s="1"/>
  <c r="F69" i="1" s="1"/>
  <c r="G69" i="1" s="1"/>
  <c r="E189" i="1" l="1"/>
  <c r="F189" i="1" s="1"/>
  <c r="G189" i="1" s="1"/>
  <c r="C189" i="1"/>
  <c r="C69" i="1"/>
  <c r="H69" i="1" s="1"/>
  <c r="H189" i="1" l="1"/>
  <c r="B190" i="1" s="1"/>
  <c r="B70" i="1"/>
  <c r="E70" i="1" s="1"/>
  <c r="F70" i="1" s="1"/>
  <c r="G70" i="1" s="1"/>
  <c r="E190" i="1" l="1"/>
  <c r="F190" i="1" s="1"/>
  <c r="G190" i="1" s="1"/>
  <c r="C190" i="1"/>
  <c r="C70" i="1"/>
  <c r="H70" i="1" s="1"/>
  <c r="H190" i="1" l="1"/>
  <c r="B191" i="1" s="1"/>
  <c r="B71" i="1"/>
  <c r="E71" i="1" s="1"/>
  <c r="F71" i="1" s="1"/>
  <c r="G71" i="1" s="1"/>
  <c r="E191" i="1" l="1"/>
  <c r="F191" i="1" s="1"/>
  <c r="G191" i="1" s="1"/>
  <c r="C191" i="1"/>
  <c r="C71" i="1"/>
  <c r="H71" i="1" s="1"/>
  <c r="H191" i="1" l="1"/>
  <c r="B192" i="1" s="1"/>
  <c r="B72" i="1"/>
  <c r="E72" i="1" s="1"/>
  <c r="F72" i="1" s="1"/>
  <c r="G72" i="1" s="1"/>
  <c r="C192" i="1" l="1"/>
  <c r="E192" i="1"/>
  <c r="F192" i="1" s="1"/>
  <c r="G192" i="1" s="1"/>
  <c r="C72" i="1"/>
  <c r="H72" i="1" s="1"/>
  <c r="H192" i="1" l="1"/>
  <c r="B193" i="1" s="1"/>
  <c r="B73" i="1"/>
  <c r="E73" i="1" s="1"/>
  <c r="F73" i="1" s="1"/>
  <c r="G73" i="1" s="1"/>
  <c r="C193" i="1" l="1"/>
  <c r="H193" i="1" s="1"/>
  <c r="B194" i="1" s="1"/>
  <c r="E193" i="1"/>
  <c r="F193" i="1" s="1"/>
  <c r="G193" i="1" s="1"/>
  <c r="C73" i="1"/>
  <c r="H73" i="1" s="1"/>
  <c r="C194" i="1" l="1"/>
  <c r="E194" i="1"/>
  <c r="F194" i="1" s="1"/>
  <c r="G194" i="1" s="1"/>
  <c r="B74" i="1"/>
  <c r="E74" i="1" s="1"/>
  <c r="F74" i="1" s="1"/>
  <c r="G74" i="1" s="1"/>
  <c r="H194" i="1" l="1"/>
  <c r="B195" i="1" s="1"/>
  <c r="C74" i="1"/>
  <c r="H74" i="1" s="1"/>
  <c r="B75" i="1" s="1"/>
  <c r="C195" i="1" l="1"/>
  <c r="E195" i="1"/>
  <c r="F195" i="1" s="1"/>
  <c r="G195" i="1" s="1"/>
  <c r="E75" i="1"/>
  <c r="F75" i="1" s="1"/>
  <c r="G75" i="1" s="1"/>
  <c r="C75" i="1"/>
  <c r="H195" i="1" l="1"/>
  <c r="B196" i="1" s="1"/>
  <c r="H75" i="1"/>
  <c r="B76" i="1" s="1"/>
  <c r="E76" i="1" s="1"/>
  <c r="F76" i="1" s="1"/>
  <c r="G76" i="1" s="1"/>
  <c r="C196" i="1" l="1"/>
  <c r="E196" i="1"/>
  <c r="F196" i="1" s="1"/>
  <c r="G196" i="1" s="1"/>
  <c r="C76" i="1"/>
  <c r="H76" i="1" s="1"/>
  <c r="H196" i="1" l="1"/>
  <c r="B197" i="1" s="1"/>
  <c r="B77" i="1"/>
  <c r="E77" i="1" s="1"/>
  <c r="F77" i="1" s="1"/>
  <c r="G77" i="1" s="1"/>
  <c r="C197" i="1" l="1"/>
  <c r="E197" i="1"/>
  <c r="F197" i="1" s="1"/>
  <c r="G197" i="1" s="1"/>
  <c r="C77" i="1"/>
  <c r="H77" i="1" s="1"/>
  <c r="B78" i="1" s="1"/>
  <c r="E78" i="1" s="1"/>
  <c r="F78" i="1" s="1"/>
  <c r="G78" i="1" s="1"/>
  <c r="H197" i="1" l="1"/>
  <c r="B198" i="1" s="1"/>
  <c r="C78" i="1"/>
  <c r="H78" i="1" s="1"/>
  <c r="C198" i="1" l="1"/>
  <c r="E198" i="1"/>
  <c r="F198" i="1" s="1"/>
  <c r="G198" i="1" s="1"/>
  <c r="B79" i="1"/>
  <c r="E79" i="1" s="1"/>
  <c r="F79" i="1" s="1"/>
  <c r="G79" i="1" s="1"/>
  <c r="H198" i="1" l="1"/>
  <c r="B199" i="1" s="1"/>
  <c r="C79" i="1"/>
  <c r="H79" i="1" s="1"/>
  <c r="B80" i="1" s="1"/>
  <c r="C199" i="1" l="1"/>
  <c r="E199" i="1"/>
  <c r="F199" i="1" s="1"/>
  <c r="G199" i="1" s="1"/>
  <c r="E80" i="1"/>
  <c r="F80" i="1" s="1"/>
  <c r="G80" i="1" s="1"/>
  <c r="C80" i="1"/>
  <c r="H199" i="1" l="1"/>
  <c r="B200" i="1" s="1"/>
  <c r="H80" i="1"/>
  <c r="B81" i="1" s="1"/>
  <c r="E81" i="1" s="1"/>
  <c r="F81" i="1" s="1"/>
  <c r="G81" i="1" s="1"/>
  <c r="C200" i="1" l="1"/>
  <c r="E200" i="1"/>
  <c r="F200" i="1" s="1"/>
  <c r="G200" i="1" s="1"/>
  <c r="C81" i="1"/>
  <c r="H81" i="1" s="1"/>
  <c r="B82" i="1" s="1"/>
  <c r="H200" i="1" l="1"/>
  <c r="B201" i="1" s="1"/>
  <c r="E82" i="1"/>
  <c r="F82" i="1" s="1"/>
  <c r="G82" i="1" s="1"/>
  <c r="C82" i="1"/>
  <c r="C201" i="1" l="1"/>
  <c r="E201" i="1"/>
  <c r="F201" i="1" s="1"/>
  <c r="G201" i="1" s="1"/>
  <c r="H82" i="1"/>
  <c r="H201" i="1" l="1"/>
  <c r="B202" i="1" s="1"/>
  <c r="B83" i="1"/>
  <c r="E83" i="1" s="1"/>
  <c r="F83" i="1" s="1"/>
  <c r="G83" i="1" s="1"/>
  <c r="C202" i="1" l="1"/>
  <c r="E202" i="1"/>
  <c r="F202" i="1" s="1"/>
  <c r="G202" i="1" s="1"/>
  <c r="C83" i="1"/>
  <c r="H83" i="1" s="1"/>
  <c r="H202" i="1" l="1"/>
  <c r="B203" i="1" s="1"/>
  <c r="B84" i="1"/>
  <c r="E84" i="1" s="1"/>
  <c r="F84" i="1" s="1"/>
  <c r="G84" i="1" s="1"/>
  <c r="C203" i="1" l="1"/>
  <c r="E203" i="1"/>
  <c r="F203" i="1" s="1"/>
  <c r="G203" i="1" s="1"/>
  <c r="C84" i="1"/>
  <c r="H84" i="1" s="1"/>
  <c r="H203" i="1" l="1"/>
  <c r="B204" i="1" s="1"/>
  <c r="B85" i="1"/>
  <c r="E85" i="1" s="1"/>
  <c r="F85" i="1" s="1"/>
  <c r="G85" i="1" s="1"/>
  <c r="C204" i="1" l="1"/>
  <c r="H204" i="1" s="1"/>
  <c r="B205" i="1" s="1"/>
  <c r="E204" i="1"/>
  <c r="F204" i="1" s="1"/>
  <c r="G204" i="1" s="1"/>
  <c r="C85" i="1"/>
  <c r="H85" i="1" s="1"/>
  <c r="C205" i="1" l="1"/>
  <c r="H205" i="1" s="1"/>
  <c r="B206" i="1" s="1"/>
  <c r="E205" i="1"/>
  <c r="F205" i="1" s="1"/>
  <c r="G205" i="1" s="1"/>
  <c r="B86" i="1"/>
  <c r="E86" i="1" s="1"/>
  <c r="F86" i="1" s="1"/>
  <c r="G86" i="1" s="1"/>
  <c r="C206" i="1" l="1"/>
  <c r="E206" i="1"/>
  <c r="F206" i="1" s="1"/>
  <c r="G206" i="1" s="1"/>
  <c r="C86" i="1"/>
  <c r="H86" i="1" s="1"/>
  <c r="H206" i="1" l="1"/>
  <c r="B207" i="1" s="1"/>
  <c r="B87" i="1"/>
  <c r="E87" i="1" s="1"/>
  <c r="F87" i="1" s="1"/>
  <c r="G87" i="1" s="1"/>
  <c r="C207" i="1" l="1"/>
  <c r="H207" i="1" s="1"/>
  <c r="B208" i="1" s="1"/>
  <c r="E207" i="1"/>
  <c r="F207" i="1" s="1"/>
  <c r="G207" i="1" s="1"/>
  <c r="C87" i="1"/>
  <c r="H87" i="1" s="1"/>
  <c r="C208" i="1" l="1"/>
  <c r="H208" i="1" s="1"/>
  <c r="B209" i="1" s="1"/>
  <c r="E208" i="1"/>
  <c r="F208" i="1" s="1"/>
  <c r="G208" i="1" s="1"/>
  <c r="B88" i="1"/>
  <c r="E88" i="1" s="1"/>
  <c r="F88" i="1" s="1"/>
  <c r="G88" i="1" s="1"/>
  <c r="C209" i="1" l="1"/>
  <c r="E209" i="1"/>
  <c r="F209" i="1" s="1"/>
  <c r="G209" i="1" s="1"/>
  <c r="C88" i="1"/>
  <c r="H88" i="1" s="1"/>
  <c r="H209" i="1" l="1"/>
  <c r="B210" i="1" s="1"/>
  <c r="B89" i="1"/>
  <c r="E89" i="1" s="1"/>
  <c r="F89" i="1" s="1"/>
  <c r="G89" i="1" s="1"/>
  <c r="C210" i="1" l="1"/>
  <c r="E210" i="1"/>
  <c r="F210" i="1" s="1"/>
  <c r="G210" i="1" s="1"/>
  <c r="C89" i="1"/>
  <c r="H89" i="1" s="1"/>
  <c r="H210" i="1" l="1"/>
  <c r="B211" i="1" s="1"/>
  <c r="B90" i="1"/>
  <c r="C211" i="1" l="1"/>
  <c r="E211" i="1"/>
  <c r="F211" i="1" s="1"/>
  <c r="G211" i="1" s="1"/>
  <c r="C90" i="1"/>
  <c r="E90" i="1"/>
  <c r="F90" i="1" s="1"/>
  <c r="G90" i="1" s="1"/>
  <c r="H211" i="1" l="1"/>
  <c r="B212" i="1" s="1"/>
  <c r="H90" i="1"/>
  <c r="C212" i="1" l="1"/>
  <c r="E212" i="1"/>
  <c r="F212" i="1" s="1"/>
  <c r="G212" i="1" s="1"/>
  <c r="B91" i="1"/>
  <c r="E91" i="1" s="1"/>
  <c r="F91" i="1" s="1"/>
  <c r="G91" i="1" s="1"/>
  <c r="H212" i="1" l="1"/>
  <c r="B213" i="1" s="1"/>
  <c r="C91" i="1"/>
  <c r="H91" i="1" s="1"/>
  <c r="C213" i="1" l="1"/>
  <c r="E213" i="1"/>
  <c r="F213" i="1" s="1"/>
  <c r="G213" i="1" s="1"/>
  <c r="B92" i="1"/>
  <c r="E92" i="1" s="1"/>
  <c r="F92" i="1" s="1"/>
  <c r="G92" i="1" s="1"/>
  <c r="H213" i="1" l="1"/>
  <c r="B214" i="1" s="1"/>
  <c r="C92" i="1"/>
  <c r="H92" i="1" s="1"/>
  <c r="C214" i="1" l="1"/>
  <c r="E214" i="1"/>
  <c r="F214" i="1" s="1"/>
  <c r="G214" i="1" s="1"/>
  <c r="B93" i="1"/>
  <c r="E93" i="1" s="1"/>
  <c r="F93" i="1" s="1"/>
  <c r="G93" i="1" s="1"/>
  <c r="H214" i="1" l="1"/>
  <c r="B215" i="1" s="1"/>
  <c r="C93" i="1"/>
  <c r="H93" i="1" s="1"/>
  <c r="C215" i="1" l="1"/>
  <c r="E215" i="1"/>
  <c r="F215" i="1" s="1"/>
  <c r="G215" i="1" s="1"/>
  <c r="B94" i="1"/>
  <c r="E94" i="1" s="1"/>
  <c r="F94" i="1" s="1"/>
  <c r="G94" i="1" s="1"/>
  <c r="H215" i="1" l="1"/>
  <c r="B216" i="1" s="1"/>
  <c r="C94" i="1"/>
  <c r="H94" i="1" s="1"/>
  <c r="C216" i="1" l="1"/>
  <c r="E216" i="1"/>
  <c r="F216" i="1" s="1"/>
  <c r="G216" i="1" s="1"/>
  <c r="B95" i="1"/>
  <c r="E95" i="1" s="1"/>
  <c r="F95" i="1" s="1"/>
  <c r="G95" i="1" s="1"/>
  <c r="H216" i="1" l="1"/>
  <c r="B217" i="1" s="1"/>
  <c r="C95" i="1"/>
  <c r="H95" i="1" s="1"/>
  <c r="C217" i="1" l="1"/>
  <c r="E217" i="1"/>
  <c r="F217" i="1" s="1"/>
  <c r="G217" i="1" s="1"/>
  <c r="B96" i="1"/>
  <c r="E96" i="1" s="1"/>
  <c r="F96" i="1" s="1"/>
  <c r="G96" i="1" s="1"/>
  <c r="H217" i="1" l="1"/>
  <c r="B218" i="1" s="1"/>
  <c r="C96" i="1"/>
  <c r="H96" i="1" s="1"/>
  <c r="C218" i="1" l="1"/>
  <c r="H218" i="1" s="1"/>
  <c r="B219" i="1" s="1"/>
  <c r="E218" i="1"/>
  <c r="F218" i="1" s="1"/>
  <c r="G218" i="1" s="1"/>
  <c r="B97" i="1"/>
  <c r="E97" i="1" s="1"/>
  <c r="F97" i="1" s="1"/>
  <c r="G97" i="1" s="1"/>
  <c r="C219" i="1" l="1"/>
  <c r="H219" i="1" s="1"/>
  <c r="B220" i="1" s="1"/>
  <c r="E219" i="1"/>
  <c r="F219" i="1" s="1"/>
  <c r="G219" i="1" s="1"/>
  <c r="C97" i="1"/>
  <c r="H97" i="1" s="1"/>
  <c r="C220" i="1" l="1"/>
  <c r="E220" i="1"/>
  <c r="F220" i="1" s="1"/>
  <c r="G220" i="1" s="1"/>
  <c r="B98" i="1"/>
  <c r="H220" i="1" l="1"/>
  <c r="B221" i="1" s="1"/>
  <c r="E98" i="1"/>
  <c r="F98" i="1" s="1"/>
  <c r="G98" i="1" s="1"/>
  <c r="C98" i="1"/>
  <c r="C221" i="1" l="1"/>
  <c r="H221" i="1" s="1"/>
  <c r="B222" i="1" s="1"/>
  <c r="E221" i="1"/>
  <c r="F221" i="1" s="1"/>
  <c r="G221" i="1" s="1"/>
  <c r="H98" i="1"/>
  <c r="C222" i="1" l="1"/>
  <c r="H222" i="1" s="1"/>
  <c r="B223" i="1" s="1"/>
  <c r="E222" i="1"/>
  <c r="F222" i="1" s="1"/>
  <c r="G222" i="1" s="1"/>
  <c r="B99" i="1"/>
  <c r="E99" i="1" s="1"/>
  <c r="F99" i="1" s="1"/>
  <c r="G99" i="1" s="1"/>
  <c r="C223" i="1" l="1"/>
  <c r="E223" i="1"/>
  <c r="F223" i="1" s="1"/>
  <c r="G223" i="1" s="1"/>
  <c r="C99" i="1"/>
  <c r="H99" i="1" s="1"/>
  <c r="H223" i="1" l="1"/>
  <c r="B224" i="1" s="1"/>
  <c r="B100" i="1"/>
  <c r="E100" i="1" s="1"/>
  <c r="F100" i="1" s="1"/>
  <c r="G100" i="1" s="1"/>
  <c r="C224" i="1" l="1"/>
  <c r="E224" i="1"/>
  <c r="F224" i="1" s="1"/>
  <c r="G224" i="1" s="1"/>
  <c r="C100" i="1"/>
  <c r="H100" i="1" s="1"/>
  <c r="H224" i="1" l="1"/>
  <c r="B225" i="1" s="1"/>
  <c r="B101" i="1"/>
  <c r="E101" i="1" s="1"/>
  <c r="F101" i="1" s="1"/>
  <c r="G101" i="1" s="1"/>
  <c r="C225" i="1" l="1"/>
  <c r="E225" i="1"/>
  <c r="F225" i="1" s="1"/>
  <c r="G225" i="1" s="1"/>
  <c r="C101" i="1"/>
  <c r="H101" i="1" s="1"/>
  <c r="H225" i="1" l="1"/>
  <c r="B226" i="1" s="1"/>
  <c r="C226" i="1" l="1"/>
  <c r="E226" i="1"/>
  <c r="F226" i="1" s="1"/>
  <c r="G226" i="1" s="1"/>
  <c r="H226" i="1" l="1"/>
  <c r="B227" i="1" s="1"/>
  <c r="C227" i="1" l="1"/>
  <c r="E227" i="1"/>
  <c r="F227" i="1" s="1"/>
  <c r="G227" i="1" s="1"/>
  <c r="H227" i="1" l="1"/>
  <c r="B228" i="1" s="1"/>
  <c r="C228" i="1" l="1"/>
  <c r="E228" i="1"/>
  <c r="F228" i="1" s="1"/>
  <c r="G228" i="1" s="1"/>
  <c r="H228" i="1" l="1"/>
  <c r="B229" i="1" s="1"/>
  <c r="C229" i="1" l="1"/>
  <c r="E229" i="1"/>
  <c r="F229" i="1" s="1"/>
  <c r="G229" i="1" s="1"/>
  <c r="H229" i="1" l="1"/>
  <c r="B230" i="1" s="1"/>
  <c r="C230" i="1" l="1"/>
  <c r="E230" i="1"/>
  <c r="F230" i="1" s="1"/>
  <c r="G230" i="1" s="1"/>
  <c r="H230" i="1" l="1"/>
  <c r="B231" i="1" s="1"/>
  <c r="C231" i="1" l="1"/>
  <c r="E231" i="1"/>
  <c r="F231" i="1" s="1"/>
  <c r="G231" i="1" s="1"/>
  <c r="H231" i="1" l="1"/>
  <c r="B232" i="1" s="1"/>
  <c r="C232" i="1" l="1"/>
  <c r="E232" i="1"/>
  <c r="F232" i="1" s="1"/>
  <c r="G232" i="1" s="1"/>
  <c r="H232" i="1" l="1"/>
  <c r="B233" i="1" s="1"/>
  <c r="C233" i="1" l="1"/>
  <c r="E233" i="1"/>
  <c r="F233" i="1" s="1"/>
  <c r="G233" i="1" s="1"/>
  <c r="H233" i="1" l="1"/>
</calcChain>
</file>

<file path=xl/sharedStrings.xml><?xml version="1.0" encoding="utf-8"?>
<sst xmlns="http://schemas.openxmlformats.org/spreadsheetml/2006/main" count="37" uniqueCount="34">
  <si>
    <t>Time</t>
  </si>
  <si>
    <t>Timestep</t>
  </si>
  <si>
    <t>Temperature</t>
  </si>
  <si>
    <t>Water depth</t>
  </si>
  <si>
    <t>metres</t>
  </si>
  <si>
    <t>Heat capacity</t>
  </si>
  <si>
    <t>calories</t>
  </si>
  <si>
    <t>Joules</t>
  </si>
  <si>
    <t>Heat</t>
  </si>
  <si>
    <t>In</t>
  </si>
  <si>
    <t>Out</t>
  </si>
  <si>
    <t>Nett</t>
  </si>
  <si>
    <t>L</t>
  </si>
  <si>
    <t>W/m2</t>
  </si>
  <si>
    <t>Albedo</t>
  </si>
  <si>
    <t>epsilon</t>
  </si>
  <si>
    <t>sigma</t>
  </si>
  <si>
    <t>Years</t>
  </si>
  <si>
    <t>seconds</t>
  </si>
  <si>
    <t>W/m2K4</t>
  </si>
  <si>
    <t>Heat Flux (W/m2)</t>
  </si>
  <si>
    <t>(J/M2)</t>
  </si>
  <si>
    <t>Heat Gain</t>
  </si>
  <si>
    <t>Water density</t>
  </si>
  <si>
    <t>Kg/M3</t>
  </si>
  <si>
    <t>Specific heat</t>
  </si>
  <si>
    <t>Calorie</t>
  </si>
  <si>
    <t>X</t>
  </si>
  <si>
    <t>Water column</t>
  </si>
  <si>
    <t>Kg/m2</t>
  </si>
  <si>
    <t>grams/m2</t>
  </si>
  <si>
    <t>Mean Planetary Temperature</t>
  </si>
  <si>
    <t>Ice Latitude</t>
  </si>
  <si>
    <t>Planetary Albedo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</si>
</sst>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1" fillId="0" borderId="0" xfId="0" applyFont="1"/>
    <xf numFmtId="0" fontId="2" fillId="0" borderId="0" xfId="0" applyFont="1"/>
    <xf numFmtId="2" fontId="0" fillId="0" borderId="0" xfId="0" applyNumberFormat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Model1!$A$15:$A$103</c:f>
              <c:numCache>
                <c:formatCode>General</c:formatCode>
                <c:ptCount val="8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</c:numCache>
            </c:numRef>
          </c:xVal>
          <c:yVal>
            <c:numRef>
              <c:f>Model1!$B$15:$B$103</c:f>
              <c:numCache>
                <c:formatCode>0.00E+00</c:formatCode>
                <c:ptCount val="89"/>
                <c:pt idx="0" formatCode="General">
                  <c:v>400</c:v>
                </c:pt>
                <c:pt idx="1">
                  <c:v>377.09293719268902</c:v>
                </c:pt>
                <c:pt idx="2">
                  <c:v>359.93517741023425</c:v>
                </c:pt>
                <c:pt idx="3">
                  <c:v>346.45022151069162</c:v>
                </c:pt>
                <c:pt idx="4">
                  <c:v>335.50613655035392</c:v>
                </c:pt>
                <c:pt idx="5">
                  <c:v>326.41733700735085</c:v>
                </c:pt>
                <c:pt idx="6">
                  <c:v>318.73737670147818</c:v>
                </c:pt>
                <c:pt idx="7">
                  <c:v>312.1596200085977</c:v>
                </c:pt>
                <c:pt idx="8">
                  <c:v>306.46463843490835</c:v>
                </c:pt>
                <c:pt idx="9">
                  <c:v>301.49019945533718</c:v>
                </c:pt>
                <c:pt idx="10">
                  <c:v>297.1131214293286</c:v>
                </c:pt>
                <c:pt idx="11">
                  <c:v>293.23777859879084</c:v>
                </c:pt>
                <c:pt idx="12">
                  <c:v>289.78853350198898</c:v>
                </c:pt>
                <c:pt idx="13">
                  <c:v>286.70459155213291</c:v>
                </c:pt>
                <c:pt idx="14">
                  <c:v>283.93640494869055</c:v>
                </c:pt>
                <c:pt idx="15">
                  <c:v>281.44309900426748</c:v>
                </c:pt>
                <c:pt idx="16">
                  <c:v>279.19059162378363</c:v>
                </c:pt>
                <c:pt idx="17">
                  <c:v>277.15019393066757</c:v>
                </c:pt>
                <c:pt idx="18">
                  <c:v>275.29755190551055</c:v>
                </c:pt>
                <c:pt idx="19">
                  <c:v>273.61183423492974</c:v>
                </c:pt>
                <c:pt idx="20">
                  <c:v>272.07510089678368</c:v>
                </c:pt>
                <c:pt idx="21">
                  <c:v>270.67180641709166</c:v>
                </c:pt>
                <c:pt idx="22">
                  <c:v>269.38840484289449</c:v>
                </c:pt>
                <c:pt idx="23">
                  <c:v>268.21303249329753</c:v>
                </c:pt>
                <c:pt idx="24">
                  <c:v>267.13525085917814</c:v>
                </c:pt>
                <c:pt idx="25">
                  <c:v>266.14583650253257</c:v>
                </c:pt>
                <c:pt idx="26">
                  <c:v>265.23660803350731</c:v>
                </c:pt>
                <c:pt idx="27">
                  <c:v>264.40028259750738</c:v>
                </c:pt>
                <c:pt idx="28">
                  <c:v>263.63035604290479</c:v>
                </c:pt>
                <c:pt idx="29">
                  <c:v>262.92100223724123</c:v>
                </c:pt>
                <c:pt idx="30">
                  <c:v>262.26698797811974</c:v>
                </c:pt>
                <c:pt idx="31">
                  <c:v>261.66360068972841</c:v>
                </c:pt>
                <c:pt idx="32">
                  <c:v>261.10658666792881</c:v>
                </c:pt>
                <c:pt idx="33">
                  <c:v>260.59209807981864</c:v>
                </c:pt>
                <c:pt idx="34">
                  <c:v>260.11664726941024</c:v>
                </c:pt>
                <c:pt idx="35">
                  <c:v>259.67706719288526</c:v>
                </c:pt>
                <c:pt idx="36">
                  <c:v>259.27047702206863</c:v>
                </c:pt>
                <c:pt idx="37">
                  <c:v>258.89425212621819</c:v>
                </c:pt>
                <c:pt idx="38">
                  <c:v>258.54599777968167</c:v>
                </c:pt>
                <c:pt idx="39">
                  <c:v>258.22352605380627</c:v>
                </c:pt>
                <c:pt idx="40">
                  <c:v>257.92483544135405</c:v>
                </c:pt>
                <c:pt idx="41">
                  <c:v>257.64809283491911</c:v>
                </c:pt>
                <c:pt idx="42">
                  <c:v>257.39161754083756</c:v>
                </c:pt>
                <c:pt idx="43">
                  <c:v>257.1538670594561</c:v>
                </c:pt>
                <c:pt idx="44">
                  <c:v>256.93342440344105</c:v>
                </c:pt>
                <c:pt idx="45">
                  <c:v>256.72898675970032</c:v>
                </c:pt>
                <c:pt idx="46">
                  <c:v>256.53935532874425</c:v>
                </c:pt>
                <c:pt idx="47">
                  <c:v>256.36342619895805</c:v>
                </c:pt>
                <c:pt idx="48">
                  <c:v>256.20018213312846</c:v>
                </c:pt>
                <c:pt idx="49">
                  <c:v>256.0486851613191</c:v>
                </c:pt>
                <c:pt idx="50">
                  <c:v>255.90806988836761</c:v>
                </c:pt>
                <c:pt idx="51">
                  <c:v>255.77753743631305</c:v>
                </c:pt>
                <c:pt idx="52">
                  <c:v>255.65634995231687</c:v>
                </c:pt>
                <c:pt idx="53">
                  <c:v>255.54382562140165</c:v>
                </c:pt>
                <c:pt idx="54">
                  <c:v>255.43933413084284</c:v>
                </c:pt>
                <c:pt idx="55">
                  <c:v>255.34229253950465</c:v>
                </c:pt>
                <c:pt idx="56">
                  <c:v>255.25216151097746</c:v>
                </c:pt>
                <c:pt idx="57">
                  <c:v>255.16844187418758</c:v>
                </c:pt>
                <c:pt idx="58">
                  <c:v>255.090671479321</c:v>
                </c:pt>
                <c:pt idx="59">
                  <c:v>255.01842232053039</c:v>
                </c:pt>
                <c:pt idx="60">
                  <c:v>254.9512979000545</c:v>
                </c:pt>
                <c:pt idx="61">
                  <c:v>254.88893081113946</c:v>
                </c:pt>
                <c:pt idx="62">
                  <c:v>254.83098051957097</c:v>
                </c:pt>
                <c:pt idx="63">
                  <c:v>254.77713132574809</c:v>
                </c:pt>
                <c:pt idx="64">
                  <c:v>254.72709049109739</c:v>
                </c:pt>
                <c:pt idx="65">
                  <c:v>254.68058651427449</c:v>
                </c:pt>
                <c:pt idx="66">
                  <c:v>254.63736754405511</c:v>
                </c:pt>
                <c:pt idx="67">
                  <c:v>254.59719991710875</c:v>
                </c:pt>
                <c:pt idx="68">
                  <c:v>254.55986680999223</c:v>
                </c:pt>
                <c:pt idx="69">
                  <c:v>254.52516699571976</c:v>
                </c:pt>
                <c:pt idx="70">
                  <c:v>254.4929136961735</c:v>
                </c:pt>
                <c:pt idx="71">
                  <c:v>254.46293352242958</c:v>
                </c:pt>
                <c:pt idx="72">
                  <c:v>254.43506549579988</c:v>
                </c:pt>
                <c:pt idx="73">
                  <c:v>254.40916014304037</c:v>
                </c:pt>
                <c:pt idx="74">
                  <c:v>254.3850786597603</c:v>
                </c:pt>
                <c:pt idx="75">
                  <c:v>254.36269213659227</c:v>
                </c:pt>
                <c:pt idx="76">
                  <c:v>254.34188084315582</c:v>
                </c:pt>
                <c:pt idx="77">
                  <c:v>254.32253356527536</c:v>
                </c:pt>
                <c:pt idx="78">
                  <c:v>254.30454699129803</c:v>
                </c:pt>
                <c:pt idx="79">
                  <c:v>254.28782514370747</c:v>
                </c:pt>
                <c:pt idx="80">
                  <c:v>254.27227885254604</c:v>
                </c:pt>
                <c:pt idx="81">
                  <c:v>254.25782526744567</c:v>
                </c:pt>
                <c:pt idx="82">
                  <c:v>254.24438740532835</c:v>
                </c:pt>
                <c:pt idx="83">
                  <c:v>254.23189373107661</c:v>
                </c:pt>
                <c:pt idx="84">
                  <c:v>254.22027776868944</c:v>
                </c:pt>
                <c:pt idx="85">
                  <c:v>254.20947774063828</c:v>
                </c:pt>
                <c:pt idx="86">
                  <c:v>254.1994362333177</c:v>
                </c:pt>
                <c:pt idx="87">
                  <c:v>254.19009988665053</c:v>
                </c:pt>
                <c:pt idx="88">
                  <c:v>254.18141910605883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88-4362-AFB3-353A5CED62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346368"/>
        <c:axId val="251346696"/>
      </c:scatterChart>
      <c:valAx>
        <c:axId val="25134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346696"/>
        <c:crosses val="autoZero"/>
        <c:crossBetween val="midCat"/>
      </c:valAx>
      <c:valAx>
        <c:axId val="251346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346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Ice Latitude vs.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Regression2!$A$2:$A$7</c:f>
              <c:numCache>
                <c:formatCode>General</c:formatCode>
                <c:ptCount val="6"/>
                <c:pt idx="0">
                  <c:v>265</c:v>
                </c:pt>
                <c:pt idx="1">
                  <c:v>255</c:v>
                </c:pt>
                <c:pt idx="2">
                  <c:v>245</c:v>
                </c:pt>
                <c:pt idx="3">
                  <c:v>235</c:v>
                </c:pt>
                <c:pt idx="4">
                  <c:v>225</c:v>
                </c:pt>
                <c:pt idx="5">
                  <c:v>215</c:v>
                </c:pt>
              </c:numCache>
            </c:numRef>
          </c:xVal>
          <c:yVal>
            <c:numRef>
              <c:f>Regression2!$B$2:$B$7</c:f>
              <c:numCache>
                <c:formatCode>General</c:formatCode>
                <c:ptCount val="6"/>
                <c:pt idx="0">
                  <c:v>75</c:v>
                </c:pt>
                <c:pt idx="1">
                  <c:v>60</c:v>
                </c:pt>
                <c:pt idx="2">
                  <c:v>45</c:v>
                </c:pt>
                <c:pt idx="3">
                  <c:v>30</c:v>
                </c:pt>
                <c:pt idx="4">
                  <c:v>15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09-4E57-9944-D6B252EA2A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773096"/>
        <c:axId val="355769816"/>
      </c:scatterChart>
      <c:valAx>
        <c:axId val="355773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- 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769816"/>
        <c:crosses val="autoZero"/>
        <c:crossBetween val="midCat"/>
      </c:valAx>
      <c:valAx>
        <c:axId val="355769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Ice</a:t>
                </a:r>
                <a:r>
                  <a:rPr lang="en-US" baseline="0"/>
                  <a:t> L</a:t>
                </a:r>
                <a:r>
                  <a:rPr lang="en-US"/>
                  <a:t>atitude</a:t>
                </a:r>
              </a:p>
            </c:rich>
          </c:tx>
          <c:layout>
            <c:manualLayout>
              <c:xMode val="edge"/>
              <c:yMode val="edge"/>
              <c:x val="3.0555555555555555E-2"/>
              <c:y val="0.40558253135024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773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Albedo</a:t>
            </a:r>
            <a:r>
              <a:rPr lang="en-NZ" baseline="0"/>
              <a:t> vs. Ice Latitude</a:t>
            </a:r>
            <a:endParaRPr lang="en-NZ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Regression2!$B$2:$B$7</c:f>
              <c:numCache>
                <c:formatCode>General</c:formatCode>
                <c:ptCount val="6"/>
                <c:pt idx="0">
                  <c:v>75</c:v>
                </c:pt>
                <c:pt idx="1">
                  <c:v>60</c:v>
                </c:pt>
                <c:pt idx="2">
                  <c:v>45</c:v>
                </c:pt>
                <c:pt idx="3">
                  <c:v>30</c:v>
                </c:pt>
                <c:pt idx="4">
                  <c:v>15</c:v>
                </c:pt>
                <c:pt idx="5">
                  <c:v>0</c:v>
                </c:pt>
              </c:numCache>
            </c:numRef>
          </c:xVal>
          <c:yVal>
            <c:numRef>
              <c:f>Regression2!$C$2:$C$7</c:f>
              <c:numCache>
                <c:formatCode>General</c:formatCode>
                <c:ptCount val="6"/>
                <c:pt idx="0">
                  <c:v>0.15</c:v>
                </c:pt>
                <c:pt idx="1">
                  <c:v>0.25</c:v>
                </c:pt>
                <c:pt idx="2">
                  <c:v>0.35</c:v>
                </c:pt>
                <c:pt idx="3">
                  <c:v>0.45</c:v>
                </c:pt>
                <c:pt idx="4">
                  <c:v>0.55000000000000004</c:v>
                </c:pt>
                <c:pt idx="5">
                  <c:v>0.65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9B-4116-B4E6-D60B6991DF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1237288"/>
        <c:axId val="352201832"/>
      </c:scatterChart>
      <c:valAx>
        <c:axId val="361237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Ice Latitude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201832"/>
        <c:crosses val="autoZero"/>
        <c:crossBetween val="midCat"/>
      </c:valAx>
      <c:valAx>
        <c:axId val="352201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Albedo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237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480060</xdr:colOff>
      <xdr:row>13</xdr:row>
      <xdr:rowOff>83820</xdr:rowOff>
    </xdr:from>
    <xdr:to>
      <xdr:col>18</xdr:col>
      <xdr:colOff>175260</xdr:colOff>
      <xdr:row>28</xdr:row>
      <xdr:rowOff>83820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350520</xdr:colOff>
      <xdr:row>0</xdr:row>
      <xdr:rowOff>243840</xdr:rowOff>
    </xdr:from>
    <xdr:to>
      <xdr:col>12</xdr:col>
      <xdr:colOff>45720</xdr:colOff>
      <xdr:row>13</xdr:row>
      <xdr:rowOff>60960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144780</xdr:colOff>
      <xdr:row>0</xdr:row>
      <xdr:rowOff>259080</xdr:rowOff>
    </xdr:from>
    <xdr:to>
      <xdr:col>19</xdr:col>
      <xdr:colOff>449580</xdr:colOff>
      <xdr:row>13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3"/>
  <sheetViews>
    <sheetView topLeftCell="A10" workbookViewId="0">
      <pane ySplit="4" topLeftCell="A227" activePane="bottomLeft" state="frozen"/>
      <selection activeCell="A10" sqref="A10"/>
      <selection pane="bottomLeft" activeCell="E215" sqref="E215"/>
    </sheetView>
  </sheetViews>
  <sheetFormatPr defaultRowHeight="14.4" x14ac:dyDescent="0.3"/>
  <cols>
    <col min="1" max="1" width="12.21875" customWidth="1"/>
    <col min="2" max="2" width="11.33203125" customWidth="1"/>
    <col min="4" max="4" width="11.88671875" customWidth="1"/>
    <col min="6" max="6" width="11" customWidth="1"/>
    <col min="7" max="7" width="11.77734375" customWidth="1"/>
    <col min="8" max="8" width="13.21875" customWidth="1"/>
    <col min="10" max="10" width="10" bestFit="1" customWidth="1"/>
  </cols>
  <sheetData>
    <row r="1" spans="1:12" x14ac:dyDescent="0.3">
      <c r="A1" s="3" t="s">
        <v>1</v>
      </c>
      <c r="B1" s="2">
        <v>10</v>
      </c>
      <c r="C1" s="4" t="s">
        <v>17</v>
      </c>
      <c r="D1" s="1">
        <f>B1*365.25*24*60*60</f>
        <v>315576000</v>
      </c>
      <c r="E1" s="4" t="s">
        <v>18</v>
      </c>
    </row>
    <row r="2" spans="1:12" x14ac:dyDescent="0.3">
      <c r="A2" s="3" t="s">
        <v>23</v>
      </c>
      <c r="B2" s="2">
        <v>1000</v>
      </c>
      <c r="C2" s="4" t="s">
        <v>24</v>
      </c>
      <c r="E2" s="4"/>
    </row>
    <row r="3" spans="1:12" x14ac:dyDescent="0.3">
      <c r="A3" s="3" t="s">
        <v>25</v>
      </c>
      <c r="B3" s="2">
        <v>1</v>
      </c>
      <c r="C3" s="4" t="s">
        <v>26</v>
      </c>
      <c r="D3">
        <v>4.1855000000000002</v>
      </c>
      <c r="E3" s="4" t="s">
        <v>7</v>
      </c>
      <c r="J3" t="s">
        <v>27</v>
      </c>
    </row>
    <row r="4" spans="1:12" x14ac:dyDescent="0.3">
      <c r="A4" s="3" t="s">
        <v>3</v>
      </c>
      <c r="B4" s="2">
        <v>4000</v>
      </c>
      <c r="C4" s="4" t="s">
        <v>4</v>
      </c>
      <c r="E4" s="4"/>
    </row>
    <row r="5" spans="1:12" x14ac:dyDescent="0.3">
      <c r="A5" s="3" t="s">
        <v>28</v>
      </c>
      <c r="B5" s="2">
        <f>B4*B2</f>
        <v>4000000</v>
      </c>
      <c r="C5" s="4" t="s">
        <v>29</v>
      </c>
      <c r="D5" s="1">
        <f>B5*1000</f>
        <v>4000000000</v>
      </c>
      <c r="E5" s="4" t="s">
        <v>30</v>
      </c>
      <c r="F5" s="1"/>
      <c r="H5" s="3" t="s">
        <v>5</v>
      </c>
      <c r="I5" s="1">
        <f>D5</f>
        <v>4000000000</v>
      </c>
      <c r="J5" s="4" t="s">
        <v>6</v>
      </c>
      <c r="K5" s="1">
        <f>$D$3*I5</f>
        <v>16742000000</v>
      </c>
      <c r="L5" s="4" t="s">
        <v>7</v>
      </c>
    </row>
    <row r="6" spans="1:12" x14ac:dyDescent="0.3">
      <c r="A6" s="3" t="s">
        <v>12</v>
      </c>
      <c r="B6" s="2">
        <v>1350</v>
      </c>
      <c r="C6" s="4" t="s">
        <v>13</v>
      </c>
    </row>
    <row r="7" spans="1:12" x14ac:dyDescent="0.3">
      <c r="A7" s="3" t="s">
        <v>14</v>
      </c>
      <c r="B7" s="2">
        <v>0.3</v>
      </c>
      <c r="C7" s="4"/>
    </row>
    <row r="8" spans="1:12" x14ac:dyDescent="0.3">
      <c r="A8" s="3" t="s">
        <v>15</v>
      </c>
      <c r="B8" s="2">
        <v>1</v>
      </c>
      <c r="C8" s="4"/>
    </row>
    <row r="9" spans="1:12" x14ac:dyDescent="0.3">
      <c r="A9" s="3" t="s">
        <v>16</v>
      </c>
      <c r="B9" s="1">
        <v>5.6699999999999998E-8</v>
      </c>
      <c r="C9" s="4" t="s">
        <v>19</v>
      </c>
    </row>
    <row r="13" spans="1:12" x14ac:dyDescent="0.3">
      <c r="A13" s="3"/>
      <c r="B13" s="3"/>
      <c r="C13" s="3"/>
      <c r="D13" s="7" t="s">
        <v>20</v>
      </c>
      <c r="E13" s="7"/>
      <c r="F13" s="7"/>
      <c r="G13" s="3" t="s">
        <v>22</v>
      </c>
      <c r="H13" s="3" t="s">
        <v>8</v>
      </c>
    </row>
    <row r="14" spans="1:12" x14ac:dyDescent="0.3">
      <c r="A14" s="3" t="s">
        <v>0</v>
      </c>
      <c r="B14" s="3" t="s">
        <v>2</v>
      </c>
      <c r="C14" s="3" t="s">
        <v>8</v>
      </c>
      <c r="D14" s="3" t="s">
        <v>9</v>
      </c>
      <c r="E14" s="3" t="s">
        <v>10</v>
      </c>
      <c r="F14" s="3" t="s">
        <v>11</v>
      </c>
      <c r="G14" s="3" t="s">
        <v>21</v>
      </c>
      <c r="H14" s="3" t="s">
        <v>21</v>
      </c>
    </row>
    <row r="15" spans="1:12" x14ac:dyDescent="0.3">
      <c r="A15">
        <v>0</v>
      </c>
      <c r="B15">
        <v>400</v>
      </c>
      <c r="C15">
        <f t="shared" ref="C15:C78" si="0">B15*$K$5</f>
        <v>6696800000000</v>
      </c>
      <c r="D15">
        <f>$B$6*(1-$B$7)/4</f>
        <v>236.24999999999997</v>
      </c>
      <c r="E15" s="1">
        <f>$B$8*$B$9*POWER(B15,4)</f>
        <v>1451.52</v>
      </c>
      <c r="F15" s="1">
        <f>D15-E15</f>
        <v>-1215.27</v>
      </c>
      <c r="G15" s="1">
        <f>F15*$D$1</f>
        <v>-383510045520</v>
      </c>
      <c r="H15" s="1">
        <f>C15+G15</f>
        <v>6313289954480</v>
      </c>
      <c r="I15" s="1"/>
      <c r="J15" s="1"/>
    </row>
    <row r="16" spans="1:12" x14ac:dyDescent="0.3">
      <c r="A16">
        <f>A15+$B$1</f>
        <v>10</v>
      </c>
      <c r="B16" s="1">
        <f t="shared" ref="B16:B79" si="1">H15/$K$5</f>
        <v>377.09293719268902</v>
      </c>
      <c r="C16">
        <f t="shared" si="0"/>
        <v>6313289954480</v>
      </c>
      <c r="D16">
        <f>$B$6*(1-$B$7)/4</f>
        <v>236.24999999999997</v>
      </c>
      <c r="E16" s="1">
        <f>$B$8*$B$9*POWER(B16,4)</f>
        <v>1146.506845507449</v>
      </c>
      <c r="F16" s="1">
        <f>D16-E16</f>
        <v>-910.25684550744904</v>
      </c>
      <c r="G16" s="1">
        <f t="shared" ref="G16:G79" si="2">F16*$D$1</f>
        <v>-287255214277.85876</v>
      </c>
      <c r="H16" s="1">
        <f>C16+G16</f>
        <v>6026034740202.1416</v>
      </c>
      <c r="I16" s="1"/>
    </row>
    <row r="17" spans="1:9" x14ac:dyDescent="0.3">
      <c r="A17">
        <f t="shared" ref="A17:A80" si="3">A16+$B$1</f>
        <v>20</v>
      </c>
      <c r="B17" s="1">
        <f t="shared" si="1"/>
        <v>359.93517741023425</v>
      </c>
      <c r="C17">
        <f t="shared" si="0"/>
        <v>6026034740202.1416</v>
      </c>
      <c r="D17">
        <f t="shared" ref="D17:D80" si="4">$B$6*(1-$B$7)/4</f>
        <v>236.24999999999997</v>
      </c>
      <c r="E17" s="1">
        <f t="shared" ref="E17:E80" si="5">$B$8*$B$9*POWER(B17,4)</f>
        <v>951.65653177092918</v>
      </c>
      <c r="F17" s="1">
        <f t="shared" ref="F17:F80" si="6">D17-E17</f>
        <v>-715.40653177092918</v>
      </c>
      <c r="G17" s="1">
        <f t="shared" si="2"/>
        <v>-225765131670.14276</v>
      </c>
      <c r="H17" s="1">
        <f t="shared" ref="H17" si="7">C17+G17</f>
        <v>5800269608531.999</v>
      </c>
      <c r="I17" s="1"/>
    </row>
    <row r="18" spans="1:9" x14ac:dyDescent="0.3">
      <c r="A18">
        <f t="shared" si="3"/>
        <v>30</v>
      </c>
      <c r="B18" s="1">
        <f t="shared" si="1"/>
        <v>346.45022151069162</v>
      </c>
      <c r="C18">
        <f t="shared" si="0"/>
        <v>5800269608531.999</v>
      </c>
      <c r="D18">
        <f t="shared" si="4"/>
        <v>236.24999999999997</v>
      </c>
      <c r="E18" s="1">
        <f t="shared" si="5"/>
        <v>816.85774712263662</v>
      </c>
      <c r="F18" s="1">
        <f t="shared" si="6"/>
        <v>-580.60774712263662</v>
      </c>
      <c r="G18" s="1">
        <f t="shared" si="2"/>
        <v>-183225870405.97318</v>
      </c>
      <c r="H18" s="1">
        <f t="shared" ref="H18" si="8">C18+G18</f>
        <v>5617043738126.0254</v>
      </c>
      <c r="I18" s="1"/>
    </row>
    <row r="19" spans="1:9" x14ac:dyDescent="0.3">
      <c r="A19">
        <f t="shared" si="3"/>
        <v>40</v>
      </c>
      <c r="B19" s="1">
        <f t="shared" si="1"/>
        <v>335.50613655035392</v>
      </c>
      <c r="C19">
        <f t="shared" si="0"/>
        <v>5617043738126.0254</v>
      </c>
      <c r="D19">
        <f t="shared" si="4"/>
        <v>236.24999999999997</v>
      </c>
      <c r="E19" s="1">
        <f t="shared" si="5"/>
        <v>718.43078037923237</v>
      </c>
      <c r="F19" s="1">
        <f t="shared" si="6"/>
        <v>-482.18078037923237</v>
      </c>
      <c r="G19" s="1">
        <f t="shared" si="2"/>
        <v>-152164681948.95663</v>
      </c>
      <c r="H19" s="1">
        <f t="shared" ref="H19" si="9">C19+G19</f>
        <v>5464879056177.0684</v>
      </c>
      <c r="I19" s="1"/>
    </row>
    <row r="20" spans="1:9" x14ac:dyDescent="0.3">
      <c r="A20">
        <f t="shared" si="3"/>
        <v>50</v>
      </c>
      <c r="B20" s="1">
        <f t="shared" si="1"/>
        <v>326.41733700735085</v>
      </c>
      <c r="C20">
        <f t="shared" si="0"/>
        <v>5464879056177.0684</v>
      </c>
      <c r="D20">
        <f t="shared" si="4"/>
        <v>236.24999999999997</v>
      </c>
      <c r="E20" s="1">
        <f t="shared" si="5"/>
        <v>643.68876416749447</v>
      </c>
      <c r="F20" s="1">
        <f t="shared" si="6"/>
        <v>-407.43876416749447</v>
      </c>
      <c r="G20" s="1">
        <f t="shared" si="2"/>
        <v>-128577895440.92123</v>
      </c>
      <c r="H20" s="1">
        <f t="shared" ref="H20" si="10">C20+G20</f>
        <v>5336301160736.1475</v>
      </c>
      <c r="I20" s="1"/>
    </row>
    <row r="21" spans="1:9" x14ac:dyDescent="0.3">
      <c r="A21">
        <f t="shared" si="3"/>
        <v>60</v>
      </c>
      <c r="B21" s="1">
        <f t="shared" si="1"/>
        <v>318.73737670147818</v>
      </c>
      <c r="C21">
        <f t="shared" si="0"/>
        <v>5336301160736.1475</v>
      </c>
      <c r="D21">
        <f t="shared" si="4"/>
        <v>236.24999999999997</v>
      </c>
      <c r="E21" s="1">
        <f t="shared" si="5"/>
        <v>585.2144413776881</v>
      </c>
      <c r="F21" s="1">
        <f t="shared" si="6"/>
        <v>-348.9644413776881</v>
      </c>
      <c r="G21" s="1">
        <f t="shared" si="2"/>
        <v>-110124802552.20531</v>
      </c>
      <c r="H21" s="1">
        <f t="shared" ref="H21" si="11">C21+G21</f>
        <v>5226176358183.9424</v>
      </c>
      <c r="I21" s="1"/>
    </row>
    <row r="22" spans="1:9" x14ac:dyDescent="0.3">
      <c r="A22">
        <f t="shared" si="3"/>
        <v>70</v>
      </c>
      <c r="B22" s="1">
        <f t="shared" si="1"/>
        <v>312.1596200085977</v>
      </c>
      <c r="C22">
        <f t="shared" si="0"/>
        <v>5226176358183.9424</v>
      </c>
      <c r="D22">
        <f t="shared" si="4"/>
        <v>236.24999999999997</v>
      </c>
      <c r="E22" s="1">
        <f t="shared" si="5"/>
        <v>538.38128218466306</v>
      </c>
      <c r="F22" s="1">
        <f t="shared" si="6"/>
        <v>-302.13128218466306</v>
      </c>
      <c r="G22" s="1">
        <f t="shared" si="2"/>
        <v>-95345381506.70723</v>
      </c>
      <c r="H22" s="1">
        <f t="shared" ref="H22" si="12">C22+G22</f>
        <v>5130830976677.2354</v>
      </c>
      <c r="I22" s="1"/>
    </row>
    <row r="23" spans="1:9" x14ac:dyDescent="0.3">
      <c r="A23">
        <f t="shared" si="3"/>
        <v>80</v>
      </c>
      <c r="B23" s="1">
        <f t="shared" si="1"/>
        <v>306.46463843490835</v>
      </c>
      <c r="C23">
        <f t="shared" si="0"/>
        <v>5130830976677.2354</v>
      </c>
      <c r="D23">
        <f t="shared" si="4"/>
        <v>236.24999999999997</v>
      </c>
      <c r="E23" s="1">
        <f t="shared" si="5"/>
        <v>500.15491480968217</v>
      </c>
      <c r="F23" s="1">
        <f t="shared" si="6"/>
        <v>-263.90491480968217</v>
      </c>
      <c r="G23" s="1">
        <f t="shared" si="2"/>
        <v>-83282057395.980255</v>
      </c>
      <c r="H23" s="1">
        <f t="shared" ref="H23" si="13">C23+G23</f>
        <v>5047548919281.2549</v>
      </c>
      <c r="I23" s="1"/>
    </row>
    <row r="24" spans="1:9" x14ac:dyDescent="0.3">
      <c r="A24">
        <f t="shared" si="3"/>
        <v>90</v>
      </c>
      <c r="B24" s="1">
        <f t="shared" si="1"/>
        <v>301.49019945533718</v>
      </c>
      <c r="C24">
        <f t="shared" si="0"/>
        <v>5047548919281.2549</v>
      </c>
      <c r="D24">
        <f t="shared" si="4"/>
        <v>236.24999999999997</v>
      </c>
      <c r="E24" s="1">
        <f t="shared" si="5"/>
        <v>468.46360404921654</v>
      </c>
      <c r="F24" s="1">
        <f t="shared" si="6"/>
        <v>-232.21360404921657</v>
      </c>
      <c r="G24" s="1">
        <f t="shared" si="2"/>
        <v>-73281040311.435562</v>
      </c>
      <c r="H24" s="1">
        <f t="shared" ref="H24" si="14">C24+G24</f>
        <v>4974267878969.8193</v>
      </c>
      <c r="I24" s="1"/>
    </row>
    <row r="25" spans="1:9" x14ac:dyDescent="0.3">
      <c r="A25">
        <f t="shared" si="3"/>
        <v>100</v>
      </c>
      <c r="B25" s="1">
        <f t="shared" si="1"/>
        <v>297.1131214293286</v>
      </c>
      <c r="C25">
        <f t="shared" si="0"/>
        <v>4974267878969.8193</v>
      </c>
      <c r="D25">
        <f t="shared" si="4"/>
        <v>236.24999999999997</v>
      </c>
      <c r="E25" s="1">
        <f t="shared" si="5"/>
        <v>441.84544980880389</v>
      </c>
      <c r="F25" s="1">
        <f t="shared" si="6"/>
        <v>-205.59544980880392</v>
      </c>
      <c r="G25" s="1">
        <f t="shared" si="2"/>
        <v>-64880989668.863106</v>
      </c>
      <c r="H25" s="1">
        <f t="shared" ref="H25" si="15">C25+G25</f>
        <v>4909386889300.9561</v>
      </c>
      <c r="I25" s="1"/>
    </row>
    <row r="26" spans="1:9" x14ac:dyDescent="0.3">
      <c r="A26">
        <f t="shared" si="3"/>
        <v>110</v>
      </c>
      <c r="B26" s="1">
        <f t="shared" si="1"/>
        <v>293.23777859879084</v>
      </c>
      <c r="C26">
        <f t="shared" si="0"/>
        <v>4909386889300.9561</v>
      </c>
      <c r="D26">
        <f t="shared" si="4"/>
        <v>236.24999999999997</v>
      </c>
      <c r="E26" s="1">
        <f t="shared" si="5"/>
        <v>419.24002906005745</v>
      </c>
      <c r="F26" s="1">
        <f t="shared" si="6"/>
        <v>-182.99002906005748</v>
      </c>
      <c r="G26" s="1">
        <f t="shared" si="2"/>
        <v>-57747261410.6567</v>
      </c>
      <c r="H26" s="1">
        <f t="shared" ref="H26" si="16">C26+G26</f>
        <v>4851639627890.2998</v>
      </c>
      <c r="I26" s="1"/>
    </row>
    <row r="27" spans="1:9" x14ac:dyDescent="0.3">
      <c r="A27">
        <f t="shared" si="3"/>
        <v>120</v>
      </c>
      <c r="B27" s="1">
        <f t="shared" si="1"/>
        <v>289.78853350198898</v>
      </c>
      <c r="C27">
        <f t="shared" si="0"/>
        <v>4851639627890.2998</v>
      </c>
      <c r="D27">
        <f t="shared" si="4"/>
        <v>236.24999999999997</v>
      </c>
      <c r="E27" s="1">
        <f t="shared" si="5"/>
        <v>399.85989468302603</v>
      </c>
      <c r="F27" s="1">
        <f t="shared" si="6"/>
        <v>-163.60989468302606</v>
      </c>
      <c r="G27" s="1">
        <f t="shared" si="2"/>
        <v>-51631356124.490631</v>
      </c>
      <c r="H27" s="1">
        <f t="shared" ref="H27" si="17">C27+G27</f>
        <v>4800008271765.8096</v>
      </c>
      <c r="I27" s="1"/>
    </row>
    <row r="28" spans="1:9" x14ac:dyDescent="0.3">
      <c r="A28">
        <f t="shared" si="3"/>
        <v>130</v>
      </c>
      <c r="B28" s="1">
        <f t="shared" si="1"/>
        <v>286.70459155213291</v>
      </c>
      <c r="C28">
        <f t="shared" si="0"/>
        <v>4800008271765.8096</v>
      </c>
      <c r="D28">
        <f t="shared" si="4"/>
        <v>236.24999999999997</v>
      </c>
      <c r="E28" s="1">
        <f t="shared" si="5"/>
        <v>383.10837996182249</v>
      </c>
      <c r="F28" s="1">
        <f t="shared" si="6"/>
        <v>-146.85837996182252</v>
      </c>
      <c r="G28" s="1">
        <f t="shared" si="2"/>
        <v>-46344980114.832108</v>
      </c>
      <c r="H28" s="1">
        <f t="shared" ref="H28" si="18">C28+G28</f>
        <v>4753663291650.9775</v>
      </c>
      <c r="I28" s="1"/>
    </row>
    <row r="29" spans="1:9" x14ac:dyDescent="0.3">
      <c r="A29">
        <f t="shared" si="3"/>
        <v>140</v>
      </c>
      <c r="B29" s="1">
        <f t="shared" si="1"/>
        <v>283.93640494869055</v>
      </c>
      <c r="C29">
        <f t="shared" si="0"/>
        <v>4753663291650.9775</v>
      </c>
      <c r="D29">
        <f t="shared" si="4"/>
        <v>236.24999999999997</v>
      </c>
      <c r="E29" s="1">
        <f t="shared" si="5"/>
        <v>368.5253571929793</v>
      </c>
      <c r="F29" s="1">
        <f t="shared" si="6"/>
        <v>-132.27535719297933</v>
      </c>
      <c r="G29" s="1">
        <f t="shared" si="2"/>
        <v>-41742928121.531647</v>
      </c>
      <c r="H29" s="1">
        <f t="shared" ref="H29" si="19">C29+G29</f>
        <v>4711920363529.4463</v>
      </c>
      <c r="I29" s="1"/>
    </row>
    <row r="30" spans="1:9" x14ac:dyDescent="0.3">
      <c r="A30">
        <f t="shared" si="3"/>
        <v>150</v>
      </c>
      <c r="B30" s="1">
        <f t="shared" si="1"/>
        <v>281.44309900426748</v>
      </c>
      <c r="C30">
        <f t="shared" si="0"/>
        <v>4711920363529.4463</v>
      </c>
      <c r="D30">
        <f t="shared" si="4"/>
        <v>236.24999999999997</v>
      </c>
      <c r="E30" s="1">
        <f t="shared" si="5"/>
        <v>355.75046443348151</v>
      </c>
      <c r="F30" s="1">
        <f t="shared" si="6"/>
        <v>-119.50046443348154</v>
      </c>
      <c r="G30" s="1">
        <f t="shared" si="2"/>
        <v>-37711478564.060371</v>
      </c>
      <c r="H30" s="1">
        <f t="shared" ref="H30" si="20">C30+G30</f>
        <v>4674208884965.3857</v>
      </c>
      <c r="I30" s="1"/>
    </row>
    <row r="31" spans="1:9" x14ac:dyDescent="0.3">
      <c r="A31">
        <f t="shared" si="3"/>
        <v>160</v>
      </c>
      <c r="B31" s="1">
        <f t="shared" si="1"/>
        <v>279.19059162378363</v>
      </c>
      <c r="C31">
        <f t="shared" si="0"/>
        <v>4674208884965.3857</v>
      </c>
      <c r="D31">
        <f t="shared" si="4"/>
        <v>236.24999999999997</v>
      </c>
      <c r="E31" s="1">
        <f t="shared" si="5"/>
        <v>344.49757959461186</v>
      </c>
      <c r="F31" s="1">
        <f t="shared" si="6"/>
        <v>-108.24757959461189</v>
      </c>
      <c r="G31" s="1">
        <f t="shared" si="2"/>
        <v>-34160338178.149242</v>
      </c>
      <c r="H31" s="1">
        <f t="shared" ref="H31" si="21">C31+G31</f>
        <v>4640048546787.2363</v>
      </c>
      <c r="I31" s="1"/>
    </row>
    <row r="32" spans="1:9" x14ac:dyDescent="0.3">
      <c r="A32">
        <f t="shared" si="3"/>
        <v>170</v>
      </c>
      <c r="B32" s="1">
        <f t="shared" si="1"/>
        <v>277.15019393066757</v>
      </c>
      <c r="C32">
        <f t="shared" si="0"/>
        <v>4640048546787.2363</v>
      </c>
      <c r="D32">
        <f t="shared" si="4"/>
        <v>236.24999999999997</v>
      </c>
      <c r="E32" s="1">
        <f t="shared" si="5"/>
        <v>334.53672898185715</v>
      </c>
      <c r="F32" s="1">
        <f t="shared" si="6"/>
        <v>-98.286728981857181</v>
      </c>
      <c r="G32" s="1">
        <f t="shared" si="2"/>
        <v>-31016932785.178562</v>
      </c>
      <c r="H32" s="1">
        <f t="shared" ref="H32" si="22">C32+G32</f>
        <v>4609031614002.0576</v>
      </c>
      <c r="I32" s="1"/>
    </row>
    <row r="33" spans="1:9" x14ac:dyDescent="0.3">
      <c r="A33">
        <f t="shared" si="3"/>
        <v>180</v>
      </c>
      <c r="B33" s="1">
        <f t="shared" si="1"/>
        <v>275.29755190551055</v>
      </c>
      <c r="C33">
        <f t="shared" si="0"/>
        <v>4609031614002.0576</v>
      </c>
      <c r="D33">
        <f t="shared" si="4"/>
        <v>236.24999999999997</v>
      </c>
      <c r="E33" s="1">
        <f t="shared" si="5"/>
        <v>325.68102530250871</v>
      </c>
      <c r="F33" s="1">
        <f t="shared" si="6"/>
        <v>-89.431025302508743</v>
      </c>
      <c r="G33" s="1">
        <f t="shared" si="2"/>
        <v>-28222285240.864498</v>
      </c>
      <c r="H33" s="1">
        <f t="shared" ref="H33" si="23">C33+G33</f>
        <v>4580809328761.1934</v>
      </c>
      <c r="I33" s="1"/>
    </row>
    <row r="34" spans="1:9" x14ac:dyDescent="0.3">
      <c r="A34">
        <f t="shared" si="3"/>
        <v>190</v>
      </c>
      <c r="B34" s="1">
        <f t="shared" si="1"/>
        <v>273.61183423492974</v>
      </c>
      <c r="C34">
        <f t="shared" si="0"/>
        <v>4580809328761.1934</v>
      </c>
      <c r="D34">
        <f t="shared" si="4"/>
        <v>236.24999999999997</v>
      </c>
      <c r="E34" s="1">
        <f t="shared" si="5"/>
        <v>317.77707920513939</v>
      </c>
      <c r="F34" s="1">
        <f t="shared" si="6"/>
        <v>-81.527079205139415</v>
      </c>
      <c r="G34" s="1">
        <f t="shared" si="2"/>
        <v>-25727989547.241077</v>
      </c>
      <c r="H34" s="1">
        <f t="shared" ref="H34" si="24">C34+G34</f>
        <v>4555081339213.9521</v>
      </c>
      <c r="I34" s="1"/>
    </row>
    <row r="35" spans="1:9" x14ac:dyDescent="0.3">
      <c r="A35">
        <f t="shared" si="3"/>
        <v>200</v>
      </c>
      <c r="B35" s="1">
        <f t="shared" si="1"/>
        <v>272.07510089678368</v>
      </c>
      <c r="C35">
        <f t="shared" si="0"/>
        <v>4555081339213.9521</v>
      </c>
      <c r="D35">
        <f t="shared" si="4"/>
        <v>236.24999999999997</v>
      </c>
      <c r="E35" s="1">
        <f t="shared" si="5"/>
        <v>310.69785464992276</v>
      </c>
      <c r="F35" s="1">
        <f t="shared" si="6"/>
        <v>-74.447854649922789</v>
      </c>
      <c r="G35" s="1">
        <f t="shared" si="2"/>
        <v>-23493956179.004032</v>
      </c>
      <c r="H35" s="1">
        <f t="shared" ref="H35" si="25">C35+G35</f>
        <v>4531587383034.9482</v>
      </c>
      <c r="I35" s="1"/>
    </row>
    <row r="36" spans="1:9" x14ac:dyDescent="0.3">
      <c r="A36">
        <f t="shared" si="3"/>
        <v>210</v>
      </c>
      <c r="B36" s="1">
        <f t="shared" si="1"/>
        <v>270.67180641709166</v>
      </c>
      <c r="C36">
        <f t="shared" si="0"/>
        <v>4531587383034.9482</v>
      </c>
      <c r="D36">
        <f t="shared" si="4"/>
        <v>236.24999999999997</v>
      </c>
      <c r="E36" s="1">
        <f t="shared" si="5"/>
        <v>304.33727265447703</v>
      </c>
      <c r="F36" s="1">
        <f t="shared" si="6"/>
        <v>-68.087272654477061</v>
      </c>
      <c r="G36" s="1">
        <f t="shared" si="2"/>
        <v>-21486709155.209251</v>
      </c>
      <c r="H36" s="1">
        <f t="shared" ref="H36" si="26">C36+G36</f>
        <v>4510100673879.7393</v>
      </c>
      <c r="I36" s="1"/>
    </row>
    <row r="37" spans="1:9" x14ac:dyDescent="0.3">
      <c r="A37">
        <f t="shared" si="3"/>
        <v>220</v>
      </c>
      <c r="B37" s="1">
        <f t="shared" si="1"/>
        <v>269.38840484289449</v>
      </c>
      <c r="C37">
        <f t="shared" si="0"/>
        <v>4510100673879.7393</v>
      </c>
      <c r="D37">
        <f t="shared" si="4"/>
        <v>236.24999999999997</v>
      </c>
      <c r="E37" s="1">
        <f t="shared" si="5"/>
        <v>298.60608499047015</v>
      </c>
      <c r="F37" s="1">
        <f t="shared" si="6"/>
        <v>-62.35608499047018</v>
      </c>
      <c r="G37" s="1">
        <f t="shared" si="2"/>
        <v>-19678083876.952618</v>
      </c>
      <c r="H37" s="1">
        <f t="shared" ref="H37" si="27">C37+G37</f>
        <v>4490422590002.7871</v>
      </c>
      <c r="I37" s="1"/>
    </row>
    <row r="38" spans="1:9" x14ac:dyDescent="0.3">
      <c r="A38">
        <f t="shared" si="3"/>
        <v>230</v>
      </c>
      <c r="B38" s="1">
        <f t="shared" si="1"/>
        <v>268.21303249329753</v>
      </c>
      <c r="C38">
        <f t="shared" si="0"/>
        <v>4490422590002.7871</v>
      </c>
      <c r="D38">
        <f t="shared" si="4"/>
        <v>236.24999999999997</v>
      </c>
      <c r="E38" s="1">
        <f t="shared" si="5"/>
        <v>293.4286831648389</v>
      </c>
      <c r="F38" s="1">
        <f t="shared" si="6"/>
        <v>-57.17868316483893</v>
      </c>
      <c r="G38" s="1">
        <f t="shared" si="2"/>
        <v>-18044220118.427212</v>
      </c>
      <c r="H38" s="1">
        <f t="shared" ref="H38" si="28">C38+G38</f>
        <v>4472378369884.3604</v>
      </c>
      <c r="I38" s="1"/>
    </row>
    <row r="39" spans="1:9" x14ac:dyDescent="0.3">
      <c r="A39">
        <f t="shared" si="3"/>
        <v>240</v>
      </c>
      <c r="B39" s="1">
        <f t="shared" si="1"/>
        <v>267.13525085917814</v>
      </c>
      <c r="C39">
        <f t="shared" si="0"/>
        <v>4472378369884.3604</v>
      </c>
      <c r="D39">
        <f t="shared" si="4"/>
        <v>236.24999999999997</v>
      </c>
      <c r="E39" s="1">
        <f t="shared" si="5"/>
        <v>288.74060498567826</v>
      </c>
      <c r="F39" s="1">
        <f t="shared" si="6"/>
        <v>-52.490604985678289</v>
      </c>
      <c r="G39" s="1">
        <f t="shared" si="2"/>
        <v>-16564775158.960411</v>
      </c>
      <c r="H39" s="1">
        <f t="shared" ref="H39" si="29">C39+G39</f>
        <v>4455813594725.4004</v>
      </c>
      <c r="I39" s="1"/>
    </row>
    <row r="40" spans="1:9" x14ac:dyDescent="0.3">
      <c r="A40">
        <f t="shared" si="3"/>
        <v>250</v>
      </c>
      <c r="B40" s="1">
        <f t="shared" si="1"/>
        <v>266.14583650253257</v>
      </c>
      <c r="C40">
        <f t="shared" si="0"/>
        <v>4455813594725.4004</v>
      </c>
      <c r="D40">
        <f t="shared" si="4"/>
        <v>236.24999999999997</v>
      </c>
      <c r="E40" s="1">
        <f t="shared" si="5"/>
        <v>284.48656750963494</v>
      </c>
      <c r="F40" s="1">
        <f t="shared" si="6"/>
        <v>-48.236567509634966</v>
      </c>
      <c r="G40" s="1">
        <f t="shared" si="2"/>
        <v>-15222303028.420565</v>
      </c>
      <c r="H40" s="1">
        <f t="shared" ref="H40" si="30">C40+G40</f>
        <v>4440591291696.9795</v>
      </c>
      <c r="I40" s="1"/>
    </row>
    <row r="41" spans="1:9" x14ac:dyDescent="0.3">
      <c r="A41">
        <f t="shared" si="3"/>
        <v>260</v>
      </c>
      <c r="B41" s="1">
        <f t="shared" si="1"/>
        <v>265.23660803350731</v>
      </c>
      <c r="C41">
        <f t="shared" si="0"/>
        <v>4440591291696.9795</v>
      </c>
      <c r="D41">
        <f t="shared" si="4"/>
        <v>236.24999999999997</v>
      </c>
      <c r="E41" s="1">
        <f t="shared" si="5"/>
        <v>280.61890146750983</v>
      </c>
      <c r="F41" s="1">
        <f t="shared" si="6"/>
        <v>-44.368901467509858</v>
      </c>
      <c r="G41" s="1">
        <f t="shared" si="2"/>
        <v>-14001760449.510891</v>
      </c>
      <c r="H41" s="1">
        <f t="shared" ref="H41" si="31">C41+G41</f>
        <v>4426589531247.4688</v>
      </c>
      <c r="I41" s="1"/>
    </row>
    <row r="42" spans="1:9" x14ac:dyDescent="0.3">
      <c r="A42">
        <f t="shared" si="3"/>
        <v>270</v>
      </c>
      <c r="B42" s="1">
        <f t="shared" si="1"/>
        <v>264.40028259750738</v>
      </c>
      <c r="C42">
        <f t="shared" si="0"/>
        <v>4426589531247.4688</v>
      </c>
      <c r="D42">
        <f t="shared" si="4"/>
        <v>236.24999999999997</v>
      </c>
      <c r="E42" s="1">
        <f t="shared" si="5"/>
        <v>277.09629495638427</v>
      </c>
      <c r="F42" s="1">
        <f t="shared" si="6"/>
        <v>-40.846294956384298</v>
      </c>
      <c r="G42" s="1">
        <f t="shared" si="2"/>
        <v>-12890110377.155931</v>
      </c>
      <c r="H42" s="1">
        <f t="shared" ref="H42" si="32">C42+G42</f>
        <v>4413699420870.3125</v>
      </c>
      <c r="I42" s="1"/>
    </row>
    <row r="43" spans="1:9" x14ac:dyDescent="0.3">
      <c r="A43">
        <f t="shared" si="3"/>
        <v>280</v>
      </c>
      <c r="B43" s="1">
        <f t="shared" si="1"/>
        <v>263.63035604290479</v>
      </c>
      <c r="C43">
        <f t="shared" si="0"/>
        <v>4413699420870.3125</v>
      </c>
      <c r="D43">
        <f t="shared" si="4"/>
        <v>236.24999999999997</v>
      </c>
      <c r="E43" s="1">
        <f t="shared" si="5"/>
        <v>273.88277756996808</v>
      </c>
      <c r="F43" s="1">
        <f t="shared" si="6"/>
        <v>-37.632777569968113</v>
      </c>
      <c r="G43" s="1">
        <f t="shared" si="2"/>
        <v>-11876001414.420258</v>
      </c>
      <c r="H43" s="1">
        <f t="shared" ref="H43" si="33">C43+G43</f>
        <v>4401823419455.8926</v>
      </c>
      <c r="I43" s="1"/>
    </row>
    <row r="44" spans="1:9" x14ac:dyDescent="0.3">
      <c r="A44">
        <f t="shared" si="3"/>
        <v>290</v>
      </c>
      <c r="B44" s="1">
        <f t="shared" si="1"/>
        <v>262.92100223724123</v>
      </c>
      <c r="C44">
        <f t="shared" si="0"/>
        <v>4401823419455.8926</v>
      </c>
      <c r="D44">
        <f t="shared" si="4"/>
        <v>236.24999999999997</v>
      </c>
      <c r="E44" s="1">
        <f t="shared" si="5"/>
        <v>270.94689306604909</v>
      </c>
      <c r="F44" s="1">
        <f t="shared" si="6"/>
        <v>-34.696893066049114</v>
      </c>
      <c r="G44" s="1">
        <f t="shared" si="2"/>
        <v>-10949506726.211515</v>
      </c>
      <c r="H44" s="1">
        <f t="shared" ref="H44" si="34">C44+G44</f>
        <v>4390873912729.6812</v>
      </c>
      <c r="I44" s="1"/>
    </row>
    <row r="45" spans="1:9" x14ac:dyDescent="0.3">
      <c r="A45">
        <f t="shared" si="3"/>
        <v>300</v>
      </c>
      <c r="B45" s="1">
        <f t="shared" si="1"/>
        <v>262.26698797811974</v>
      </c>
      <c r="C45">
        <f t="shared" si="0"/>
        <v>4390873912729.6807</v>
      </c>
      <c r="D45">
        <f t="shared" si="4"/>
        <v>236.24999999999997</v>
      </c>
      <c r="E45" s="1">
        <f t="shared" si="5"/>
        <v>268.26102106068703</v>
      </c>
      <c r="F45" s="1">
        <f t="shared" si="6"/>
        <v>-32.011021060687057</v>
      </c>
      <c r="G45" s="1">
        <f t="shared" si="2"/>
        <v>-10101909982.247379</v>
      </c>
      <c r="H45" s="1">
        <f t="shared" ref="H45" si="35">C45+G45</f>
        <v>4380772002747.4331</v>
      </c>
      <c r="I45" s="1"/>
    </row>
    <row r="46" spans="1:9" x14ac:dyDescent="0.3">
      <c r="A46">
        <f t="shared" si="3"/>
        <v>310</v>
      </c>
      <c r="B46" s="1">
        <f t="shared" si="1"/>
        <v>261.66360068972841</v>
      </c>
      <c r="C46">
        <f t="shared" si="0"/>
        <v>4380772002747.4331</v>
      </c>
      <c r="D46">
        <f t="shared" si="4"/>
        <v>236.24999999999997</v>
      </c>
      <c r="E46" s="1">
        <f t="shared" si="5"/>
        <v>265.8008174036342</v>
      </c>
      <c r="F46" s="1">
        <f t="shared" si="6"/>
        <v>-29.550817403634227</v>
      </c>
      <c r="G46" s="1">
        <f t="shared" si="2"/>
        <v>-9325528752.9692745</v>
      </c>
      <c r="H46" s="1">
        <f t="shared" ref="H46" si="36">C46+G46</f>
        <v>4371446473994.4639</v>
      </c>
      <c r="I46" s="1"/>
    </row>
    <row r="47" spans="1:9" x14ac:dyDescent="0.3">
      <c r="A47">
        <f t="shared" si="3"/>
        <v>320</v>
      </c>
      <c r="B47" s="1">
        <f t="shared" si="1"/>
        <v>261.10658666792881</v>
      </c>
      <c r="C47">
        <f t="shared" si="0"/>
        <v>4371446473994.4644</v>
      </c>
      <c r="D47">
        <f t="shared" si="4"/>
        <v>236.24999999999997</v>
      </c>
      <c r="E47" s="1">
        <f t="shared" si="5"/>
        <v>263.54474973426585</v>
      </c>
      <c r="F47" s="1">
        <f t="shared" si="6"/>
        <v>-27.294749734265878</v>
      </c>
      <c r="G47" s="1">
        <f t="shared" si="2"/>
        <v>-8613567942.1406879</v>
      </c>
      <c r="H47" s="1">
        <f t="shared" ref="H47" si="37">C47+G47</f>
        <v>4362832906052.3237</v>
      </c>
      <c r="I47" s="1"/>
    </row>
    <row r="48" spans="1:9" x14ac:dyDescent="0.3">
      <c r="A48">
        <f t="shared" si="3"/>
        <v>330</v>
      </c>
      <c r="B48" s="1">
        <f t="shared" si="1"/>
        <v>260.59209807981864</v>
      </c>
      <c r="C48">
        <f t="shared" si="0"/>
        <v>4362832906052.3237</v>
      </c>
      <c r="D48">
        <f t="shared" si="4"/>
        <v>236.24999999999997</v>
      </c>
      <c r="E48" s="1">
        <f t="shared" si="5"/>
        <v>261.47370987609258</v>
      </c>
      <c r="F48" s="1">
        <f t="shared" si="6"/>
        <v>-25.223709876092613</v>
      </c>
      <c r="G48" s="1">
        <f t="shared" si="2"/>
        <v>-7959997467.8578024</v>
      </c>
      <c r="H48" s="1">
        <f t="shared" ref="H48" si="38">C48+G48</f>
        <v>4354872908584.4658</v>
      </c>
      <c r="I48" s="1"/>
    </row>
    <row r="49" spans="1:9" x14ac:dyDescent="0.3">
      <c r="A49">
        <f t="shared" si="3"/>
        <v>340</v>
      </c>
      <c r="B49" s="1">
        <f t="shared" si="1"/>
        <v>260.11664726941024</v>
      </c>
      <c r="C49">
        <f t="shared" si="0"/>
        <v>4354872908584.4663</v>
      </c>
      <c r="D49">
        <f t="shared" si="4"/>
        <v>236.24999999999997</v>
      </c>
      <c r="E49" s="1">
        <f t="shared" si="5"/>
        <v>259.57068864926663</v>
      </c>
      <c r="F49" s="1">
        <f t="shared" si="6"/>
        <v>-23.320688649266657</v>
      </c>
      <c r="G49" s="1">
        <f t="shared" si="2"/>
        <v>-7359449641.180975</v>
      </c>
      <c r="H49" s="1">
        <f t="shared" ref="H49" si="39">C49+G49</f>
        <v>4347513458943.2852</v>
      </c>
      <c r="I49" s="1"/>
    </row>
    <row r="50" spans="1:9" x14ac:dyDescent="0.3">
      <c r="A50">
        <f t="shared" si="3"/>
        <v>350</v>
      </c>
      <c r="B50" s="1">
        <f t="shared" si="1"/>
        <v>259.67706719288526</v>
      </c>
      <c r="C50">
        <f t="shared" si="0"/>
        <v>4347513458943.2852</v>
      </c>
      <c r="D50">
        <f t="shared" si="4"/>
        <v>236.24999999999997</v>
      </c>
      <c r="E50" s="1">
        <f t="shared" si="5"/>
        <v>257.82050168521266</v>
      </c>
      <c r="F50" s="1">
        <f t="shared" si="6"/>
        <v>-21.57050168521269</v>
      </c>
      <c r="G50" s="1">
        <f t="shared" si="2"/>
        <v>-6807132639.8126802</v>
      </c>
      <c r="H50" s="1">
        <f t="shared" ref="H50" si="40">C50+G50</f>
        <v>4340706326303.4727</v>
      </c>
      <c r="I50" s="1"/>
    </row>
    <row r="51" spans="1:9" x14ac:dyDescent="0.3">
      <c r="A51">
        <f t="shared" si="3"/>
        <v>360</v>
      </c>
      <c r="B51" s="1">
        <f t="shared" si="1"/>
        <v>259.27047702206863</v>
      </c>
      <c r="C51">
        <f t="shared" si="0"/>
        <v>4340706326303.4731</v>
      </c>
      <c r="D51">
        <f t="shared" si="4"/>
        <v>236.24999999999997</v>
      </c>
      <c r="E51" s="1">
        <f t="shared" si="5"/>
        <v>256.20955714733742</v>
      </c>
      <c r="F51" s="1">
        <f t="shared" si="6"/>
        <v>-19.959557147337449</v>
      </c>
      <c r="G51" s="1">
        <f t="shared" si="2"/>
        <v>-6298757206.3281631</v>
      </c>
      <c r="H51" s="1">
        <f t="shared" ref="H51" si="41">C51+G51</f>
        <v>4334407569097.145</v>
      </c>
      <c r="I51" s="1"/>
    </row>
    <row r="52" spans="1:9" x14ac:dyDescent="0.3">
      <c r="A52">
        <f t="shared" si="3"/>
        <v>370</v>
      </c>
      <c r="B52" s="1">
        <f t="shared" si="1"/>
        <v>258.89425212621819</v>
      </c>
      <c r="C52">
        <f t="shared" si="0"/>
        <v>4334407569097.145</v>
      </c>
      <c r="D52">
        <f t="shared" si="4"/>
        <v>236.24999999999997</v>
      </c>
      <c r="E52" s="1">
        <f t="shared" si="5"/>
        <v>254.72565806561599</v>
      </c>
      <c r="F52" s="1">
        <f t="shared" si="6"/>
        <v>-18.475658065616017</v>
      </c>
      <c r="G52" s="1">
        <f t="shared" si="2"/>
        <v>-5830474269.7148399</v>
      </c>
      <c r="H52" s="1">
        <f t="shared" ref="H52" si="42">C52+G52</f>
        <v>4328577094827.4302</v>
      </c>
      <c r="I52" s="1"/>
    </row>
    <row r="53" spans="1:9" x14ac:dyDescent="0.3">
      <c r="A53">
        <f t="shared" si="3"/>
        <v>380</v>
      </c>
      <c r="B53" s="1">
        <f t="shared" si="1"/>
        <v>258.54599777968167</v>
      </c>
      <c r="C53">
        <f t="shared" si="0"/>
        <v>4328577094827.4307</v>
      </c>
      <c r="D53">
        <f t="shared" si="4"/>
        <v>236.24999999999997</v>
      </c>
      <c r="E53" s="1">
        <f t="shared" si="5"/>
        <v>253.35783340496704</v>
      </c>
      <c r="F53" s="1">
        <f t="shared" si="6"/>
        <v>-17.107833404967067</v>
      </c>
      <c r="G53" s="1">
        <f t="shared" si="2"/>
        <v>-5398821634.6058874</v>
      </c>
      <c r="H53" s="1">
        <f t="shared" ref="H53" si="43">C53+G53</f>
        <v>4323178273192.8247</v>
      </c>
      <c r="I53" s="1"/>
    </row>
    <row r="54" spans="1:9" x14ac:dyDescent="0.3">
      <c r="A54">
        <f t="shared" si="3"/>
        <v>390</v>
      </c>
      <c r="B54" s="1">
        <f t="shared" si="1"/>
        <v>258.22352605380627</v>
      </c>
      <c r="C54">
        <f t="shared" si="0"/>
        <v>4323178273192.8247</v>
      </c>
      <c r="D54">
        <f t="shared" si="4"/>
        <v>236.24999999999997</v>
      </c>
      <c r="E54" s="1">
        <f t="shared" si="5"/>
        <v>252.09619309983887</v>
      </c>
      <c r="F54" s="1">
        <f t="shared" si="6"/>
        <v>-15.846193099838899</v>
      </c>
      <c r="G54" s="1">
        <f t="shared" si="2"/>
        <v>-5000678233.6747608</v>
      </c>
      <c r="H54" s="1">
        <f t="shared" ref="H54" si="44">C54+G54</f>
        <v>4318177594959.1499</v>
      </c>
      <c r="I54" s="1"/>
    </row>
    <row r="55" spans="1:9" x14ac:dyDescent="0.3">
      <c r="A55">
        <f t="shared" si="3"/>
        <v>400</v>
      </c>
      <c r="B55" s="1">
        <f t="shared" si="1"/>
        <v>257.92483544135405</v>
      </c>
      <c r="C55">
        <f t="shared" si="0"/>
        <v>4318177594959.1494</v>
      </c>
      <c r="D55">
        <f t="shared" si="4"/>
        <v>236.24999999999997</v>
      </c>
      <c r="E55" s="1">
        <f t="shared" si="5"/>
        <v>250.93180316923429</v>
      </c>
      <c r="F55" s="1">
        <f t="shared" si="6"/>
        <v>-14.681803169234314</v>
      </c>
      <c r="G55" s="1">
        <f t="shared" si="2"/>
        <v>-4633224716.934288</v>
      </c>
      <c r="H55" s="1">
        <f t="shared" ref="H55" si="45">C55+G55</f>
        <v>4313544370242.2153</v>
      </c>
      <c r="I55" s="1"/>
    </row>
    <row r="56" spans="1:9" x14ac:dyDescent="0.3">
      <c r="A56">
        <f t="shared" si="3"/>
        <v>410</v>
      </c>
      <c r="B56" s="1">
        <f t="shared" si="1"/>
        <v>257.64809283491911</v>
      </c>
      <c r="C56">
        <f t="shared" si="0"/>
        <v>4313544370242.2158</v>
      </c>
      <c r="D56">
        <f t="shared" si="4"/>
        <v>236.24999999999997</v>
      </c>
      <c r="E56" s="1">
        <f t="shared" si="5"/>
        <v>249.85657772933695</v>
      </c>
      <c r="F56" s="1">
        <f t="shared" si="6"/>
        <v>-13.606577729336976</v>
      </c>
      <c r="G56" s="1">
        <f t="shared" si="2"/>
        <v>-4293909373.5132456</v>
      </c>
      <c r="H56" s="1">
        <f t="shared" ref="H56" si="46">C56+G56</f>
        <v>4309250460868.7026</v>
      </c>
      <c r="I56" s="1"/>
    </row>
    <row r="57" spans="1:9" x14ac:dyDescent="0.3">
      <c r="A57">
        <f t="shared" si="3"/>
        <v>420</v>
      </c>
      <c r="B57" s="1">
        <f t="shared" si="1"/>
        <v>257.39161754083756</v>
      </c>
      <c r="C57">
        <f t="shared" si="0"/>
        <v>4309250460868.7026</v>
      </c>
      <c r="D57">
        <f t="shared" si="4"/>
        <v>236.24999999999997</v>
      </c>
      <c r="E57" s="1">
        <f t="shared" si="5"/>
        <v>248.86318528433162</v>
      </c>
      <c r="F57" s="1">
        <f t="shared" si="6"/>
        <v>-12.613185284331649</v>
      </c>
      <c r="G57" s="1">
        <f t="shared" si="2"/>
        <v>-3980418559.2882447</v>
      </c>
      <c r="H57" s="1">
        <f t="shared" ref="H57" si="47">C57+G57</f>
        <v>4305270042309.4146</v>
      </c>
      <c r="I57" s="1"/>
    </row>
    <row r="58" spans="1:9" x14ac:dyDescent="0.3">
      <c r="A58">
        <f t="shared" si="3"/>
        <v>430</v>
      </c>
      <c r="B58" s="1">
        <f t="shared" si="1"/>
        <v>257.1538670594561</v>
      </c>
      <c r="C58">
        <f t="shared" si="0"/>
        <v>4305270042309.4141</v>
      </c>
      <c r="D58">
        <f t="shared" si="4"/>
        <v>236.24999999999997</v>
      </c>
      <c r="E58" s="1">
        <f t="shared" si="5"/>
        <v>247.9449671299605</v>
      </c>
      <c r="F58" s="1">
        <f t="shared" si="6"/>
        <v>-11.694967129960531</v>
      </c>
      <c r="G58" s="1">
        <f t="shared" si="2"/>
        <v>-3690650947.0044246</v>
      </c>
      <c r="H58" s="1">
        <f t="shared" ref="H58" si="48">C58+G58</f>
        <v>4301579391362.4097</v>
      </c>
      <c r="I58" s="1"/>
    </row>
    <row r="59" spans="1:9" x14ac:dyDescent="0.3">
      <c r="A59">
        <f t="shared" si="3"/>
        <v>440</v>
      </c>
      <c r="B59" s="1">
        <f t="shared" si="1"/>
        <v>256.93342440344105</v>
      </c>
      <c r="C59">
        <f t="shared" si="0"/>
        <v>4301579391362.4102</v>
      </c>
      <c r="D59">
        <f t="shared" si="4"/>
        <v>236.24999999999997</v>
      </c>
      <c r="E59" s="1">
        <f t="shared" si="5"/>
        <v>247.0958660719046</v>
      </c>
      <c r="F59" s="1">
        <f t="shared" si="6"/>
        <v>-10.845866071904624</v>
      </c>
      <c r="G59" s="1">
        <f t="shared" si="2"/>
        <v>-3422695031.5073733</v>
      </c>
      <c r="H59" s="1">
        <f t="shared" ref="H59" si="49">C59+G59</f>
        <v>4298156696330.9028</v>
      </c>
      <c r="I59" s="1"/>
    </row>
    <row r="60" spans="1:9" x14ac:dyDescent="0.3">
      <c r="A60">
        <f t="shared" si="3"/>
        <v>450</v>
      </c>
      <c r="B60" s="1">
        <f t="shared" si="1"/>
        <v>256.72898675970032</v>
      </c>
      <c r="C60">
        <f t="shared" si="0"/>
        <v>4298156696330.9028</v>
      </c>
      <c r="D60">
        <f t="shared" si="4"/>
        <v>236.24999999999997</v>
      </c>
      <c r="E60" s="1">
        <f t="shared" si="5"/>
        <v>246.31036396008221</v>
      </c>
      <c r="F60" s="1">
        <f t="shared" si="6"/>
        <v>-10.060363960082242</v>
      </c>
      <c r="G60" s="1">
        <f t="shared" si="2"/>
        <v>-3174809417.0669136</v>
      </c>
      <c r="H60" s="1">
        <f t="shared" ref="H60" si="50">C60+G60</f>
        <v>4294981886913.8359</v>
      </c>
      <c r="I60" s="1"/>
    </row>
    <row r="61" spans="1:9" x14ac:dyDescent="0.3">
      <c r="A61">
        <f t="shared" si="3"/>
        <v>460</v>
      </c>
      <c r="B61" s="1">
        <f t="shared" si="1"/>
        <v>256.53935532874425</v>
      </c>
      <c r="C61">
        <f t="shared" si="0"/>
        <v>4294981886913.8364</v>
      </c>
      <c r="D61">
        <f t="shared" si="4"/>
        <v>236.24999999999997</v>
      </c>
      <c r="E61" s="1">
        <f t="shared" si="5"/>
        <v>245.58342678429369</v>
      </c>
      <c r="F61" s="1">
        <f t="shared" si="6"/>
        <v>-9.3334267842937209</v>
      </c>
      <c r="G61" s="1">
        <f t="shared" si="2"/>
        <v>-2945405490.8802752</v>
      </c>
      <c r="H61" s="1">
        <f t="shared" ref="H61" si="51">C61+G61</f>
        <v>4292036481422.9561</v>
      </c>
      <c r="I61" s="1"/>
    </row>
    <row r="62" spans="1:9" x14ac:dyDescent="0.3">
      <c r="A62">
        <f t="shared" si="3"/>
        <v>470</v>
      </c>
      <c r="B62" s="1">
        <f t="shared" si="1"/>
        <v>256.36342619895805</v>
      </c>
      <c r="C62">
        <f t="shared" si="0"/>
        <v>4292036481422.9556</v>
      </c>
      <c r="D62">
        <f t="shared" si="4"/>
        <v>236.24999999999997</v>
      </c>
      <c r="E62" s="1">
        <f t="shared" si="5"/>
        <v>244.91045627715374</v>
      </c>
      <c r="F62" s="1">
        <f t="shared" si="6"/>
        <v>-8.6604562771537701</v>
      </c>
      <c r="G62" s="1">
        <f t="shared" si="2"/>
        <v>-2733032150.1190782</v>
      </c>
      <c r="H62" s="1">
        <f t="shared" ref="H62" si="52">C62+G62</f>
        <v>4289303449272.8364</v>
      </c>
      <c r="I62" s="1"/>
    </row>
    <row r="63" spans="1:9" x14ac:dyDescent="0.3">
      <c r="A63">
        <f t="shared" si="3"/>
        <v>480</v>
      </c>
      <c r="B63" s="1">
        <f t="shared" si="1"/>
        <v>256.20018213312846</v>
      </c>
      <c r="C63">
        <f t="shared" si="0"/>
        <v>4289303449272.8369</v>
      </c>
      <c r="D63">
        <f t="shared" si="4"/>
        <v>236.24999999999997</v>
      </c>
      <c r="E63" s="1">
        <f t="shared" si="5"/>
        <v>244.28724713549829</v>
      </c>
      <c r="F63" s="1">
        <f t="shared" si="6"/>
        <v>-8.037247135498319</v>
      </c>
      <c r="G63" s="1">
        <f t="shared" si="2"/>
        <v>-2536362302.0320177</v>
      </c>
      <c r="H63" s="1">
        <f t="shared" ref="H63" si="53">C63+G63</f>
        <v>4286767086970.8047</v>
      </c>
      <c r="I63" s="1"/>
    </row>
    <row r="64" spans="1:9" x14ac:dyDescent="0.3">
      <c r="A64">
        <f t="shared" si="3"/>
        <v>490</v>
      </c>
      <c r="B64" s="1">
        <f t="shared" si="1"/>
        <v>256.0486851613191</v>
      </c>
      <c r="C64">
        <f t="shared" si="0"/>
        <v>4286767086970.8042</v>
      </c>
      <c r="D64">
        <f t="shared" si="4"/>
        <v>236.24999999999997</v>
      </c>
      <c r="E64" s="1">
        <f t="shared" si="5"/>
        <v>243.70994910815065</v>
      </c>
      <c r="F64" s="1">
        <f t="shared" si="6"/>
        <v>-7.4599491081506812</v>
      </c>
      <c r="G64" s="1">
        <f t="shared" si="2"/>
        <v>-2354180899.7537594</v>
      </c>
      <c r="H64" s="1">
        <f t="shared" ref="H64" si="54">C64+G64</f>
        <v>4284412906071.0503</v>
      </c>
      <c r="I64" s="1"/>
    </row>
    <row r="65" spans="1:9" x14ac:dyDescent="0.3">
      <c r="A65">
        <f t="shared" si="3"/>
        <v>500</v>
      </c>
      <c r="B65" s="1">
        <f t="shared" si="1"/>
        <v>255.90806988836761</v>
      </c>
      <c r="C65">
        <f t="shared" si="0"/>
        <v>4284412906071.0503</v>
      </c>
      <c r="D65">
        <f t="shared" si="4"/>
        <v>236.24999999999997</v>
      </c>
      <c r="E65" s="1">
        <f t="shared" si="5"/>
        <v>243.17503331145949</v>
      </c>
      <c r="F65" s="1">
        <f t="shared" si="6"/>
        <v>-6.9250333114595151</v>
      </c>
      <c r="G65" s="1">
        <f t="shared" si="2"/>
        <v>-2185374312.2971478</v>
      </c>
      <c r="H65" s="1">
        <f t="shared" ref="H65" si="55">C65+G65</f>
        <v>4282227531758.7529</v>
      </c>
      <c r="I65" s="1"/>
    </row>
    <row r="66" spans="1:9" x14ac:dyDescent="0.3">
      <c r="A66">
        <f t="shared" si="3"/>
        <v>510</v>
      </c>
      <c r="B66" s="1">
        <f t="shared" si="1"/>
        <v>255.77753743631305</v>
      </c>
      <c r="C66">
        <f t="shared" si="0"/>
        <v>4282227531758.7529</v>
      </c>
      <c r="D66">
        <f t="shared" si="4"/>
        <v>236.24999999999997</v>
      </c>
      <c r="E66" s="1">
        <f t="shared" si="5"/>
        <v>242.67926222863622</v>
      </c>
      <c r="F66" s="1">
        <f t="shared" si="6"/>
        <v>-6.4292622286362473</v>
      </c>
      <c r="G66" s="1">
        <f t="shared" si="2"/>
        <v>-2028920857.0641124</v>
      </c>
      <c r="H66" s="1">
        <f t="shared" ref="H66" si="56">C66+G66</f>
        <v>4280198610901.689</v>
      </c>
      <c r="I66" s="1"/>
    </row>
    <row r="67" spans="1:9" x14ac:dyDescent="0.3">
      <c r="A67">
        <f t="shared" si="3"/>
        <v>520</v>
      </c>
      <c r="B67" s="1">
        <f t="shared" si="1"/>
        <v>255.65634995231687</v>
      </c>
      <c r="C67">
        <f t="shared" si="0"/>
        <v>4280198610901.689</v>
      </c>
      <c r="D67">
        <f t="shared" si="4"/>
        <v>236.24999999999997</v>
      </c>
      <c r="E67" s="1">
        <f t="shared" si="5"/>
        <v>242.21966292805141</v>
      </c>
      <c r="F67" s="1">
        <f t="shared" si="6"/>
        <v>-5.9696629280514344</v>
      </c>
      <c r="G67" s="1">
        <f t="shared" si="2"/>
        <v>-1883882348.1827595</v>
      </c>
      <c r="H67" s="1">
        <f t="shared" ref="H67" si="57">C67+G67</f>
        <v>4278314728553.5063</v>
      </c>
      <c r="I67" s="1"/>
    </row>
    <row r="68" spans="1:9" x14ac:dyDescent="0.3">
      <c r="A68">
        <f t="shared" si="3"/>
        <v>530</v>
      </c>
      <c r="B68" s="1">
        <f t="shared" si="1"/>
        <v>255.54382562140165</v>
      </c>
      <c r="C68">
        <f t="shared" si="0"/>
        <v>4278314728553.5063</v>
      </c>
      <c r="D68">
        <f t="shared" si="4"/>
        <v>236.24999999999997</v>
      </c>
      <c r="E68" s="1">
        <f t="shared" si="5"/>
        <v>241.79350310205891</v>
      </c>
      <c r="F68" s="1">
        <f t="shared" si="6"/>
        <v>-5.5435031020589349</v>
      </c>
      <c r="G68" s="1">
        <f t="shared" si="2"/>
        <v>-1749396534.9353504</v>
      </c>
      <c r="H68" s="1">
        <f t="shared" ref="H68" si="58">C68+G68</f>
        <v>4276565332018.5708</v>
      </c>
      <c r="I68" s="1"/>
    </row>
    <row r="69" spans="1:9" x14ac:dyDescent="0.3">
      <c r="A69">
        <f t="shared" si="3"/>
        <v>540</v>
      </c>
      <c r="B69" s="1">
        <f t="shared" si="1"/>
        <v>255.43933413084284</v>
      </c>
      <c r="C69">
        <f t="shared" si="0"/>
        <v>4276565332018.5708</v>
      </c>
      <c r="D69">
        <f t="shared" si="4"/>
        <v>236.24999999999997</v>
      </c>
      <c r="E69" s="1">
        <f t="shared" si="5"/>
        <v>241.39826958382159</v>
      </c>
      <c r="F69" s="1">
        <f t="shared" si="6"/>
        <v>-5.1482695838216159</v>
      </c>
      <c r="G69" s="1">
        <f t="shared" si="2"/>
        <v>-1624670322.1840904</v>
      </c>
      <c r="H69" s="1">
        <f t="shared" ref="H69" si="59">C69+G69</f>
        <v>4274940661696.3867</v>
      </c>
      <c r="I69" s="1"/>
    </row>
    <row r="70" spans="1:9" x14ac:dyDescent="0.3">
      <c r="A70">
        <f t="shared" si="3"/>
        <v>550</v>
      </c>
      <c r="B70" s="1">
        <f t="shared" si="1"/>
        <v>255.34229253950465</v>
      </c>
      <c r="C70">
        <f t="shared" si="0"/>
        <v>4274940661696.3867</v>
      </c>
      <c r="D70">
        <f t="shared" si="4"/>
        <v>236.24999999999997</v>
      </c>
      <c r="E70" s="1">
        <f t="shared" si="5"/>
        <v>241.03164904682842</v>
      </c>
      <c r="F70" s="1">
        <f t="shared" si="6"/>
        <v>-4.7816490468284485</v>
      </c>
      <c r="G70" s="1">
        <f t="shared" si="2"/>
        <v>-1508973679.6019344</v>
      </c>
      <c r="H70" s="1">
        <f t="shared" ref="H70" si="60">C70+G70</f>
        <v>4273431688016.7847</v>
      </c>
      <c r="I70" s="1"/>
    </row>
    <row r="71" spans="1:9" x14ac:dyDescent="0.3">
      <c r="A71">
        <f t="shared" si="3"/>
        <v>560</v>
      </c>
      <c r="B71" s="1">
        <f t="shared" si="1"/>
        <v>255.25216151097746</v>
      </c>
      <c r="C71">
        <f t="shared" si="0"/>
        <v>4273431688016.7847</v>
      </c>
      <c r="D71">
        <f t="shared" si="4"/>
        <v>236.24999999999997</v>
      </c>
      <c r="E71" s="1">
        <f t="shared" si="5"/>
        <v>240.69151063178509</v>
      </c>
      <c r="F71" s="1">
        <f t="shared" si="6"/>
        <v>-4.4415106317851212</v>
      </c>
      <c r="G71" s="1">
        <f t="shared" si="2"/>
        <v>-1401634159.1362214</v>
      </c>
      <c r="H71" s="1">
        <f t="shared" ref="H71" si="61">C71+G71</f>
        <v>4272030053857.6484</v>
      </c>
      <c r="I71" s="1"/>
    </row>
    <row r="72" spans="1:9" x14ac:dyDescent="0.3">
      <c r="A72">
        <f t="shared" si="3"/>
        <v>570</v>
      </c>
      <c r="B72" s="1">
        <f t="shared" si="1"/>
        <v>255.16844187418758</v>
      </c>
      <c r="C72">
        <f t="shared" si="0"/>
        <v>4272030053857.6484</v>
      </c>
      <c r="D72">
        <f t="shared" si="4"/>
        <v>236.24999999999997</v>
      </c>
      <c r="E72" s="1">
        <f t="shared" si="5"/>
        <v>240.37589027954141</v>
      </c>
      <c r="F72" s="1">
        <f t="shared" si="6"/>
        <v>-4.1258902795414372</v>
      </c>
      <c r="G72" s="1">
        <f t="shared" si="2"/>
        <v>-1302031950.8565686</v>
      </c>
      <c r="H72" s="1">
        <f t="shared" ref="H72" si="62">C72+G72</f>
        <v>4270728021906.792</v>
      </c>
      <c r="I72" s="1"/>
    </row>
    <row r="73" spans="1:9" x14ac:dyDescent="0.3">
      <c r="A73">
        <f t="shared" si="3"/>
        <v>580</v>
      </c>
      <c r="B73" s="1">
        <f t="shared" si="1"/>
        <v>255.090671479321</v>
      </c>
      <c r="C73">
        <f t="shared" si="0"/>
        <v>4270728021906.792</v>
      </c>
      <c r="D73">
        <f t="shared" si="4"/>
        <v>236.24999999999997</v>
      </c>
      <c r="E73" s="1">
        <f t="shared" si="5"/>
        <v>240.08297657766096</v>
      </c>
      <c r="F73" s="1">
        <f t="shared" si="6"/>
        <v>-3.8329765776609861</v>
      </c>
      <c r="G73" s="1">
        <f t="shared" si="2"/>
        <v>-1209595416.4719434</v>
      </c>
      <c r="H73" s="1">
        <f t="shared" ref="H73" si="63">C73+G73</f>
        <v>4269518426490.3198</v>
      </c>
      <c r="I73" s="1"/>
    </row>
    <row r="74" spans="1:9" x14ac:dyDescent="0.3">
      <c r="A74">
        <f t="shared" si="3"/>
        <v>590</v>
      </c>
      <c r="B74" s="1">
        <f t="shared" si="1"/>
        <v>255.01842232053039</v>
      </c>
      <c r="C74">
        <f t="shared" si="0"/>
        <v>4269518426490.3198</v>
      </c>
      <c r="D74">
        <f t="shared" si="4"/>
        <v>236.24999999999997</v>
      </c>
      <c r="E74" s="1">
        <f t="shared" si="5"/>
        <v>239.81109795297306</v>
      </c>
      <c r="F74" s="1">
        <f t="shared" si="6"/>
        <v>-3.5610979529730855</v>
      </c>
      <c r="G74" s="1">
        <f t="shared" si="2"/>
        <v>-1123797047.6074345</v>
      </c>
      <c r="H74" s="1">
        <f t="shared" ref="H74" si="64">C74+G74</f>
        <v>4268394629442.7124</v>
      </c>
      <c r="I74" s="1"/>
    </row>
    <row r="75" spans="1:9" x14ac:dyDescent="0.3">
      <c r="A75">
        <f t="shared" si="3"/>
        <v>600</v>
      </c>
      <c r="B75" s="1">
        <f t="shared" si="1"/>
        <v>254.9512979000545</v>
      </c>
      <c r="C75">
        <f t="shared" si="0"/>
        <v>4268394629442.7124</v>
      </c>
      <c r="D75">
        <f t="shared" si="4"/>
        <v>236.24999999999997</v>
      </c>
      <c r="E75" s="1">
        <f t="shared" si="5"/>
        <v>239.55871106362912</v>
      </c>
      <c r="F75" s="1">
        <f t="shared" si="6"/>
        <v>-3.308711063629147</v>
      </c>
      <c r="G75" s="1">
        <f t="shared" si="2"/>
        <v>-1044149802.6158317</v>
      </c>
      <c r="H75" s="1">
        <f t="shared" ref="H75" si="65">C75+G75</f>
        <v>4267350479640.0967</v>
      </c>
      <c r="I75" s="1"/>
    </row>
    <row r="76" spans="1:9" x14ac:dyDescent="0.3">
      <c r="A76">
        <f t="shared" si="3"/>
        <v>610</v>
      </c>
      <c r="B76" s="1">
        <f t="shared" si="1"/>
        <v>254.88893081113946</v>
      </c>
      <c r="C76">
        <f t="shared" si="0"/>
        <v>4267350479640.0967</v>
      </c>
      <c r="D76">
        <f t="shared" si="4"/>
        <v>236.24999999999997</v>
      </c>
      <c r="E76" s="1">
        <f t="shared" si="5"/>
        <v>239.3243902623756</v>
      </c>
      <c r="F76" s="1">
        <f t="shared" si="6"/>
        <v>-3.0743902623756298</v>
      </c>
      <c r="G76" s="1">
        <f t="shared" si="2"/>
        <v>-970203781.43945181</v>
      </c>
      <c r="H76" s="1">
        <f t="shared" ref="H76" si="66">C76+G76</f>
        <v>4266380275858.6572</v>
      </c>
      <c r="I76" s="1"/>
    </row>
    <row r="77" spans="1:9" x14ac:dyDescent="0.3">
      <c r="A77">
        <f t="shared" si="3"/>
        <v>620</v>
      </c>
      <c r="B77" s="1">
        <f t="shared" si="1"/>
        <v>254.83098051957097</v>
      </c>
      <c r="C77">
        <f t="shared" si="0"/>
        <v>4266380275858.6572</v>
      </c>
      <c r="D77">
        <f t="shared" si="4"/>
        <v>236.24999999999997</v>
      </c>
      <c r="E77" s="1">
        <f t="shared" si="5"/>
        <v>239.10681801842586</v>
      </c>
      <c r="F77" s="1">
        <f t="shared" si="6"/>
        <v>-2.8568180184258836</v>
      </c>
      <c r="G77" s="1">
        <f t="shared" si="2"/>
        <v>-901543202.98276663</v>
      </c>
      <c r="H77" s="1">
        <f t="shared" ref="H77" si="67">C77+G77</f>
        <v>4265478732655.6743</v>
      </c>
      <c r="I77" s="1"/>
    </row>
    <row r="78" spans="1:9" x14ac:dyDescent="0.3">
      <c r="A78">
        <f t="shared" si="3"/>
        <v>630</v>
      </c>
      <c r="B78" s="1">
        <f t="shared" si="1"/>
        <v>254.77713132574809</v>
      </c>
      <c r="C78">
        <f t="shared" si="0"/>
        <v>4265478732655.6743</v>
      </c>
      <c r="D78">
        <f t="shared" si="4"/>
        <v>236.24999999999997</v>
      </c>
      <c r="E78" s="1">
        <f t="shared" si="5"/>
        <v>238.90477619882978</v>
      </c>
      <c r="F78" s="1">
        <f t="shared" si="6"/>
        <v>-2.6547761988298078</v>
      </c>
      <c r="G78" s="1">
        <f t="shared" si="2"/>
        <v>-837783653.72191536</v>
      </c>
      <c r="H78" s="1">
        <f t="shared" ref="H78" si="68">C78+G78</f>
        <v>4264640949001.9526</v>
      </c>
      <c r="I78" s="1"/>
    </row>
    <row r="79" spans="1:9" x14ac:dyDescent="0.3">
      <c r="A79">
        <f t="shared" si="3"/>
        <v>640</v>
      </c>
      <c r="B79" s="1">
        <f t="shared" si="1"/>
        <v>254.72709049109739</v>
      </c>
      <c r="C79">
        <f t="shared" ref="C79:C142" si="69">B79*$K$5</f>
        <v>4264640949001.9526</v>
      </c>
      <c r="D79">
        <f t="shared" si="4"/>
        <v>236.24999999999997</v>
      </c>
      <c r="E79" s="1">
        <f t="shared" si="5"/>
        <v>238.71713812193923</v>
      </c>
      <c r="F79" s="1">
        <f t="shared" si="6"/>
        <v>-2.4671381219392572</v>
      </c>
      <c r="G79" s="1">
        <f t="shared" si="2"/>
        <v>-778569579.96910298</v>
      </c>
      <c r="H79" s="1">
        <f t="shared" ref="H79" si="70">C79+G79</f>
        <v>4263862379421.9834</v>
      </c>
      <c r="I79" s="1"/>
    </row>
    <row r="80" spans="1:9" x14ac:dyDescent="0.3">
      <c r="A80">
        <f t="shared" si="3"/>
        <v>650</v>
      </c>
      <c r="B80" s="1">
        <f t="shared" ref="B80:B143" si="71">H79/$K$5</f>
        <v>254.68058651427449</v>
      </c>
      <c r="C80">
        <f t="shared" si="69"/>
        <v>4263862379421.9834</v>
      </c>
      <c r="D80">
        <f t="shared" si="4"/>
        <v>236.24999999999997</v>
      </c>
      <c r="E80" s="1">
        <f t="shared" si="5"/>
        <v>238.542861305716</v>
      </c>
      <c r="F80" s="1">
        <f t="shared" si="6"/>
        <v>-2.2928613057160305</v>
      </c>
      <c r="G80" s="1">
        <f t="shared" ref="G80:G102" si="72">F80*$D$1</f>
        <v>-723571999.412642</v>
      </c>
      <c r="H80" s="1">
        <f t="shared" ref="H80" si="73">C80+G80</f>
        <v>4263138807422.5708</v>
      </c>
      <c r="I80" s="1"/>
    </row>
    <row r="81" spans="1:9" x14ac:dyDescent="0.3">
      <c r="A81">
        <f t="shared" ref="A81:A124" si="74">A80+$B$1</f>
        <v>660</v>
      </c>
      <c r="B81" s="1">
        <f t="shared" si="71"/>
        <v>254.63736754405511</v>
      </c>
      <c r="C81">
        <f t="shared" si="69"/>
        <v>4263138807422.5708</v>
      </c>
      <c r="D81">
        <f t="shared" ref="D81:D101" si="75">$B$6*(1-$B$7)/4</f>
        <v>236.24999999999997</v>
      </c>
      <c r="E81" s="1">
        <f t="shared" ref="E81:E101" si="76">$B$8*$B$9*POWER(B81,4)</f>
        <v>238.38098084244649</v>
      </c>
      <c r="F81" s="1">
        <f t="shared" ref="F81:F103" si="77">D81-E81</f>
        <v>-2.1309808424465189</v>
      </c>
      <c r="G81" s="1">
        <f t="shared" si="72"/>
        <v>-672486410.33590269</v>
      </c>
      <c r="H81" s="1">
        <f t="shared" ref="H81" si="78">C81+G81</f>
        <v>4262466321012.2349</v>
      </c>
      <c r="I81" s="1"/>
    </row>
    <row r="82" spans="1:9" x14ac:dyDescent="0.3">
      <c r="A82">
        <f t="shared" si="74"/>
        <v>670</v>
      </c>
      <c r="B82" s="1">
        <f t="shared" si="71"/>
        <v>254.59719991710875</v>
      </c>
      <c r="C82">
        <f t="shared" si="69"/>
        <v>4262466321012.2349</v>
      </c>
      <c r="D82">
        <f t="shared" si="75"/>
        <v>236.24999999999997</v>
      </c>
      <c r="E82" s="1">
        <f t="shared" si="76"/>
        <v>238.23060333911553</v>
      </c>
      <c r="F82" s="1">
        <f t="shared" si="77"/>
        <v>-1.9806033391155609</v>
      </c>
      <c r="G82" s="1">
        <f t="shared" si="72"/>
        <v>-625030879.34473228</v>
      </c>
      <c r="H82" s="1">
        <f t="shared" ref="H82" si="79">C82+G82</f>
        <v>4261841290132.8901</v>
      </c>
      <c r="I82" s="1"/>
    </row>
    <row r="83" spans="1:9" x14ac:dyDescent="0.3">
      <c r="A83">
        <f t="shared" si="74"/>
        <v>680</v>
      </c>
      <c r="B83" s="1">
        <f t="shared" si="71"/>
        <v>254.55986680999223</v>
      </c>
      <c r="C83">
        <f t="shared" si="69"/>
        <v>4261841290132.8901</v>
      </c>
      <c r="D83">
        <f t="shared" si="75"/>
        <v>236.24999999999997</v>
      </c>
      <c r="E83" s="1">
        <f t="shared" si="76"/>
        <v>238.09090136939943</v>
      </c>
      <c r="F83" s="1">
        <f t="shared" si="77"/>
        <v>-1.8409013693994609</v>
      </c>
      <c r="G83" s="1">
        <f t="shared" si="72"/>
        <v>-580944290.5496043</v>
      </c>
      <c r="H83" s="1">
        <f t="shared" ref="H83" si="80">C83+G83</f>
        <v>4261260345842.3403</v>
      </c>
      <c r="I83" s="1"/>
    </row>
    <row r="84" spans="1:9" x14ac:dyDescent="0.3">
      <c r="A84">
        <f t="shared" si="74"/>
        <v>690</v>
      </c>
      <c r="B84" s="1">
        <f t="shared" si="71"/>
        <v>254.52516699571976</v>
      </c>
      <c r="C84">
        <f t="shared" si="69"/>
        <v>4261260345842.3403</v>
      </c>
      <c r="D84">
        <f t="shared" si="75"/>
        <v>236.24999999999997</v>
      </c>
      <c r="E84" s="1">
        <f t="shared" si="76"/>
        <v>237.96110838911525</v>
      </c>
      <c r="F84" s="1">
        <f t="shared" si="77"/>
        <v>-1.7111083891152816</v>
      </c>
      <c r="G84" s="1">
        <f t="shared" si="72"/>
        <v>-539984741.00344408</v>
      </c>
      <c r="H84" s="1">
        <f t="shared" ref="H84" si="81">C84+G84</f>
        <v>4260720361101.3369</v>
      </c>
      <c r="I84" s="1"/>
    </row>
    <row r="85" spans="1:9" x14ac:dyDescent="0.3">
      <c r="A85">
        <f t="shared" si="74"/>
        <v>700</v>
      </c>
      <c r="B85" s="1">
        <f t="shared" si="71"/>
        <v>254.4929136961735</v>
      </c>
      <c r="C85">
        <f t="shared" si="69"/>
        <v>4260720361101.3369</v>
      </c>
      <c r="D85">
        <f t="shared" si="75"/>
        <v>236.24999999999997</v>
      </c>
      <c r="E85" s="1">
        <f t="shared" si="76"/>
        <v>237.84051407211257</v>
      </c>
      <c r="F85" s="1">
        <f t="shared" si="77"/>
        <v>-1.5905140721125974</v>
      </c>
      <c r="G85" s="1">
        <f t="shared" si="72"/>
        <v>-501928068.82100505</v>
      </c>
      <c r="H85" s="1">
        <f t="shared" ref="H85" si="82">C85+G85</f>
        <v>4260218433032.5161</v>
      </c>
      <c r="I85" s="1"/>
    </row>
    <row r="86" spans="1:9" x14ac:dyDescent="0.3">
      <c r="A86">
        <f t="shared" si="74"/>
        <v>710</v>
      </c>
      <c r="B86" s="1">
        <f t="shared" si="71"/>
        <v>254.46293352242958</v>
      </c>
      <c r="C86">
        <f t="shared" si="69"/>
        <v>4260218433032.5161</v>
      </c>
      <c r="D86">
        <f t="shared" si="75"/>
        <v>236.24999999999997</v>
      </c>
      <c r="E86" s="1">
        <f t="shared" si="76"/>
        <v>237.7284600281219</v>
      </c>
      <c r="F86" s="1">
        <f t="shared" si="77"/>
        <v>-1.4784600281219298</v>
      </c>
      <c r="G86" s="1">
        <f t="shared" si="72"/>
        <v>-466566501.83460611</v>
      </c>
      <c r="H86" s="1">
        <f t="shared" ref="H86" si="83">C86+G86</f>
        <v>4259751866530.6816</v>
      </c>
      <c r="I86" s="1"/>
    </row>
    <row r="87" spans="1:9" x14ac:dyDescent="0.3">
      <c r="A87">
        <f t="shared" si="74"/>
        <v>720</v>
      </c>
      <c r="B87" s="1">
        <f t="shared" si="71"/>
        <v>254.43506549579988</v>
      </c>
      <c r="C87">
        <f t="shared" si="69"/>
        <v>4259751866530.6816</v>
      </c>
      <c r="D87">
        <f t="shared" si="75"/>
        <v>236.24999999999997</v>
      </c>
      <c r="E87" s="1">
        <f t="shared" si="76"/>
        <v>237.62433586806259</v>
      </c>
      <c r="F87" s="1">
        <f t="shared" si="77"/>
        <v>-1.3743358680626159</v>
      </c>
      <c r="G87" s="1">
        <f t="shared" si="72"/>
        <v>-433707415.89972806</v>
      </c>
      <c r="H87" s="1">
        <f t="shared" ref="H87" si="84">C87+G87</f>
        <v>4259318159114.7817</v>
      </c>
      <c r="I87" s="1"/>
    </row>
    <row r="88" spans="1:9" x14ac:dyDescent="0.3">
      <c r="A88">
        <f t="shared" si="74"/>
        <v>730</v>
      </c>
      <c r="B88" s="1">
        <f t="shared" si="71"/>
        <v>254.40916014304037</v>
      </c>
      <c r="C88">
        <f t="shared" si="69"/>
        <v>4259318159114.7817</v>
      </c>
      <c r="D88">
        <f t="shared" si="75"/>
        <v>236.24999999999997</v>
      </c>
      <c r="E88" s="1">
        <f t="shared" si="76"/>
        <v>237.52757558583198</v>
      </c>
      <c r="F88" s="1">
        <f t="shared" si="77"/>
        <v>-1.277575585832011</v>
      </c>
      <c r="G88" s="1">
        <f t="shared" si="72"/>
        <v>-403172193.07452273</v>
      </c>
      <c r="H88" s="1">
        <f t="shared" ref="H88" si="85">C88+G88</f>
        <v>4258914986921.707</v>
      </c>
      <c r="I88" s="1"/>
    </row>
    <row r="89" spans="1:9" x14ac:dyDescent="0.3">
      <c r="A89">
        <f t="shared" si="74"/>
        <v>740</v>
      </c>
      <c r="B89" s="1">
        <f t="shared" si="71"/>
        <v>254.3850786597603</v>
      </c>
      <c r="C89">
        <f t="shared" si="69"/>
        <v>4258914986921.707</v>
      </c>
      <c r="D89">
        <f t="shared" si="75"/>
        <v>236.24999999999997</v>
      </c>
      <c r="E89" s="1">
        <f t="shared" si="76"/>
        <v>237.43765422870979</v>
      </c>
      <c r="F89" s="1">
        <f t="shared" si="77"/>
        <v>-1.1876542287098175</v>
      </c>
      <c r="G89" s="1">
        <f t="shared" si="72"/>
        <v>-374795170.87932938</v>
      </c>
      <c r="H89" s="1">
        <f t="shared" ref="H89" si="86">C89+G89</f>
        <v>4258540191750.8276</v>
      </c>
      <c r="I89" s="1"/>
    </row>
    <row r="90" spans="1:9" x14ac:dyDescent="0.3">
      <c r="A90">
        <f t="shared" si="74"/>
        <v>750</v>
      </c>
      <c r="B90" s="1">
        <f t="shared" si="71"/>
        <v>254.36269213659227</v>
      </c>
      <c r="C90">
        <f t="shared" si="69"/>
        <v>4258540191750.8276</v>
      </c>
      <c r="D90">
        <f t="shared" si="75"/>
        <v>236.24999999999997</v>
      </c>
      <c r="E90" s="1">
        <f t="shared" si="76"/>
        <v>237.35408483127017</v>
      </c>
      <c r="F90" s="1">
        <f t="shared" si="77"/>
        <v>-1.1040848312701996</v>
      </c>
      <c r="G90" s="1">
        <f t="shared" si="72"/>
        <v>-348422674.71292454</v>
      </c>
      <c r="H90" s="1">
        <f t="shared" ref="H90" si="87">C90+G90</f>
        <v>4258191769076.1147</v>
      </c>
      <c r="I90" s="1"/>
    </row>
    <row r="91" spans="1:9" x14ac:dyDescent="0.3">
      <c r="A91">
        <f t="shared" si="74"/>
        <v>760</v>
      </c>
      <c r="B91" s="1">
        <f t="shared" si="71"/>
        <v>254.34188084315582</v>
      </c>
      <c r="C91">
        <f t="shared" si="69"/>
        <v>4258191769076.1147</v>
      </c>
      <c r="D91">
        <f t="shared" si="75"/>
        <v>236.24999999999997</v>
      </c>
      <c r="E91" s="1">
        <f t="shared" si="76"/>
        <v>237.27641559014154</v>
      </c>
      <c r="F91" s="1">
        <f t="shared" si="77"/>
        <v>-1.0264155901415677</v>
      </c>
      <c r="G91" s="1">
        <f t="shared" si="72"/>
        <v>-323912126.27451539</v>
      </c>
      <c r="H91" s="1">
        <f t="shared" ref="H91" si="88">C91+G91</f>
        <v>4257867856949.8403</v>
      </c>
      <c r="I91" s="1"/>
    </row>
    <row r="92" spans="1:9" x14ac:dyDescent="0.3">
      <c r="A92">
        <f t="shared" si="74"/>
        <v>770</v>
      </c>
      <c r="B92" s="1">
        <f t="shared" si="71"/>
        <v>254.32253356527536</v>
      </c>
      <c r="C92">
        <f t="shared" si="69"/>
        <v>4257867856949.8403</v>
      </c>
      <c r="D92">
        <f t="shared" si="75"/>
        <v>236.24999999999997</v>
      </c>
      <c r="E92" s="1">
        <f t="shared" si="76"/>
        <v>237.20422725913454</v>
      </c>
      <c r="F92" s="1">
        <f t="shared" si="77"/>
        <v>-0.95422725913456929</v>
      </c>
      <c r="G92" s="1">
        <f t="shared" si="72"/>
        <v>-301131221.52865082</v>
      </c>
      <c r="H92" s="1">
        <f t="shared" ref="H92" si="89">C92+G92</f>
        <v>4257566725728.3115</v>
      </c>
      <c r="I92" s="1"/>
    </row>
    <row r="93" spans="1:9" x14ac:dyDescent="0.3">
      <c r="A93">
        <f t="shared" si="74"/>
        <v>780</v>
      </c>
      <c r="B93" s="1">
        <f t="shared" si="71"/>
        <v>254.30454699129803</v>
      </c>
      <c r="C93">
        <f t="shared" si="69"/>
        <v>4257566725728.3115</v>
      </c>
      <c r="D93">
        <f t="shared" si="75"/>
        <v>236.24999999999997</v>
      </c>
      <c r="E93" s="1">
        <f t="shared" si="76"/>
        <v>237.13713074619551</v>
      </c>
      <c r="F93" s="1">
        <f t="shared" si="77"/>
        <v>-0.88713074619553822</v>
      </c>
      <c r="G93" s="1">
        <f t="shared" si="72"/>
        <v>-279957172.36140317</v>
      </c>
      <c r="H93" s="1">
        <f t="shared" ref="H93" si="90">C93+G93</f>
        <v>4257286768555.9502</v>
      </c>
      <c r="I93" s="1"/>
    </row>
    <row r="94" spans="1:9" x14ac:dyDescent="0.3">
      <c r="A94">
        <f t="shared" si="74"/>
        <v>790</v>
      </c>
      <c r="B94" s="1">
        <f t="shared" si="71"/>
        <v>254.28782514370747</v>
      </c>
      <c r="C94">
        <f t="shared" si="69"/>
        <v>4257286768555.9502</v>
      </c>
      <c r="D94">
        <f t="shared" si="75"/>
        <v>236.24999999999997</v>
      </c>
      <c r="E94" s="1">
        <f t="shared" si="76"/>
        <v>237.07476489537945</v>
      </c>
      <c r="F94" s="1">
        <f t="shared" si="77"/>
        <v>-0.82476489537947373</v>
      </c>
      <c r="G94" s="1">
        <f t="shared" si="72"/>
        <v>-260276006.62427279</v>
      </c>
      <c r="H94" s="1">
        <f t="shared" ref="H94" si="91">C94+G94</f>
        <v>4257026492549.3257</v>
      </c>
      <c r="I94" s="1"/>
    </row>
    <row r="95" spans="1:9" x14ac:dyDescent="0.3">
      <c r="A95">
        <f t="shared" si="74"/>
        <v>800</v>
      </c>
      <c r="B95" s="1">
        <f t="shared" si="71"/>
        <v>254.27227885254604</v>
      </c>
      <c r="C95">
        <f t="shared" si="69"/>
        <v>4257026492549.3257</v>
      </c>
      <c r="D95">
        <f t="shared" si="75"/>
        <v>236.24999999999997</v>
      </c>
      <c r="E95" s="1">
        <f t="shared" si="76"/>
        <v>237.01679443858404</v>
      </c>
      <c r="F95" s="1">
        <f t="shared" si="77"/>
        <v>-0.76679443858407126</v>
      </c>
      <c r="G95" s="1">
        <f t="shared" si="72"/>
        <v>-241981921.75060686</v>
      </c>
      <c r="H95" s="1">
        <f t="shared" ref="H95" si="92">C95+G95</f>
        <v>4256784510627.5752</v>
      </c>
      <c r="I95" s="1"/>
    </row>
    <row r="96" spans="1:9" x14ac:dyDescent="0.3">
      <c r="A96">
        <f t="shared" si="74"/>
        <v>810</v>
      </c>
      <c r="B96" s="1">
        <f t="shared" si="71"/>
        <v>254.25782526744567</v>
      </c>
      <c r="C96">
        <f t="shared" si="69"/>
        <v>4256784510627.5752</v>
      </c>
      <c r="D96">
        <f t="shared" si="75"/>
        <v>236.24999999999997</v>
      </c>
      <c r="E96" s="1">
        <f t="shared" si="76"/>
        <v>236.96290810317646</v>
      </c>
      <c r="F96" s="1">
        <f t="shared" si="77"/>
        <v>-0.71290810317648834</v>
      </c>
      <c r="G96" s="1">
        <f t="shared" si="72"/>
        <v>-224976687.56802347</v>
      </c>
      <c r="H96" s="1">
        <f t="shared" ref="H96" si="93">C96+G96</f>
        <v>4256559533940.0073</v>
      </c>
      <c r="I96" s="1"/>
    </row>
    <row r="97" spans="1:9" x14ac:dyDescent="0.3">
      <c r="A97">
        <f t="shared" si="74"/>
        <v>820</v>
      </c>
      <c r="B97" s="1">
        <f t="shared" si="71"/>
        <v>254.24438740532835</v>
      </c>
      <c r="C97">
        <f t="shared" si="69"/>
        <v>4256559533940.0073</v>
      </c>
      <c r="D97">
        <f t="shared" si="75"/>
        <v>236.24999999999997</v>
      </c>
      <c r="E97" s="1">
        <f t="shared" si="76"/>
        <v>236.91281686288761</v>
      </c>
      <c r="F97" s="1">
        <f t="shared" si="77"/>
        <v>-0.66281686288763808</v>
      </c>
      <c r="G97" s="1">
        <f t="shared" si="72"/>
        <v>-209169094.32262927</v>
      </c>
      <c r="H97" s="1">
        <f t="shared" ref="H97" si="94">C97+G97</f>
        <v>4256350364845.6846</v>
      </c>
      <c r="I97" s="1"/>
    </row>
    <row r="98" spans="1:9" x14ac:dyDescent="0.3">
      <c r="A98">
        <f t="shared" si="74"/>
        <v>830</v>
      </c>
      <c r="B98" s="1">
        <f t="shared" si="71"/>
        <v>254.23189373107661</v>
      </c>
      <c r="C98">
        <f t="shared" si="69"/>
        <v>4256350364845.6846</v>
      </c>
      <c r="D98">
        <f t="shared" si="75"/>
        <v>236.24999999999997</v>
      </c>
      <c r="E98" s="1">
        <f t="shared" si="76"/>
        <v>236.86625232047416</v>
      </c>
      <c r="F98" s="1">
        <f t="shared" si="77"/>
        <v>-0.61625232047418876</v>
      </c>
      <c r="G98" s="1">
        <f t="shared" si="72"/>
        <v>-194474442.28596258</v>
      </c>
      <c r="H98" s="1">
        <f t="shared" ref="H98" si="95">C98+G98</f>
        <v>4256155890403.3984</v>
      </c>
      <c r="I98" s="1"/>
    </row>
    <row r="99" spans="1:9" x14ac:dyDescent="0.3">
      <c r="A99">
        <f t="shared" si="74"/>
        <v>840</v>
      </c>
      <c r="B99" s="1">
        <f t="shared" si="71"/>
        <v>254.22027776868944</v>
      </c>
      <c r="C99">
        <f t="shared" si="69"/>
        <v>4256155890403.3984</v>
      </c>
      <c r="D99">
        <f t="shared" si="75"/>
        <v>236.24999999999997</v>
      </c>
      <c r="E99" s="1">
        <f t="shared" si="76"/>
        <v>236.82296521165156</v>
      </c>
      <c r="F99" s="1">
        <f t="shared" si="77"/>
        <v>-0.5729652116515922</v>
      </c>
      <c r="G99" s="1">
        <f t="shared" si="72"/>
        <v>-180814069.63216287</v>
      </c>
      <c r="H99" s="1">
        <f t="shared" ref="H99" si="96">C99+G99</f>
        <v>4255975076333.7661</v>
      </c>
      <c r="I99" s="1"/>
    </row>
    <row r="100" spans="1:9" x14ac:dyDescent="0.3">
      <c r="A100">
        <f t="shared" si="74"/>
        <v>850</v>
      </c>
      <c r="B100" s="1">
        <f t="shared" si="71"/>
        <v>254.20947774063828</v>
      </c>
      <c r="C100">
        <f t="shared" si="69"/>
        <v>4255975076333.7661</v>
      </c>
      <c r="D100">
        <f t="shared" si="75"/>
        <v>236.24999999999997</v>
      </c>
      <c r="E100" s="1">
        <f t="shared" si="76"/>
        <v>236.78272402071468</v>
      </c>
      <c r="F100" s="1">
        <f t="shared" si="77"/>
        <v>-0.53272402071470992</v>
      </c>
      <c r="G100" s="1">
        <f t="shared" si="72"/>
        <v>-168114915.56106529</v>
      </c>
      <c r="H100" s="1">
        <f t="shared" ref="H100" si="97">C100+G100</f>
        <v>4255806961418.2051</v>
      </c>
      <c r="I100" s="1"/>
    </row>
    <row r="101" spans="1:9" x14ac:dyDescent="0.3">
      <c r="A101">
        <f t="shared" si="74"/>
        <v>860</v>
      </c>
      <c r="B101" s="1">
        <f t="shared" si="71"/>
        <v>254.1994362333177</v>
      </c>
      <c r="C101">
        <f t="shared" si="69"/>
        <v>4255806961418.2051</v>
      </c>
      <c r="D101">
        <f t="shared" si="75"/>
        <v>236.24999999999997</v>
      </c>
      <c r="E101" s="1">
        <f t="shared" si="76"/>
        <v>236.74531369908343</v>
      </c>
      <c r="F101" s="1">
        <f t="shared" si="77"/>
        <v>-0.49531369908345368</v>
      </c>
      <c r="G101" s="1">
        <f t="shared" si="72"/>
        <v>-156309115.90195999</v>
      </c>
      <c r="H101" s="1">
        <f t="shared" ref="H101:H123" si="98">C101+G101</f>
        <v>4255650652302.3032</v>
      </c>
      <c r="I101" s="1"/>
    </row>
    <row r="102" spans="1:9" x14ac:dyDescent="0.3">
      <c r="A102">
        <f t="shared" si="74"/>
        <v>870</v>
      </c>
      <c r="B102" s="1">
        <f t="shared" si="71"/>
        <v>254.19009988665053</v>
      </c>
      <c r="C102">
        <f t="shared" si="69"/>
        <v>4255650652302.3032</v>
      </c>
      <c r="D102">
        <f t="shared" ref="D102:D103" si="99">$B$6*(1-$B$7)/4</f>
        <v>236.24999999999997</v>
      </c>
      <c r="E102" s="1">
        <f t="shared" ref="E102:E103" si="100">$B$8*$B$9*POWER(B102,4)</f>
        <v>236.71053447875192</v>
      </c>
      <c r="F102" s="1">
        <f t="shared" si="77"/>
        <v>-0.46053447875195275</v>
      </c>
      <c r="G102" s="1">
        <f t="shared" si="72"/>
        <v>-145333628.66662624</v>
      </c>
      <c r="H102" s="1">
        <f t="shared" si="98"/>
        <v>4255505318673.6367</v>
      </c>
      <c r="I102" s="1"/>
    </row>
    <row r="103" spans="1:9" x14ac:dyDescent="0.3">
      <c r="A103">
        <f t="shared" si="74"/>
        <v>880</v>
      </c>
      <c r="B103" s="1">
        <f t="shared" si="71"/>
        <v>254.18141910605883</v>
      </c>
      <c r="C103">
        <f t="shared" si="69"/>
        <v>4255505318673.6367</v>
      </c>
      <c r="D103">
        <f t="shared" si="99"/>
        <v>236.24999999999997</v>
      </c>
      <c r="E103" s="1">
        <f t="shared" si="100"/>
        <v>236.67820077329608</v>
      </c>
      <c r="F103" s="1">
        <f t="shared" si="77"/>
        <v>-0.42820077329611195</v>
      </c>
      <c r="G103" s="1">
        <f t="shared" ref="G103:G166" si="101">F103*$D$1</f>
        <v>-135129887.23369384</v>
      </c>
      <c r="H103" s="1">
        <f t="shared" si="98"/>
        <v>4255370188786.4028</v>
      </c>
      <c r="I103" s="1"/>
    </row>
    <row r="104" spans="1:9" x14ac:dyDescent="0.3">
      <c r="A104">
        <f t="shared" si="74"/>
        <v>890</v>
      </c>
      <c r="B104" s="1">
        <f t="shared" si="71"/>
        <v>254.17334779515008</v>
      </c>
      <c r="C104">
        <f t="shared" si="69"/>
        <v>4255370188786.4028</v>
      </c>
      <c r="D104">
        <f t="shared" ref="D104:D125" si="102">$B$6*(1-$B$7)/4</f>
        <v>236.24999999999997</v>
      </c>
      <c r="E104" s="1">
        <f t="shared" ref="E104:E125" si="103">$B$8*$B$9*POWER(B104,4)</f>
        <v>236.64814015970182</v>
      </c>
      <c r="F104" s="1">
        <f t="shared" ref="F104:F124" si="104">D104-E104</f>
        <v>-0.39814015970185324</v>
      </c>
      <c r="G104" s="1">
        <f t="shared" si="101"/>
        <v>-125643479.03807203</v>
      </c>
      <c r="H104" s="1">
        <f t="shared" si="98"/>
        <v>4255244545307.3647</v>
      </c>
    </row>
    <row r="105" spans="1:9" x14ac:dyDescent="0.3">
      <c r="A105">
        <f t="shared" si="74"/>
        <v>900</v>
      </c>
      <c r="B105" s="1">
        <f t="shared" si="71"/>
        <v>254.16584310759555</v>
      </c>
      <c r="C105">
        <f t="shared" si="69"/>
        <v>4255244545307.3647</v>
      </c>
      <c r="D105">
        <f t="shared" si="102"/>
        <v>236.24999999999997</v>
      </c>
      <c r="E105" s="1">
        <f t="shared" si="103"/>
        <v>236.62019243483417</v>
      </c>
      <c r="F105" s="1">
        <f t="shared" si="104"/>
        <v>-0.37019243483419473</v>
      </c>
      <c r="G105" s="1">
        <f t="shared" si="101"/>
        <v>-116823847.81523584</v>
      </c>
      <c r="H105" s="1">
        <f t="shared" si="98"/>
        <v>4255127721459.5493</v>
      </c>
    </row>
    <row r="106" spans="1:9" x14ac:dyDescent="0.3">
      <c r="A106">
        <f t="shared" si="74"/>
        <v>910</v>
      </c>
      <c r="B106" s="1">
        <f t="shared" si="71"/>
        <v>254.15886521679306</v>
      </c>
      <c r="C106">
        <f t="shared" si="69"/>
        <v>4255127721459.5493</v>
      </c>
      <c r="D106">
        <f t="shared" si="102"/>
        <v>236.24999999999997</v>
      </c>
      <c r="E106" s="1">
        <f t="shared" si="103"/>
        <v>236.59420874086544</v>
      </c>
      <c r="F106" s="1">
        <f t="shared" si="104"/>
        <v>-0.3442087408654686</v>
      </c>
      <c r="G106" s="1">
        <f t="shared" si="101"/>
        <v>-108624017.60736112</v>
      </c>
      <c r="H106" s="1">
        <f t="shared" si="98"/>
        <v>4255019097441.9419</v>
      </c>
    </row>
    <row r="107" spans="1:9" x14ac:dyDescent="0.3">
      <c r="A107">
        <f t="shared" si="74"/>
        <v>920</v>
      </c>
      <c r="B107" s="1">
        <f t="shared" si="71"/>
        <v>254.15237710201541</v>
      </c>
      <c r="C107">
        <f t="shared" si="69"/>
        <v>4255019097441.9419</v>
      </c>
      <c r="D107">
        <f t="shared" si="102"/>
        <v>236.24999999999997</v>
      </c>
      <c r="E107" s="1">
        <f t="shared" si="103"/>
        <v>236.5700507544492</v>
      </c>
      <c r="F107" s="1">
        <f t="shared" si="104"/>
        <v>-0.32005075444922682</v>
      </c>
      <c r="G107" s="1">
        <f t="shared" si="101"/>
        <v>-101000336.88606921</v>
      </c>
      <c r="H107" s="1">
        <f t="shared" si="98"/>
        <v>4254918097105.0557</v>
      </c>
    </row>
    <row r="108" spans="1:9" x14ac:dyDescent="0.3">
      <c r="A108">
        <f t="shared" si="74"/>
        <v>930</v>
      </c>
      <c r="B108" s="1">
        <f t="shared" si="71"/>
        <v>254.14634434984205</v>
      </c>
      <c r="C108">
        <f t="shared" si="69"/>
        <v>4254918097105.0557</v>
      </c>
      <c r="D108">
        <f t="shared" si="102"/>
        <v>236.24999999999997</v>
      </c>
      <c r="E108" s="1">
        <f t="shared" si="103"/>
        <v>236.5475899348354</v>
      </c>
      <c r="F108" s="1">
        <f t="shared" si="104"/>
        <v>-0.29758993483542895</v>
      </c>
      <c r="G108" s="1">
        <f t="shared" si="101"/>
        <v>-93912241.275625333</v>
      </c>
      <c r="H108" s="1">
        <f t="shared" si="98"/>
        <v>4254824184863.7803</v>
      </c>
    </row>
    <row r="109" spans="1:9" x14ac:dyDescent="0.3">
      <c r="A109">
        <f t="shared" si="74"/>
        <v>940</v>
      </c>
      <c r="B109" s="1">
        <f t="shared" si="71"/>
        <v>254.14073496976349</v>
      </c>
      <c r="C109">
        <f t="shared" si="69"/>
        <v>4254824184863.7803</v>
      </c>
      <c r="D109">
        <f t="shared" si="102"/>
        <v>236.24999999999997</v>
      </c>
      <c r="E109" s="1">
        <f t="shared" si="103"/>
        <v>236.52670682651112</v>
      </c>
      <c r="F109" s="1">
        <f t="shared" si="104"/>
        <v>-0.27670682651114475</v>
      </c>
      <c r="G109" s="1">
        <f t="shared" si="101"/>
        <v>-87322033.483081013</v>
      </c>
      <c r="H109" s="1">
        <f t="shared" si="98"/>
        <v>4254736862830.2974</v>
      </c>
    </row>
    <row r="110" spans="1:9" x14ac:dyDescent="0.3">
      <c r="A110">
        <f t="shared" si="74"/>
        <v>950</v>
      </c>
      <c r="B110" s="1">
        <f t="shared" si="71"/>
        <v>254.13551922293018</v>
      </c>
      <c r="C110">
        <f t="shared" si="69"/>
        <v>4254736862830.2974</v>
      </c>
      <c r="D110">
        <f t="shared" si="102"/>
        <v>236.24999999999997</v>
      </c>
      <c r="E110" s="1">
        <f t="shared" si="103"/>
        <v>236.50729041229548</v>
      </c>
      <c r="F110" s="1">
        <f t="shared" si="104"/>
        <v>-0.25729041229550376</v>
      </c>
      <c r="G110" s="1">
        <f t="shared" si="101"/>
        <v>-81194679.150565892</v>
      </c>
      <c r="H110" s="1">
        <f t="shared" si="98"/>
        <v>4254655668151.147</v>
      </c>
    </row>
    <row r="111" spans="1:9" x14ac:dyDescent="0.3">
      <c r="A111">
        <f t="shared" si="74"/>
        <v>960</v>
      </c>
      <c r="B111" s="1">
        <f t="shared" si="71"/>
        <v>254.13066946309561</v>
      </c>
      <c r="C111">
        <f t="shared" si="69"/>
        <v>4254655668151.147</v>
      </c>
      <c r="D111">
        <f t="shared" si="102"/>
        <v>236.24999999999997</v>
      </c>
      <c r="E111" s="1">
        <f t="shared" si="103"/>
        <v>236.48923751314115</v>
      </c>
      <c r="F111" s="1">
        <f t="shared" si="104"/>
        <v>-0.23923751314117681</v>
      </c>
      <c r="G111" s="1">
        <f t="shared" si="101"/>
        <v>-75497617.447040007</v>
      </c>
      <c r="H111" s="1">
        <f t="shared" si="98"/>
        <v>4254580170533.6997</v>
      </c>
    </row>
    <row r="112" spans="1:9" x14ac:dyDescent="0.3">
      <c r="A112">
        <f t="shared" si="74"/>
        <v>970</v>
      </c>
      <c r="B112" s="1">
        <f t="shared" si="71"/>
        <v>254.12615998887227</v>
      </c>
      <c r="C112">
        <f t="shared" si="69"/>
        <v>4254580170533.6997</v>
      </c>
      <c r="D112">
        <f t="shared" si="102"/>
        <v>236.24999999999997</v>
      </c>
      <c r="E112" s="1">
        <f t="shared" si="103"/>
        <v>236.47245223118051</v>
      </c>
      <c r="F112" s="1">
        <f t="shared" si="104"/>
        <v>-0.22245223118054014</v>
      </c>
      <c r="G112" s="1">
        <f t="shared" si="101"/>
        <v>-70200585.307030141</v>
      </c>
      <c r="H112" s="1">
        <f t="shared" si="98"/>
        <v>4254509969948.3926</v>
      </c>
    </row>
    <row r="113" spans="1:8" x14ac:dyDescent="0.3">
      <c r="A113">
        <f t="shared" si="74"/>
        <v>980</v>
      </c>
      <c r="B113" s="1">
        <f t="shared" si="71"/>
        <v>254.12196690648625</v>
      </c>
      <c r="C113">
        <f t="shared" si="69"/>
        <v>4254509969948.3926</v>
      </c>
      <c r="D113">
        <f t="shared" si="102"/>
        <v>236.24999999999997</v>
      </c>
      <c r="E113" s="1">
        <f t="shared" si="103"/>
        <v>236.45684543282943</v>
      </c>
      <c r="F113" s="1">
        <f t="shared" si="104"/>
        <v>-0.20684543282945356</v>
      </c>
      <c r="G113" s="1">
        <f t="shared" si="101"/>
        <v>-65275454.310587637</v>
      </c>
      <c r="H113" s="1">
        <f t="shared" si="98"/>
        <v>4254444694494.082</v>
      </c>
    </row>
    <row r="114" spans="1:8" x14ac:dyDescent="0.3">
      <c r="A114">
        <f t="shared" si="74"/>
        <v>990</v>
      </c>
      <c r="B114" s="1">
        <f t="shared" si="71"/>
        <v>254.11806800227464</v>
      </c>
      <c r="C114">
        <f t="shared" si="69"/>
        <v>4254444694494.082</v>
      </c>
      <c r="D114">
        <f t="shared" si="102"/>
        <v>236.24999999999997</v>
      </c>
      <c r="E114" s="1">
        <f t="shared" si="103"/>
        <v>236.44233426899953</v>
      </c>
      <c r="F114" s="1">
        <f t="shared" si="104"/>
        <v>-0.1923342689995593</v>
      </c>
      <c r="G114" s="1">
        <f t="shared" si="101"/>
        <v>-60696079.273804925</v>
      </c>
      <c r="H114" s="1">
        <f t="shared" si="98"/>
        <v>4254383998414.8081</v>
      </c>
    </row>
    <row r="115" spans="1:8" x14ac:dyDescent="0.3">
      <c r="A115">
        <f t="shared" si="74"/>
        <v>1000</v>
      </c>
      <c r="B115" s="1">
        <f t="shared" si="71"/>
        <v>254.11444262422697</v>
      </c>
      <c r="C115">
        <f t="shared" si="69"/>
        <v>4254383998414.8081</v>
      </c>
      <c r="D115">
        <f t="shared" si="102"/>
        <v>236.24999999999997</v>
      </c>
      <c r="E115" s="1">
        <f t="shared" si="103"/>
        <v>236.42884172970258</v>
      </c>
      <c r="F115" s="1">
        <f t="shared" si="104"/>
        <v>-0.17884172970261147</v>
      </c>
      <c r="G115" s="1">
        <f t="shared" si="101"/>
        <v>-56438157.692631319</v>
      </c>
      <c r="H115" s="1">
        <f t="shared" si="98"/>
        <v>4254327560257.1152</v>
      </c>
    </row>
    <row r="116" spans="1:8" x14ac:dyDescent="0.3">
      <c r="A116">
        <f t="shared" si="74"/>
        <v>1010</v>
      </c>
      <c r="B116" s="1">
        <f t="shared" si="71"/>
        <v>254.11107157192183</v>
      </c>
      <c r="C116">
        <f t="shared" si="69"/>
        <v>4254327560257.1152</v>
      </c>
      <c r="D116">
        <f t="shared" si="102"/>
        <v>236.24999999999997</v>
      </c>
      <c r="E116" s="1">
        <f t="shared" si="103"/>
        <v>236.41629623053012</v>
      </c>
      <c r="F116" s="1">
        <f t="shared" si="104"/>
        <v>-0.16629623053015052</v>
      </c>
      <c r="G116" s="1">
        <f t="shared" si="101"/>
        <v>-52479099.245782785</v>
      </c>
      <c r="H116" s="1">
        <f t="shared" si="98"/>
        <v>4254275081157.8696</v>
      </c>
    </row>
    <row r="117" spans="1:8" x14ac:dyDescent="0.3">
      <c r="A117">
        <f t="shared" si="74"/>
        <v>1020</v>
      </c>
      <c r="B117" s="1">
        <f t="shared" si="71"/>
        <v>254.10793699425813</v>
      </c>
      <c r="C117">
        <f t="shared" si="69"/>
        <v>4254275081157.8696</v>
      </c>
      <c r="D117">
        <f t="shared" si="102"/>
        <v>236.24999999999997</v>
      </c>
      <c r="E117" s="1">
        <f t="shared" si="103"/>
        <v>236.40463122868735</v>
      </c>
      <c r="F117" s="1">
        <f t="shared" si="104"/>
        <v>-0.15463122868737855</v>
      </c>
      <c r="G117" s="1">
        <f t="shared" si="101"/>
        <v>-48797904.624248177</v>
      </c>
      <c r="H117" s="1">
        <f t="shared" si="98"/>
        <v>4254226283253.2456</v>
      </c>
    </row>
    <row r="118" spans="1:8" x14ac:dyDescent="0.3">
      <c r="A118">
        <f t="shared" si="74"/>
        <v>1030</v>
      </c>
      <c r="B118" s="1">
        <f t="shared" si="71"/>
        <v>254.10502229442395</v>
      </c>
      <c r="C118">
        <f t="shared" si="69"/>
        <v>4254226283253.2456</v>
      </c>
      <c r="D118">
        <f t="shared" si="102"/>
        <v>236.24999999999997</v>
      </c>
      <c r="E118" s="1">
        <f t="shared" si="103"/>
        <v>236.3937848664325</v>
      </c>
      <c r="F118" s="1">
        <f t="shared" si="104"/>
        <v>-0.14378486643252586</v>
      </c>
      <c r="G118" s="1">
        <f t="shared" si="101"/>
        <v>-45375053.009310782</v>
      </c>
      <c r="H118" s="1">
        <f t="shared" si="98"/>
        <v>4254180908200.2363</v>
      </c>
    </row>
    <row r="119" spans="1:8" x14ac:dyDescent="0.3">
      <c r="A119">
        <f t="shared" si="74"/>
        <v>1040</v>
      </c>
      <c r="B119" s="1">
        <f t="shared" si="71"/>
        <v>254.1023120415862</v>
      </c>
      <c r="C119">
        <f t="shared" si="69"/>
        <v>4254180908200.2363</v>
      </c>
      <c r="D119">
        <f t="shared" si="102"/>
        <v>236.24999999999997</v>
      </c>
      <c r="E119" s="1">
        <f t="shared" si="103"/>
        <v>236.38369963993335</v>
      </c>
      <c r="F119" s="1">
        <f t="shared" si="104"/>
        <v>-0.13369963993338274</v>
      </c>
      <c r="G119" s="1">
        <f t="shared" si="101"/>
        <v>-42192397.571617194</v>
      </c>
      <c r="H119" s="1">
        <f t="shared" si="98"/>
        <v>4254138715802.6646</v>
      </c>
    </row>
    <row r="120" spans="1:8" x14ac:dyDescent="0.3">
      <c r="A120">
        <f t="shared" si="74"/>
        <v>1050</v>
      </c>
      <c r="B120" s="1">
        <f t="shared" si="71"/>
        <v>254.09979188882241</v>
      </c>
      <c r="C120">
        <f t="shared" si="69"/>
        <v>4254138715802.6646</v>
      </c>
      <c r="D120">
        <f t="shared" si="102"/>
        <v>236.24999999999997</v>
      </c>
      <c r="E120" s="1">
        <f t="shared" si="103"/>
        <v>236.37432209170436</v>
      </c>
      <c r="F120" s="1">
        <f t="shared" si="104"/>
        <v>-0.12432209170438568</v>
      </c>
      <c r="G120" s="1">
        <f t="shared" si="101"/>
        <v>-39233068.411703214</v>
      </c>
      <c r="H120" s="1">
        <f t="shared" si="98"/>
        <v>4254099482734.2529</v>
      </c>
    </row>
    <row r="121" spans="1:8" x14ac:dyDescent="0.3">
      <c r="A121">
        <f t="shared" si="74"/>
        <v>1060</v>
      </c>
      <c r="B121" s="1">
        <f t="shared" si="71"/>
        <v>254.09744849684941</v>
      </c>
      <c r="C121">
        <f t="shared" si="69"/>
        <v>4254099482734.2529</v>
      </c>
      <c r="D121">
        <f t="shared" si="102"/>
        <v>236.24999999999997</v>
      </c>
      <c r="E121" s="1">
        <f t="shared" si="103"/>
        <v>236.36560252491796</v>
      </c>
      <c r="F121" s="1">
        <f t="shared" si="104"/>
        <v>-0.11560252491798906</v>
      </c>
      <c r="G121" s="1">
        <f t="shared" si="101"/>
        <v>-36481382.403519318</v>
      </c>
      <c r="H121" s="1">
        <f t="shared" si="98"/>
        <v>4254063001351.8496</v>
      </c>
    </row>
    <row r="122" spans="1:8" x14ac:dyDescent="0.3">
      <c r="A122">
        <f t="shared" si="74"/>
        <v>1070</v>
      </c>
      <c r="B122" s="1">
        <f t="shared" si="71"/>
        <v>254.09526946313758</v>
      </c>
      <c r="C122">
        <f t="shared" si="69"/>
        <v>4254063001351.8496</v>
      </c>
      <c r="D122">
        <f t="shared" si="102"/>
        <v>236.24999999999997</v>
      </c>
      <c r="E122" s="1">
        <f t="shared" si="103"/>
        <v>236.35749473801908</v>
      </c>
      <c r="F122" s="1">
        <f t="shared" si="104"/>
        <v>-0.10749473801911336</v>
      </c>
      <c r="G122" s="1">
        <f t="shared" si="101"/>
        <v>-33922759.445119716</v>
      </c>
      <c r="H122" s="1">
        <f t="shared" si="98"/>
        <v>4254029078592.4043</v>
      </c>
    </row>
    <row r="123" spans="1:8" x14ac:dyDescent="0.3">
      <c r="A123">
        <f t="shared" si="74"/>
        <v>1080</v>
      </c>
      <c r="B123" s="1">
        <f t="shared" si="71"/>
        <v>254.09324325602702</v>
      </c>
      <c r="C123">
        <f t="shared" si="69"/>
        <v>4254029078592.4043</v>
      </c>
      <c r="D123">
        <f t="shared" si="102"/>
        <v>236.24999999999997</v>
      </c>
      <c r="E123" s="1">
        <f t="shared" si="103"/>
        <v>236.34995577817713</v>
      </c>
      <c r="F123" s="1">
        <f t="shared" si="104"/>
        <v>-9.9955778177161392E-2</v>
      </c>
      <c r="G123" s="1">
        <f t="shared" si="101"/>
        <v>-31543644.654035885</v>
      </c>
      <c r="H123" s="1">
        <f t="shared" si="98"/>
        <v>4253997534947.7505</v>
      </c>
    </row>
    <row r="124" spans="1:8" x14ac:dyDescent="0.3">
      <c r="A124">
        <f t="shared" si="74"/>
        <v>1090</v>
      </c>
      <c r="B124" s="1">
        <f t="shared" si="71"/>
        <v>254.09135915349125</v>
      </c>
      <c r="C124">
        <f t="shared" si="69"/>
        <v>4253997534947.7505</v>
      </c>
      <c r="D124">
        <f t="shared" si="102"/>
        <v>236.24999999999997</v>
      </c>
      <c r="E124" s="1">
        <f t="shared" si="103"/>
        <v>236.34294571222827</v>
      </c>
      <c r="F124" s="1">
        <f t="shared" si="104"/>
        <v>-9.2945712228299726E-2</v>
      </c>
      <c r="G124" s="1">
        <f t="shared" si="101"/>
        <v>-29331436.082157914</v>
      </c>
      <c r="H124" s="1">
        <f t="shared" ref="H124" si="105">C124+G124</f>
        <v>4253968203511.6685</v>
      </c>
    </row>
    <row r="125" spans="1:8" x14ac:dyDescent="0.3">
      <c r="A125">
        <f>A124+$B$1</f>
        <v>1100</v>
      </c>
      <c r="B125" s="1">
        <f t="shared" si="71"/>
        <v>254.08960718621839</v>
      </c>
      <c r="C125">
        <f t="shared" si="69"/>
        <v>4253968203511.6685</v>
      </c>
      <c r="D125">
        <f t="shared" si="102"/>
        <v>236.24999999999997</v>
      </c>
      <c r="E125" s="1">
        <f t="shared" si="103"/>
        <v>236.33642741384972</v>
      </c>
      <c r="F125" s="1">
        <f>D125-E125</f>
        <v>-8.6427413849747836E-2</v>
      </c>
      <c r="G125" s="1">
        <f t="shared" si="101"/>
        <v>-27274417.553048022</v>
      </c>
      <c r="H125" s="1">
        <f>C125+G125</f>
        <v>4253940929094.1152</v>
      </c>
    </row>
    <row r="126" spans="1:8" x14ac:dyDescent="0.3">
      <c r="A126">
        <f t="shared" ref="A126:A189" si="106">A125+$B$1</f>
        <v>1110</v>
      </c>
      <c r="B126" s="1">
        <f t="shared" si="71"/>
        <v>254.08797808470405</v>
      </c>
      <c r="C126">
        <f t="shared" si="69"/>
        <v>4253940929094.1152</v>
      </c>
      <c r="D126">
        <f t="shared" ref="D126:D189" si="107">$B$6*(1-$B$7)/4</f>
        <v>236.24999999999997</v>
      </c>
      <c r="E126" s="1">
        <f t="shared" ref="E126:E189" si="108">$B$8*$B$9*POWER(B126,4)</f>
        <v>236.3303663658082</v>
      </c>
      <c r="F126" s="1">
        <f t="shared" ref="F126:F189" si="109">D126-E126</f>
        <v>-8.0366365808231421E-2</v>
      </c>
      <c r="G126" s="1">
        <f t="shared" si="101"/>
        <v>-25361696.256298438</v>
      </c>
      <c r="H126" s="1">
        <f t="shared" ref="H126:H189" si="110">C126+G126</f>
        <v>4253915567397.8589</v>
      </c>
    </row>
    <row r="127" spans="1:8" x14ac:dyDescent="0.3">
      <c r="A127">
        <f t="shared" si="106"/>
        <v>1120</v>
      </c>
      <c r="B127" s="1">
        <f t="shared" si="71"/>
        <v>254.08646323007162</v>
      </c>
      <c r="C127">
        <f t="shared" si="69"/>
        <v>4253915567397.8589</v>
      </c>
      <c r="D127">
        <f t="shared" si="107"/>
        <v>236.24999999999997</v>
      </c>
      <c r="E127" s="1">
        <f t="shared" si="108"/>
        <v>236.32473047620223</v>
      </c>
      <c r="F127" s="1">
        <f t="shared" si="109"/>
        <v>-7.4730476202262253E-2</v>
      </c>
      <c r="G127" s="1">
        <f t="shared" si="101"/>
        <v>-23583144.758005112</v>
      </c>
      <c r="H127" s="1">
        <f t="shared" si="110"/>
        <v>4253891984253.1011</v>
      </c>
    </row>
    <row r="128" spans="1:8" x14ac:dyDescent="0.3">
      <c r="A128">
        <f t="shared" si="106"/>
        <v>1130</v>
      </c>
      <c r="B128" s="1">
        <f t="shared" si="71"/>
        <v>254.0850546083563</v>
      </c>
      <c r="C128">
        <f t="shared" si="69"/>
        <v>4253891984253.1011</v>
      </c>
      <c r="D128">
        <f t="shared" si="107"/>
        <v>236.24999999999997</v>
      </c>
      <c r="E128" s="1">
        <f t="shared" si="108"/>
        <v>236.31948990770078</v>
      </c>
      <c r="F128" s="1">
        <f t="shared" si="109"/>
        <v>-6.9489907700813092E-2</v>
      </c>
      <c r="G128" s="1">
        <f t="shared" si="101"/>
        <v>-21929347.112591792</v>
      </c>
      <c r="H128" s="1">
        <f t="shared" si="110"/>
        <v>4253870054905.9883</v>
      </c>
    </row>
    <row r="129" spans="1:8" x14ac:dyDescent="0.3">
      <c r="A129">
        <f t="shared" si="106"/>
        <v>1140</v>
      </c>
      <c r="B129" s="1">
        <f t="shared" si="71"/>
        <v>254.0837447680079</v>
      </c>
      <c r="C129">
        <f t="shared" si="69"/>
        <v>4253870054905.9883</v>
      </c>
      <c r="D129">
        <f t="shared" si="107"/>
        <v>236.24999999999997</v>
      </c>
      <c r="E129" s="1">
        <f t="shared" si="108"/>
        <v>236.31461691885227</v>
      </c>
      <c r="F129" s="1">
        <f t="shared" si="109"/>
        <v>-6.4616918852294702E-2</v>
      </c>
      <c r="G129" s="1">
        <f t="shared" si="101"/>
        <v>-20391548.783731755</v>
      </c>
      <c r="H129" s="1">
        <f t="shared" si="110"/>
        <v>4253849663357.2046</v>
      </c>
    </row>
    <row r="130" spans="1:8" x14ac:dyDescent="0.3">
      <c r="A130">
        <f t="shared" si="106"/>
        <v>1150</v>
      </c>
      <c r="B130" s="1">
        <f t="shared" si="71"/>
        <v>254.08252678038494</v>
      </c>
      <c r="C130">
        <f t="shared" si="69"/>
        <v>4253849663357.2046</v>
      </c>
      <c r="D130">
        <f t="shared" si="107"/>
        <v>236.24999999999997</v>
      </c>
      <c r="E130" s="1">
        <f t="shared" si="108"/>
        <v>236.31008571660348</v>
      </c>
      <c r="F130" s="1">
        <f t="shared" si="109"/>
        <v>-6.0085716603509809E-2</v>
      </c>
      <c r="G130" s="1">
        <f t="shared" si="101"/>
        <v>-18961610.102869213</v>
      </c>
      <c r="H130" s="1">
        <f t="shared" si="110"/>
        <v>4253830701747.1016</v>
      </c>
    </row>
    <row r="131" spans="1:8" x14ac:dyDescent="0.3">
      <c r="A131">
        <f t="shared" si="106"/>
        <v>1160</v>
      </c>
      <c r="B131" s="1">
        <f t="shared" si="71"/>
        <v>254.0813942030284</v>
      </c>
      <c r="C131">
        <f t="shared" si="69"/>
        <v>4253830701747.1016</v>
      </c>
      <c r="D131">
        <f t="shared" si="107"/>
        <v>236.24999999999997</v>
      </c>
      <c r="E131" s="1">
        <f t="shared" si="108"/>
        <v>236.30587231923076</v>
      </c>
      <c r="F131" s="1">
        <f t="shared" si="109"/>
        <v>-5.5872319230786616E-2</v>
      </c>
      <c r="G131" s="1">
        <f t="shared" si="101"/>
        <v>-17631963.013574716</v>
      </c>
      <c r="H131" s="1">
        <f t="shared" si="110"/>
        <v>4253813069784.0879</v>
      </c>
    </row>
    <row r="132" spans="1:8" x14ac:dyDescent="0.3">
      <c r="A132">
        <f t="shared" si="106"/>
        <v>1170</v>
      </c>
      <c r="B132" s="1">
        <f t="shared" si="71"/>
        <v>254.08034104551953</v>
      </c>
      <c r="C132">
        <f t="shared" si="69"/>
        <v>4253813069784.0879</v>
      </c>
      <c r="D132">
        <f t="shared" si="107"/>
        <v>236.24999999999997</v>
      </c>
      <c r="E132" s="1">
        <f t="shared" si="108"/>
        <v>236.30195442894541</v>
      </c>
      <c r="F132" s="1">
        <f t="shared" si="109"/>
        <v>-5.1954428945435893E-2</v>
      </c>
      <c r="G132" s="1">
        <f t="shared" si="101"/>
        <v>-16395570.868884878</v>
      </c>
      <c r="H132" s="1">
        <f t="shared" si="110"/>
        <v>4253796674213.2192</v>
      </c>
    </row>
    <row r="133" spans="1:8" x14ac:dyDescent="0.3">
      <c r="A133">
        <f t="shared" si="106"/>
        <v>1180</v>
      </c>
      <c r="B133" s="1">
        <f t="shared" si="71"/>
        <v>254.07936173773857</v>
      </c>
      <c r="C133">
        <f t="shared" si="69"/>
        <v>4253796674213.2192</v>
      </c>
      <c r="D133">
        <f t="shared" si="107"/>
        <v>236.24999999999997</v>
      </c>
      <c r="E133" s="1">
        <f t="shared" si="108"/>
        <v>236.29831131348396</v>
      </c>
      <c r="F133" s="1">
        <f t="shared" si="109"/>
        <v>-4.8311313483992535E-2</v>
      </c>
      <c r="G133" s="1">
        <f t="shared" si="101"/>
        <v>-15245891.064024428</v>
      </c>
      <c r="H133" s="1">
        <f t="shared" si="110"/>
        <v>4253781428322.1553</v>
      </c>
    </row>
    <row r="134" spans="1:8" x14ac:dyDescent="0.3">
      <c r="A134">
        <f t="shared" si="106"/>
        <v>1190</v>
      </c>
      <c r="B134" s="1">
        <f t="shared" si="71"/>
        <v>254.07845110035572</v>
      </c>
      <c r="C134">
        <f t="shared" si="69"/>
        <v>4253781428322.1553</v>
      </c>
      <c r="D134">
        <f t="shared" si="107"/>
        <v>236.24999999999997</v>
      </c>
      <c r="E134" s="1">
        <f t="shared" si="108"/>
        <v>236.29492369604861</v>
      </c>
      <c r="F134" s="1">
        <f t="shared" si="109"/>
        <v>-4.4923696048641659E-2</v>
      </c>
      <c r="G134" s="1">
        <f t="shared" si="101"/>
        <v>-14176840.304246141</v>
      </c>
      <c r="H134" s="1">
        <f t="shared" si="110"/>
        <v>4253767251481.8511</v>
      </c>
    </row>
    <row r="135" spans="1:8" x14ac:dyDescent="0.3">
      <c r="A135">
        <f t="shared" si="106"/>
        <v>1200</v>
      </c>
      <c r="B135" s="1">
        <f t="shared" si="71"/>
        <v>254.07760431739644</v>
      </c>
      <c r="C135">
        <f t="shared" si="69"/>
        <v>4253767251481.8511</v>
      </c>
      <c r="D135">
        <f t="shared" si="107"/>
        <v>236.24999999999997</v>
      </c>
      <c r="E135" s="1">
        <f t="shared" si="108"/>
        <v>236.29177365300316</v>
      </c>
      <c r="F135" s="1">
        <f t="shared" si="109"/>
        <v>-4.1773653003190248E-2</v>
      </c>
      <c r="G135" s="1">
        <f t="shared" si="101"/>
        <v>-13182762.320134766</v>
      </c>
      <c r="H135" s="1">
        <f t="shared" si="110"/>
        <v>4253754068719.5308</v>
      </c>
    </row>
    <row r="136" spans="1:8" x14ac:dyDescent="0.3">
      <c r="A136">
        <f t="shared" si="106"/>
        <v>1210</v>
      </c>
      <c r="B136" s="1">
        <f t="shared" si="71"/>
        <v>254.07681691073532</v>
      </c>
      <c r="C136">
        <f t="shared" si="69"/>
        <v>4253754068719.5308</v>
      </c>
      <c r="D136">
        <f t="shared" si="107"/>
        <v>236.24999999999997</v>
      </c>
      <c r="E136" s="1">
        <f t="shared" si="108"/>
        <v>236.28884451877849</v>
      </c>
      <c r="F136" s="1">
        <f t="shared" si="109"/>
        <v>-3.8844518778518022E-2</v>
      </c>
      <c r="G136" s="1">
        <f t="shared" si="101"/>
        <v>-12258397.858049603</v>
      </c>
      <c r="H136" s="1">
        <f t="shared" si="110"/>
        <v>4253741810321.6729</v>
      </c>
    </row>
    <row r="137" spans="1:8" x14ac:dyDescent="0.3">
      <c r="A137">
        <f t="shared" si="106"/>
        <v>1220</v>
      </c>
      <c r="B137" s="1">
        <f t="shared" si="71"/>
        <v>254.07608471638233</v>
      </c>
      <c r="C137">
        <f t="shared" si="69"/>
        <v>4253741810321.6729</v>
      </c>
      <c r="D137">
        <f t="shared" si="107"/>
        <v>236.24999999999997</v>
      </c>
      <c r="E137" s="1">
        <f t="shared" si="108"/>
        <v>236.28612079747447</v>
      </c>
      <c r="F137" s="1">
        <f t="shared" si="109"/>
        <v>-3.6120797474495703E-2</v>
      </c>
      <c r="G137" s="1">
        <f t="shared" si="101"/>
        <v>-11398856.783811456</v>
      </c>
      <c r="H137" s="1">
        <f t="shared" si="110"/>
        <v>4253730411464.8892</v>
      </c>
    </row>
    <row r="138" spans="1:8" x14ac:dyDescent="0.3">
      <c r="A138">
        <f t="shared" si="106"/>
        <v>1230</v>
      </c>
      <c r="B138" s="1">
        <f t="shared" si="71"/>
        <v>254.07540386243514</v>
      </c>
      <c r="C138">
        <f t="shared" si="69"/>
        <v>4253730411464.8892</v>
      </c>
      <c r="D138">
        <f t="shared" si="107"/>
        <v>236.24999999999997</v>
      </c>
      <c r="E138" s="1">
        <f t="shared" si="108"/>
        <v>236.28358808068552</v>
      </c>
      <c r="F138" s="1">
        <f t="shared" si="109"/>
        <v>-3.3588080685547084E-2</v>
      </c>
      <c r="G138" s="1">
        <f t="shared" si="101"/>
        <v>-10599592.150422206</v>
      </c>
      <c r="H138" s="1">
        <f t="shared" si="110"/>
        <v>4253719811872.7388</v>
      </c>
    </row>
    <row r="139" spans="1:8" x14ac:dyDescent="0.3">
      <c r="A139">
        <f t="shared" si="106"/>
        <v>1240</v>
      </c>
      <c r="B139" s="1">
        <f t="shared" si="71"/>
        <v>254.07477074858073</v>
      </c>
      <c r="C139">
        <f t="shared" si="69"/>
        <v>4253719811872.7388</v>
      </c>
      <c r="D139">
        <f t="shared" si="107"/>
        <v>236.24999999999997</v>
      </c>
      <c r="E139" s="1">
        <f t="shared" si="108"/>
        <v>236.28123297111156</v>
      </c>
      <c r="F139" s="1">
        <f t="shared" si="109"/>
        <v>-3.1232971111592178E-2</v>
      </c>
      <c r="G139" s="1">
        <f t="shared" si="101"/>
        <v>-9856376.0915118139</v>
      </c>
      <c r="H139" s="1">
        <f t="shared" si="110"/>
        <v>4253709955496.6475</v>
      </c>
    </row>
    <row r="140" spans="1:8" x14ac:dyDescent="0.3">
      <c r="A140">
        <f t="shared" si="106"/>
        <v>1250</v>
      </c>
      <c r="B140" s="1">
        <f t="shared" si="71"/>
        <v>254.07418202703664</v>
      </c>
      <c r="C140">
        <f t="shared" si="69"/>
        <v>4253709955496.6475</v>
      </c>
      <c r="D140">
        <f t="shared" si="107"/>
        <v>236.24999999999997</v>
      </c>
      <c r="E140" s="1">
        <f t="shared" si="108"/>
        <v>236.27904301154297</v>
      </c>
      <c r="F140" s="1">
        <f t="shared" si="109"/>
        <v>-2.90430115429956E-2</v>
      </c>
      <c r="G140" s="1">
        <f t="shared" si="101"/>
        <v>-9165277.4106923789</v>
      </c>
      <c r="H140" s="1">
        <f t="shared" si="110"/>
        <v>4253700790219.2368</v>
      </c>
    </row>
    <row r="141" spans="1:8" x14ac:dyDescent="0.3">
      <c r="A141">
        <f t="shared" si="106"/>
        <v>1260</v>
      </c>
      <c r="B141" s="1">
        <f t="shared" si="71"/>
        <v>254.07363458483078</v>
      </c>
      <c r="C141">
        <f t="shared" si="69"/>
        <v>4253700790219.2368</v>
      </c>
      <c r="D141">
        <f t="shared" si="107"/>
        <v>236.24999999999997</v>
      </c>
      <c r="E141" s="1">
        <f t="shared" si="108"/>
        <v>236.27700661884194</v>
      </c>
      <c r="F141" s="1">
        <f t="shared" si="109"/>
        <v>-2.7006618841966201E-2</v>
      </c>
      <c r="G141" s="1">
        <f t="shared" si="101"/>
        <v>-8522640.747672325</v>
      </c>
      <c r="H141" s="1">
        <f t="shared" si="110"/>
        <v>4253692267578.4893</v>
      </c>
    </row>
    <row r="142" spans="1:8" x14ac:dyDescent="0.3">
      <c r="A142">
        <f t="shared" si="106"/>
        <v>1270</v>
      </c>
      <c r="B142" s="1">
        <f t="shared" si="71"/>
        <v>254.07312552732586</v>
      </c>
      <c r="C142">
        <f t="shared" si="69"/>
        <v>4253692267578.4893</v>
      </c>
      <c r="D142">
        <f t="shared" si="107"/>
        <v>236.24999999999997</v>
      </c>
      <c r="E142" s="1">
        <f t="shared" si="108"/>
        <v>236.27511302256738</v>
      </c>
      <c r="F142" s="1">
        <f t="shared" si="109"/>
        <v>-2.5113022567410326E-2</v>
      </c>
      <c r="G142" s="1">
        <f t="shared" si="101"/>
        <v>-7925067.2097330811</v>
      </c>
      <c r="H142" s="1">
        <f t="shared" si="110"/>
        <v>4253684342511.2793</v>
      </c>
    </row>
    <row r="143" spans="1:8" x14ac:dyDescent="0.3">
      <c r="A143">
        <f t="shared" si="106"/>
        <v>1280</v>
      </c>
      <c r="B143" s="1">
        <f t="shared" si="71"/>
        <v>254.07265216290045</v>
      </c>
      <c r="C143">
        <f t="shared" ref="C143:C206" si="111">B143*$K$5</f>
        <v>4253684342511.2793</v>
      </c>
      <c r="D143">
        <f t="shared" si="107"/>
        <v>236.24999999999997</v>
      </c>
      <c r="E143" s="1">
        <f t="shared" si="108"/>
        <v>236.27335220791502</v>
      </c>
      <c r="F143" s="1">
        <f t="shared" si="109"/>
        <v>-2.3352207915053214E-2</v>
      </c>
      <c r="G143" s="1">
        <f t="shared" si="101"/>
        <v>-7369396.3650008328</v>
      </c>
      <c r="H143" s="1">
        <f t="shared" si="110"/>
        <v>4253676973114.9141</v>
      </c>
    </row>
    <row r="144" spans="1:8" x14ac:dyDescent="0.3">
      <c r="A144">
        <f t="shared" si="106"/>
        <v>1290</v>
      </c>
      <c r="B144" s="1">
        <f t="shared" ref="B144:B207" si="112">H143/$K$5</f>
        <v>254.0722119887059</v>
      </c>
      <c r="C144">
        <f t="shared" si="111"/>
        <v>4253676973114.9141</v>
      </c>
      <c r="D144">
        <f t="shared" si="107"/>
        <v>236.24999999999997</v>
      </c>
      <c r="E144" s="1">
        <f t="shared" si="108"/>
        <v>236.27171486266994</v>
      </c>
      <c r="F144" s="1">
        <f t="shared" si="109"/>
        <v>-2.1714862669966806E-2</v>
      </c>
      <c r="G144" s="1">
        <f t="shared" si="101"/>
        <v>-6852689.5019374443</v>
      </c>
      <c r="H144" s="1">
        <f t="shared" si="110"/>
        <v>4253670120425.4121</v>
      </c>
    </row>
    <row r="145" spans="1:8" x14ac:dyDescent="0.3">
      <c r="A145">
        <f t="shared" si="106"/>
        <v>1300</v>
      </c>
      <c r="B145" s="1">
        <f t="shared" si="112"/>
        <v>254.07180267742277</v>
      </c>
      <c r="C145">
        <f t="shared" si="111"/>
        <v>4253670120425.4121</v>
      </c>
      <c r="D145">
        <f t="shared" si="107"/>
        <v>236.24999999999997</v>
      </c>
      <c r="E145" s="1">
        <f t="shared" si="108"/>
        <v>236.27019232788621</v>
      </c>
      <c r="F145" s="1">
        <f t="shared" si="109"/>
        <v>-2.0192327886235262E-2</v>
      </c>
      <c r="G145" s="1">
        <f t="shared" si="101"/>
        <v>-6372214.0650265794</v>
      </c>
      <c r="H145" s="1">
        <f t="shared" si="110"/>
        <v>4253663748211.3472</v>
      </c>
    </row>
    <row r="146" spans="1:8" x14ac:dyDescent="0.3">
      <c r="A146">
        <f t="shared" si="106"/>
        <v>1310</v>
      </c>
      <c r="B146" s="1">
        <f t="shared" si="112"/>
        <v>254.07142206494726</v>
      </c>
      <c r="C146">
        <f t="shared" si="111"/>
        <v>4253663748211.3472</v>
      </c>
      <c r="D146">
        <f t="shared" si="107"/>
        <v>236.24999999999997</v>
      </c>
      <c r="E146" s="1">
        <f t="shared" si="108"/>
        <v>236.26877655203435</v>
      </c>
      <c r="F146" s="1">
        <f t="shared" si="109"/>
        <v>-1.8776552034381666E-2</v>
      </c>
      <c r="G146" s="1">
        <f t="shared" si="101"/>
        <v>-5925429.1848020284</v>
      </c>
      <c r="H146" s="1">
        <f t="shared" si="110"/>
        <v>4253657822782.1626</v>
      </c>
    </row>
    <row r="147" spans="1:8" x14ac:dyDescent="0.3">
      <c r="A147">
        <f t="shared" si="106"/>
        <v>1320</v>
      </c>
      <c r="B147" s="1">
        <f t="shared" si="112"/>
        <v>254.07106813894174</v>
      </c>
      <c r="C147">
        <f t="shared" si="111"/>
        <v>4253657822782.1626</v>
      </c>
      <c r="D147">
        <f t="shared" si="107"/>
        <v>236.24999999999997</v>
      </c>
      <c r="E147" s="1">
        <f t="shared" si="108"/>
        <v>236.26746004836929</v>
      </c>
      <c r="F147" s="1">
        <f t="shared" si="109"/>
        <v>-1.7460048369315473E-2</v>
      </c>
      <c r="G147" s="1">
        <f t="shared" si="101"/>
        <v>-5509972.2241950994</v>
      </c>
      <c r="H147" s="1">
        <f t="shared" si="110"/>
        <v>4253652312809.9385</v>
      </c>
    </row>
    <row r="148" spans="1:8" x14ac:dyDescent="0.3">
      <c r="A148">
        <f t="shared" si="106"/>
        <v>1330</v>
      </c>
      <c r="B148" s="1">
        <f t="shared" si="112"/>
        <v>254.07073902818888</v>
      </c>
      <c r="C148">
        <f t="shared" si="111"/>
        <v>4253652312809.9385</v>
      </c>
      <c r="D148">
        <f t="shared" si="107"/>
        <v>236.24999999999997</v>
      </c>
      <c r="E148" s="1">
        <f t="shared" si="108"/>
        <v>236.26623585529393</v>
      </c>
      <c r="F148" s="1">
        <f t="shared" si="109"/>
        <v>-1.6235855293956547E-2</v>
      </c>
      <c r="G148" s="1">
        <f t="shared" si="101"/>
        <v>-5123646.2702456312</v>
      </c>
      <c r="H148" s="1">
        <f t="shared" si="110"/>
        <v>4253647189163.6685</v>
      </c>
    </row>
    <row r="149" spans="1:8" x14ac:dyDescent="0.3">
      <c r="A149">
        <f t="shared" si="106"/>
        <v>1340</v>
      </c>
      <c r="B149" s="1">
        <f t="shared" si="112"/>
        <v>254.07043299269313</v>
      </c>
      <c r="C149">
        <f t="shared" si="111"/>
        <v>4253647189163.6685</v>
      </c>
      <c r="D149">
        <f t="shared" si="107"/>
        <v>236.24999999999997</v>
      </c>
      <c r="E149" s="1">
        <f t="shared" si="108"/>
        <v>236.26509749950759</v>
      </c>
      <c r="F149" s="1">
        <f t="shared" si="109"/>
        <v>-1.5097499507618295E-2</v>
      </c>
      <c r="G149" s="1">
        <f t="shared" si="101"/>
        <v>-4764408.5046161506</v>
      </c>
      <c r="H149" s="1">
        <f t="shared" si="110"/>
        <v>4253642424755.1641</v>
      </c>
    </row>
    <row r="150" spans="1:8" x14ac:dyDescent="0.3">
      <c r="A150">
        <f t="shared" si="106"/>
        <v>1350</v>
      </c>
      <c r="B150" s="1">
        <f t="shared" si="112"/>
        <v>254.07014841447642</v>
      </c>
      <c r="C150">
        <f t="shared" si="111"/>
        <v>4253642424755.1641</v>
      </c>
      <c r="D150">
        <f t="shared" si="107"/>
        <v>236.24999999999997</v>
      </c>
      <c r="E150" s="1">
        <f t="shared" si="108"/>
        <v>236.26403896174133</v>
      </c>
      <c r="F150" s="1">
        <f t="shared" si="109"/>
        <v>-1.403896174136321E-2</v>
      </c>
      <c r="G150" s="1">
        <f t="shared" si="101"/>
        <v>-4430359.3904924365</v>
      </c>
      <c r="H150" s="1">
        <f t="shared" si="110"/>
        <v>4253637994395.7734</v>
      </c>
    </row>
    <row r="151" spans="1:8" x14ac:dyDescent="0.3">
      <c r="A151">
        <f t="shared" si="106"/>
        <v>1360</v>
      </c>
      <c r="B151" s="1">
        <f t="shared" si="112"/>
        <v>254.06988378902003</v>
      </c>
      <c r="C151">
        <f t="shared" si="111"/>
        <v>4253637994395.7734</v>
      </c>
      <c r="D151">
        <f t="shared" si="107"/>
        <v>236.24999999999997</v>
      </c>
      <c r="E151" s="1">
        <f t="shared" si="108"/>
        <v>236.26305464490048</v>
      </c>
      <c r="F151" s="1">
        <f t="shared" si="109"/>
        <v>-1.3054644900506673E-2</v>
      </c>
      <c r="G151" s="1">
        <f t="shared" si="101"/>
        <v>-4119732.6191222938</v>
      </c>
      <c r="H151" s="1">
        <f t="shared" si="110"/>
        <v>4253633874663.1543</v>
      </c>
    </row>
    <row r="152" spans="1:8" x14ac:dyDescent="0.3">
      <c r="A152">
        <f t="shared" si="106"/>
        <v>1370</v>
      </c>
      <c r="B152" s="1">
        <f t="shared" si="112"/>
        <v>254.06963771730702</v>
      </c>
      <c r="C152">
        <f t="shared" si="111"/>
        <v>4253633874663.1543</v>
      </c>
      <c r="D152">
        <f t="shared" si="107"/>
        <v>236.24999999999997</v>
      </c>
      <c r="E152" s="1">
        <f t="shared" si="108"/>
        <v>236.26213934444456</v>
      </c>
      <c r="F152" s="1">
        <f t="shared" si="109"/>
        <v>-1.2139344444591416E-2</v>
      </c>
      <c r="G152" s="1">
        <f t="shared" si="101"/>
        <v>-3830885.7624463807</v>
      </c>
      <c r="H152" s="1">
        <f t="shared" si="110"/>
        <v>4253630043777.3921</v>
      </c>
    </row>
    <row r="153" spans="1:8" x14ac:dyDescent="0.3">
      <c r="A153">
        <f t="shared" si="106"/>
        <v>1380</v>
      </c>
      <c r="B153" s="1">
        <f t="shared" si="112"/>
        <v>254.06940889842267</v>
      </c>
      <c r="C153">
        <f t="shared" si="111"/>
        <v>4253630043777.3921</v>
      </c>
      <c r="D153">
        <f t="shared" si="107"/>
        <v>236.24999999999997</v>
      </c>
      <c r="E153" s="1">
        <f t="shared" si="108"/>
        <v>236.26128822084564</v>
      </c>
      <c r="F153" s="1">
        <f t="shared" si="109"/>
        <v>-1.1288220845671049E-2</v>
      </c>
      <c r="G153" s="1">
        <f t="shared" si="101"/>
        <v>-3562291.5815934869</v>
      </c>
      <c r="H153" s="1">
        <f t="shared" si="110"/>
        <v>4253626481485.8105</v>
      </c>
    </row>
    <row r="154" spans="1:8" x14ac:dyDescent="0.3">
      <c r="A154">
        <f t="shared" si="106"/>
        <v>1390</v>
      </c>
      <c r="B154" s="1">
        <f t="shared" si="112"/>
        <v>254.06919612267416</v>
      </c>
      <c r="C154">
        <f t="shared" si="111"/>
        <v>4253626481485.8105</v>
      </c>
      <c r="D154">
        <f t="shared" si="107"/>
        <v>236.24999999999997</v>
      </c>
      <c r="E154" s="1">
        <f t="shared" si="108"/>
        <v>236.26049677398061</v>
      </c>
      <c r="F154" s="1">
        <f t="shared" si="109"/>
        <v>-1.0496773980634089E-2</v>
      </c>
      <c r="G154" s="1">
        <f t="shared" si="101"/>
        <v>-3312529.9457125831</v>
      </c>
      <c r="H154" s="1">
        <f t="shared" si="110"/>
        <v>4253623168955.8647</v>
      </c>
    </row>
    <row r="155" spans="1:8" x14ac:dyDescent="0.3">
      <c r="A155">
        <f t="shared" si="106"/>
        <v>1400</v>
      </c>
      <c r="B155" s="1">
        <f t="shared" si="112"/>
        <v>254.06899826519322</v>
      </c>
      <c r="C155">
        <f t="shared" si="111"/>
        <v>4253623168955.8647</v>
      </c>
      <c r="D155">
        <f t="shared" si="107"/>
        <v>236.24999999999997</v>
      </c>
      <c r="E155" s="1">
        <f t="shared" si="108"/>
        <v>236.25976081932183</v>
      </c>
      <c r="F155" s="1">
        <f t="shared" si="109"/>
        <v>-9.7608193218547967E-3</v>
      </c>
      <c r="G155" s="1">
        <f t="shared" si="101"/>
        <v>-3080280.3183136494</v>
      </c>
      <c r="H155" s="1">
        <f t="shared" si="110"/>
        <v>4253620088675.5464</v>
      </c>
    </row>
    <row r="156" spans="1:8" x14ac:dyDescent="0.3">
      <c r="A156">
        <f t="shared" si="106"/>
        <v>1410</v>
      </c>
      <c r="B156" s="1">
        <f t="shared" si="112"/>
        <v>254.06881427998724</v>
      </c>
      <c r="C156">
        <f t="shared" si="111"/>
        <v>4253620088675.5464</v>
      </c>
      <c r="D156">
        <f t="shared" si="107"/>
        <v>236.24999999999997</v>
      </c>
      <c r="E156" s="1">
        <f t="shared" si="108"/>
        <v>236.25907646579839</v>
      </c>
      <c r="F156" s="1">
        <f t="shared" si="109"/>
        <v>-9.0764657984152564E-3</v>
      </c>
      <c r="G156" s="1">
        <f t="shared" si="101"/>
        <v>-2864314.770800693</v>
      </c>
      <c r="H156" s="1">
        <f t="shared" si="110"/>
        <v>4253617224360.7754</v>
      </c>
    </row>
    <row r="157" spans="1:8" x14ac:dyDescent="0.3">
      <c r="A157">
        <f t="shared" si="106"/>
        <v>1420</v>
      </c>
      <c r="B157" s="1">
        <f t="shared" si="112"/>
        <v>254.0686431944078</v>
      </c>
      <c r="C157">
        <f t="shared" si="111"/>
        <v>4253617224360.7754</v>
      </c>
      <c r="D157">
        <f t="shared" si="107"/>
        <v>236.24999999999997</v>
      </c>
      <c r="E157" s="1">
        <f t="shared" si="108"/>
        <v>236.25844009521063</v>
      </c>
      <c r="F157" s="1">
        <f t="shared" si="109"/>
        <v>-8.4400952106591376E-3</v>
      </c>
      <c r="G157" s="1">
        <f t="shared" si="101"/>
        <v>-2663491.4861989678</v>
      </c>
      <c r="H157" s="1">
        <f t="shared" si="110"/>
        <v>4253614560869.2891</v>
      </c>
    </row>
    <row r="158" spans="1:8" x14ac:dyDescent="0.3">
      <c r="A158">
        <f t="shared" si="106"/>
        <v>1430</v>
      </c>
      <c r="B158" s="1">
        <f t="shared" si="112"/>
        <v>254.06848410400724</v>
      </c>
      <c r="C158">
        <f t="shared" si="111"/>
        <v>4253614560869.2891</v>
      </c>
      <c r="D158">
        <f t="shared" si="107"/>
        <v>236.24999999999997</v>
      </c>
      <c r="E158" s="1">
        <f t="shared" si="108"/>
        <v>236.2578483430905</v>
      </c>
      <c r="F158" s="1">
        <f t="shared" si="109"/>
        <v>-7.8483430905293972E-3</v>
      </c>
      <c r="G158" s="1">
        <f t="shared" si="101"/>
        <v>-2476748.7191369049</v>
      </c>
      <c r="H158" s="1">
        <f t="shared" si="110"/>
        <v>4253612084120.5698</v>
      </c>
    </row>
    <row r="159" spans="1:8" x14ac:dyDescent="0.3">
      <c r="A159">
        <f t="shared" si="106"/>
        <v>1440</v>
      </c>
      <c r="B159" s="1">
        <f t="shared" si="112"/>
        <v>254.06833616775594</v>
      </c>
      <c r="C159">
        <f t="shared" si="111"/>
        <v>4253612084120.5698</v>
      </c>
      <c r="D159">
        <f t="shared" si="107"/>
        <v>236.24999999999997</v>
      </c>
      <c r="E159" s="1">
        <f t="shared" si="108"/>
        <v>236.25729808090401</v>
      </c>
      <c r="F159" s="1">
        <f t="shared" si="109"/>
        <v>-7.2980809040359418E-3</v>
      </c>
      <c r="G159" s="1">
        <f t="shared" si="101"/>
        <v>-2303099.1793720461</v>
      </c>
      <c r="H159" s="1">
        <f t="shared" si="110"/>
        <v>4253609781021.3906</v>
      </c>
    </row>
    <row r="160" spans="1:8" x14ac:dyDescent="0.3">
      <c r="A160">
        <f t="shared" si="106"/>
        <v>1450</v>
      </c>
      <c r="B160" s="1">
        <f t="shared" si="112"/>
        <v>254.06819860359519</v>
      </c>
      <c r="C160">
        <f t="shared" si="111"/>
        <v>4253609781021.3906</v>
      </c>
      <c r="D160">
        <f t="shared" si="107"/>
        <v>236.24999999999997</v>
      </c>
      <c r="E160" s="1">
        <f t="shared" si="108"/>
        <v>236.25678639950326</v>
      </c>
      <c r="F160" s="1">
        <f t="shared" si="109"/>
        <v>-6.7863995032837465E-3</v>
      </c>
      <c r="G160" s="1">
        <f t="shared" si="101"/>
        <v>-2141624.8096482717</v>
      </c>
      <c r="H160" s="1">
        <f t="shared" si="110"/>
        <v>4253607639396.5811</v>
      </c>
    </row>
    <row r="161" spans="1:8" x14ac:dyDescent="0.3">
      <c r="A161">
        <f t="shared" si="106"/>
        <v>1460</v>
      </c>
      <c r="B161" s="1">
        <f t="shared" si="112"/>
        <v>254.06807068430183</v>
      </c>
      <c r="C161">
        <f t="shared" si="111"/>
        <v>4253607639396.5811</v>
      </c>
      <c r="D161">
        <f t="shared" si="107"/>
        <v>236.24999999999997</v>
      </c>
      <c r="E161" s="1">
        <f t="shared" si="108"/>
        <v>236.25631059373913</v>
      </c>
      <c r="F161" s="1">
        <f t="shared" si="109"/>
        <v>-6.3105937391583211E-3</v>
      </c>
      <c r="G161" s="1">
        <f t="shared" si="101"/>
        <v>-1991471.9298286263</v>
      </c>
      <c r="H161" s="1">
        <f t="shared" si="110"/>
        <v>4253605647924.6514</v>
      </c>
    </row>
    <row r="162" spans="1:8" x14ac:dyDescent="0.3">
      <c r="A162">
        <f t="shared" si="106"/>
        <v>1470</v>
      </c>
      <c r="B162" s="1">
        <f t="shared" si="112"/>
        <v>254.06795173364301</v>
      </c>
      <c r="C162">
        <f t="shared" si="111"/>
        <v>4253605647924.6514</v>
      </c>
      <c r="D162">
        <f t="shared" si="107"/>
        <v>236.24999999999997</v>
      </c>
      <c r="E162" s="1">
        <f t="shared" si="108"/>
        <v>236.25586814815384</v>
      </c>
      <c r="F162" s="1">
        <f t="shared" si="109"/>
        <v>-5.8681481538656044E-3</v>
      </c>
      <c r="G162" s="1">
        <f t="shared" si="101"/>
        <v>-1851846.7218042919</v>
      </c>
      <c r="H162" s="1">
        <f t="shared" si="110"/>
        <v>4253603796077.9297</v>
      </c>
    </row>
    <row r="163" spans="1:8" x14ac:dyDescent="0.3">
      <c r="A163">
        <f t="shared" si="106"/>
        <v>1480</v>
      </c>
      <c r="B163" s="1">
        <f t="shared" si="112"/>
        <v>254.06784112280073</v>
      </c>
      <c r="C163">
        <f t="shared" si="111"/>
        <v>4253603796077.9297</v>
      </c>
      <c r="D163">
        <f t="shared" si="107"/>
        <v>236.24999999999997</v>
      </c>
      <c r="E163" s="1">
        <f t="shared" si="108"/>
        <v>236.25545672367741</v>
      </c>
      <c r="F163" s="1">
        <f t="shared" si="109"/>
        <v>-5.4567236774403227E-3</v>
      </c>
      <c r="G163" s="1">
        <f t="shared" si="101"/>
        <v>-1722011.0312319072</v>
      </c>
      <c r="H163" s="1">
        <f t="shared" si="110"/>
        <v>4253602074066.8984</v>
      </c>
    </row>
    <row r="164" spans="1:8" x14ac:dyDescent="0.3">
      <c r="A164">
        <f t="shared" si="106"/>
        <v>1490</v>
      </c>
      <c r="B164" s="1">
        <f t="shared" si="112"/>
        <v>254.06773826704685</v>
      </c>
      <c r="C164">
        <f t="shared" si="111"/>
        <v>4253602074066.8984</v>
      </c>
      <c r="D164">
        <f t="shared" si="107"/>
        <v>236.24999999999997</v>
      </c>
      <c r="E164" s="1">
        <f t="shared" si="108"/>
        <v>236.25507414525666</v>
      </c>
      <c r="F164" s="1">
        <f t="shared" si="109"/>
        <v>-5.0741452566853695E-3</v>
      </c>
      <c r="G164" s="1">
        <f t="shared" si="101"/>
        <v>-1601278.4635237423</v>
      </c>
      <c r="H164" s="1">
        <f t="shared" si="110"/>
        <v>4253600472788.4351</v>
      </c>
    </row>
    <row r="165" spans="1:8" x14ac:dyDescent="0.3">
      <c r="A165">
        <f t="shared" si="106"/>
        <v>1500</v>
      </c>
      <c r="B165" s="1">
        <f t="shared" si="112"/>
        <v>254.0676426226517</v>
      </c>
      <c r="C165">
        <f t="shared" si="111"/>
        <v>4253600472788.4351</v>
      </c>
      <c r="D165">
        <f t="shared" si="107"/>
        <v>236.24999999999997</v>
      </c>
      <c r="E165" s="1">
        <f t="shared" si="108"/>
        <v>236.25471839035353</v>
      </c>
      <c r="F165" s="1">
        <f t="shared" si="109"/>
        <v>-4.7183903535596983E-3</v>
      </c>
      <c r="G165" s="1">
        <f t="shared" si="101"/>
        <v>-1489010.7542149553</v>
      </c>
      <c r="H165" s="1">
        <f t="shared" si="110"/>
        <v>4253598983777.6807</v>
      </c>
    </row>
    <row r="166" spans="1:8" x14ac:dyDescent="0.3">
      <c r="A166">
        <f t="shared" si="106"/>
        <v>1510</v>
      </c>
      <c r="B166" s="1">
        <f t="shared" si="112"/>
        <v>254.06755368400911</v>
      </c>
      <c r="C166">
        <f t="shared" si="111"/>
        <v>4253598983777.6807</v>
      </c>
      <c r="D166">
        <f t="shared" si="107"/>
        <v>236.24999999999997</v>
      </c>
      <c r="E166" s="1">
        <f t="shared" si="108"/>
        <v>236.25438757824836</v>
      </c>
      <c r="F166" s="1">
        <f t="shared" si="109"/>
        <v>-4.3875782483837611E-3</v>
      </c>
      <c r="G166" s="1">
        <f t="shared" si="101"/>
        <v>-1384614.3933119539</v>
      </c>
      <c r="H166" s="1">
        <f t="shared" si="110"/>
        <v>4253597599163.2871</v>
      </c>
    </row>
    <row r="167" spans="1:8" x14ac:dyDescent="0.3">
      <c r="A167">
        <f t="shared" si="106"/>
        <v>1520</v>
      </c>
      <c r="B167" s="1">
        <f t="shared" si="112"/>
        <v>254.06747098096326</v>
      </c>
      <c r="C167">
        <f t="shared" si="111"/>
        <v>4253597599163.2871</v>
      </c>
      <c r="D167">
        <f t="shared" si="107"/>
        <v>236.24999999999997</v>
      </c>
      <c r="E167" s="1">
        <f t="shared" si="108"/>
        <v>236.25407996009523</v>
      </c>
      <c r="F167" s="1">
        <f t="shared" si="109"/>
        <v>-4.0799600952539095E-3</v>
      </c>
      <c r="G167" s="1">
        <f t="shared" ref="G167:G230" si="113">F167*$D$1</f>
        <v>-1287537.4870198478</v>
      </c>
      <c r="H167" s="1">
        <f t="shared" si="110"/>
        <v>4253596311625.8003</v>
      </c>
    </row>
    <row r="168" spans="1:8" x14ac:dyDescent="0.3">
      <c r="A168">
        <f t="shared" si="106"/>
        <v>1530</v>
      </c>
      <c r="B168" s="1">
        <f t="shared" si="112"/>
        <v>254.06739407632304</v>
      </c>
      <c r="C168">
        <f t="shared" si="111"/>
        <v>4253596311625.8003</v>
      </c>
      <c r="D168">
        <f t="shared" si="107"/>
        <v>236.24999999999997</v>
      </c>
      <c r="E168" s="1">
        <f t="shared" si="108"/>
        <v>236.25379390967404</v>
      </c>
      <c r="F168" s="1">
        <f t="shared" si="109"/>
        <v>-3.7939096740728928E-3</v>
      </c>
      <c r="G168" s="1">
        <f t="shared" si="113"/>
        <v>-1197266.8393052272</v>
      </c>
      <c r="H168" s="1">
        <f t="shared" si="110"/>
        <v>4253595114358.9609</v>
      </c>
    </row>
    <row r="169" spans="1:8" x14ac:dyDescent="0.3">
      <c r="A169">
        <f t="shared" si="106"/>
        <v>1540</v>
      </c>
      <c r="B169" s="1">
        <f t="shared" si="112"/>
        <v>254.06732256355042</v>
      </c>
      <c r="C169">
        <f t="shared" si="111"/>
        <v>4253595114358.9609</v>
      </c>
      <c r="D169">
        <f t="shared" si="107"/>
        <v>236.24999999999997</v>
      </c>
      <c r="E169" s="1">
        <f t="shared" si="108"/>
        <v>236.25352791479071</v>
      </c>
      <c r="F169" s="1">
        <f t="shared" si="109"/>
        <v>-3.5279147907374409E-3</v>
      </c>
      <c r="G169" s="1">
        <f t="shared" si="113"/>
        <v>-1113325.2380017587</v>
      </c>
      <c r="H169" s="1">
        <f t="shared" si="110"/>
        <v>4253594001033.7231</v>
      </c>
    </row>
    <row r="170" spans="1:8" x14ac:dyDescent="0.3">
      <c r="A170">
        <f t="shared" si="106"/>
        <v>1550</v>
      </c>
      <c r="B170" s="1">
        <f t="shared" si="112"/>
        <v>254.06725606461134</v>
      </c>
      <c r="C170">
        <f t="shared" si="111"/>
        <v>4253594001033.7231</v>
      </c>
      <c r="D170">
        <f t="shared" si="107"/>
        <v>236.24999999999997</v>
      </c>
      <c r="E170" s="1">
        <f t="shared" si="108"/>
        <v>236.25328056928191</v>
      </c>
      <c r="F170" s="1">
        <f t="shared" si="109"/>
        <v>-3.2805692819408705E-3</v>
      </c>
      <c r="G170" s="1">
        <f t="shared" si="113"/>
        <v>-1035268.9317177722</v>
      </c>
      <c r="H170" s="1">
        <f t="shared" si="110"/>
        <v>4253592965764.7915</v>
      </c>
    </row>
    <row r="171" spans="1:8" x14ac:dyDescent="0.3">
      <c r="A171">
        <f t="shared" si="106"/>
        <v>1560</v>
      </c>
      <c r="B171" s="1">
        <f t="shared" si="112"/>
        <v>254.06719422797704</v>
      </c>
      <c r="C171">
        <f t="shared" si="111"/>
        <v>4253592965764.7915</v>
      </c>
      <c r="D171">
        <f t="shared" si="107"/>
        <v>236.24999999999997</v>
      </c>
      <c r="E171" s="1">
        <f t="shared" si="108"/>
        <v>236.25305056557971</v>
      </c>
      <c r="F171" s="1">
        <f t="shared" si="109"/>
        <v>-3.0505655797412601E-3</v>
      </c>
      <c r="G171" s="1">
        <f t="shared" si="113"/>
        <v>-962685.28339242784</v>
      </c>
      <c r="H171" s="1">
        <f t="shared" si="110"/>
        <v>4253592003079.5083</v>
      </c>
    </row>
    <row r="172" spans="1:8" x14ac:dyDescent="0.3">
      <c r="A172">
        <f t="shared" si="106"/>
        <v>1570</v>
      </c>
      <c r="B172" s="1">
        <f t="shared" si="112"/>
        <v>254.06713672676551</v>
      </c>
      <c r="C172">
        <f t="shared" si="111"/>
        <v>4253592003079.5083</v>
      </c>
      <c r="D172">
        <f t="shared" si="107"/>
        <v>236.24999999999997</v>
      </c>
      <c r="E172" s="1">
        <f t="shared" si="108"/>
        <v>236.25283668779724</v>
      </c>
      <c r="F172" s="1">
        <f t="shared" si="109"/>
        <v>-2.8366877972700877E-3</v>
      </c>
      <c r="G172" s="1">
        <f t="shared" si="113"/>
        <v>-895190.58831130515</v>
      </c>
      <c r="H172" s="1">
        <f t="shared" si="110"/>
        <v>4253591107888.9199</v>
      </c>
    </row>
    <row r="173" spans="1:8" x14ac:dyDescent="0.3">
      <c r="A173">
        <f t="shared" si="106"/>
        <v>1580</v>
      </c>
      <c r="B173" s="1">
        <f t="shared" si="112"/>
        <v>254.06708325701351</v>
      </c>
      <c r="C173">
        <f t="shared" si="111"/>
        <v>4253591107888.9199</v>
      </c>
      <c r="D173">
        <f t="shared" si="107"/>
        <v>236.24999999999997</v>
      </c>
      <c r="E173" s="1">
        <f t="shared" si="108"/>
        <v>236.25263780530088</v>
      </c>
      <c r="F173" s="1">
        <f t="shared" si="109"/>
        <v>-2.6378053009068481E-3</v>
      </c>
      <c r="G173" s="1">
        <f t="shared" si="113"/>
        <v>-832428.04563897953</v>
      </c>
      <c r="H173" s="1">
        <f t="shared" si="110"/>
        <v>4253590275460.8745</v>
      </c>
    </row>
    <row r="174" spans="1:8" x14ac:dyDescent="0.3">
      <c r="A174">
        <f t="shared" si="106"/>
        <v>1590</v>
      </c>
      <c r="B174" s="1">
        <f t="shared" si="112"/>
        <v>254.06703353606943</v>
      </c>
      <c r="C174">
        <f t="shared" si="111"/>
        <v>4253590275460.8745</v>
      </c>
      <c r="D174">
        <f t="shared" si="107"/>
        <v>236.24999999999997</v>
      </c>
      <c r="E174" s="1">
        <f t="shared" si="108"/>
        <v>236.2524528667312</v>
      </c>
      <c r="F174" s="1">
        <f t="shared" si="109"/>
        <v>-2.4528667312324615E-3</v>
      </c>
      <c r="G174" s="1">
        <f t="shared" si="113"/>
        <v>-774065.87157541525</v>
      </c>
      <c r="H174" s="1">
        <f t="shared" si="110"/>
        <v>4253589501395.0029</v>
      </c>
    </row>
    <row r="175" spans="1:8" x14ac:dyDescent="0.3">
      <c r="A175">
        <f t="shared" si="106"/>
        <v>1600</v>
      </c>
      <c r="B175" s="1">
        <f t="shared" si="112"/>
        <v>254.0669873010992</v>
      </c>
      <c r="C175">
        <f t="shared" si="111"/>
        <v>4253589501395.0029</v>
      </c>
      <c r="D175">
        <f t="shared" si="107"/>
        <v>236.24999999999997</v>
      </c>
      <c r="E175" s="1">
        <f t="shared" si="108"/>
        <v>236.25228089444514</v>
      </c>
      <c r="F175" s="1">
        <f t="shared" si="109"/>
        <v>-2.2808944451639945E-3</v>
      </c>
      <c r="G175" s="1">
        <f t="shared" si="113"/>
        <v>-719795.54542707279</v>
      </c>
      <c r="H175" s="1">
        <f t="shared" si="110"/>
        <v>4253588781599.4575</v>
      </c>
    </row>
    <row r="176" spans="1:8" x14ac:dyDescent="0.3">
      <c r="A176">
        <f t="shared" si="106"/>
        <v>1610</v>
      </c>
      <c r="B176" s="1">
        <f t="shared" si="112"/>
        <v>254.06694430769667</v>
      </c>
      <c r="C176">
        <f t="shared" si="111"/>
        <v>4253588781599.4575</v>
      </c>
      <c r="D176">
        <f t="shared" si="107"/>
        <v>236.24999999999997</v>
      </c>
      <c r="E176" s="1">
        <f t="shared" si="108"/>
        <v>236.25212097934647</v>
      </c>
      <c r="F176" s="1">
        <f t="shared" si="109"/>
        <v>-2.1209793465004623E-3</v>
      </c>
      <c r="G176" s="1">
        <f t="shared" si="113"/>
        <v>-669330.17825122993</v>
      </c>
      <c r="H176" s="1">
        <f t="shared" si="110"/>
        <v>4253588112269.2793</v>
      </c>
    </row>
    <row r="177" spans="1:8" x14ac:dyDescent="0.3">
      <c r="A177">
        <f t="shared" si="106"/>
        <v>1620</v>
      </c>
      <c r="B177" s="1">
        <f t="shared" si="112"/>
        <v>254.06690432859153</v>
      </c>
      <c r="C177">
        <f t="shared" si="111"/>
        <v>4253588112269.2793</v>
      </c>
      <c r="D177">
        <f t="shared" si="107"/>
        <v>236.24999999999997</v>
      </c>
      <c r="E177" s="1">
        <f t="shared" si="108"/>
        <v>236.25197227607967</v>
      </c>
      <c r="F177" s="1">
        <f t="shared" si="109"/>
        <v>-1.9722760796980765E-3</v>
      </c>
      <c r="G177" s="1">
        <f t="shared" si="113"/>
        <v>-622402.99612680019</v>
      </c>
      <c r="H177" s="1">
        <f t="shared" si="110"/>
        <v>4253587489866.2832</v>
      </c>
    </row>
    <row r="178" spans="1:8" x14ac:dyDescent="0.3">
      <c r="A178">
        <f t="shared" si="106"/>
        <v>1630</v>
      </c>
      <c r="B178" s="1">
        <f t="shared" si="112"/>
        <v>254.06686715244794</v>
      </c>
      <c r="C178">
        <f t="shared" si="111"/>
        <v>4253587489866.2832</v>
      </c>
      <c r="D178">
        <f t="shared" si="107"/>
        <v>236.24999999999997</v>
      </c>
      <c r="E178" s="1">
        <f t="shared" si="108"/>
        <v>236.25183399856033</v>
      </c>
      <c r="F178" s="1">
        <f t="shared" si="109"/>
        <v>-1.833998560357486E-3</v>
      </c>
      <c r="G178" s="1">
        <f t="shared" si="113"/>
        <v>-578765.92968337401</v>
      </c>
      <c r="H178" s="1">
        <f t="shared" si="110"/>
        <v>4253586911100.3535</v>
      </c>
    </row>
    <row r="179" spans="1:8" x14ac:dyDescent="0.3">
      <c r="A179">
        <f t="shared" si="106"/>
        <v>1640</v>
      </c>
      <c r="B179" s="1">
        <f t="shared" si="112"/>
        <v>254.0668325827472</v>
      </c>
      <c r="C179">
        <f t="shared" si="111"/>
        <v>4253586911100.3535</v>
      </c>
      <c r="D179">
        <f t="shared" si="107"/>
        <v>236.24999999999997</v>
      </c>
      <c r="E179" s="1">
        <f t="shared" si="108"/>
        <v>236.25170541581949</v>
      </c>
      <c r="F179" s="1">
        <f t="shared" si="109"/>
        <v>-1.7054158195151103E-3</v>
      </c>
      <c r="G179" s="1">
        <f t="shared" si="113"/>
        <v>-538188.30265930051</v>
      </c>
      <c r="H179" s="1">
        <f t="shared" si="110"/>
        <v>4253586372912.0508</v>
      </c>
    </row>
    <row r="180" spans="1:8" x14ac:dyDescent="0.3">
      <c r="A180">
        <f t="shared" si="106"/>
        <v>1650</v>
      </c>
      <c r="B180" s="1">
        <f t="shared" si="112"/>
        <v>254.06680043674893</v>
      </c>
      <c r="C180">
        <f t="shared" si="111"/>
        <v>4253586372912.0508</v>
      </c>
      <c r="D180">
        <f t="shared" si="107"/>
        <v>236.24999999999997</v>
      </c>
      <c r="E180" s="1">
        <f t="shared" si="108"/>
        <v>236.25158584813889</v>
      </c>
      <c r="F180" s="1">
        <f t="shared" si="109"/>
        <v>-1.5858481389159351E-3</v>
      </c>
      <c r="G180" s="1">
        <f t="shared" si="113"/>
        <v>-500455.61228653515</v>
      </c>
      <c r="H180" s="1">
        <f t="shared" si="110"/>
        <v>4253585872456.4385</v>
      </c>
    </row>
    <row r="181" spans="1:8" x14ac:dyDescent="0.3">
      <c r="A181">
        <f t="shared" si="106"/>
        <v>1660</v>
      </c>
      <c r="B181" s="1">
        <f t="shared" si="112"/>
        <v>254.06677054452504</v>
      </c>
      <c r="C181">
        <f t="shared" si="111"/>
        <v>4253585872456.4385</v>
      </c>
      <c r="D181">
        <f t="shared" si="107"/>
        <v>236.24999999999997</v>
      </c>
      <c r="E181" s="1">
        <f t="shared" si="108"/>
        <v>236.25147466345769</v>
      </c>
      <c r="F181" s="1">
        <f t="shared" si="109"/>
        <v>-1.4746634577136319E-3</v>
      </c>
      <c r="G181" s="1">
        <f t="shared" si="113"/>
        <v>-465368.39533143712</v>
      </c>
      <c r="H181" s="1">
        <f t="shared" si="110"/>
        <v>4253585407088.043</v>
      </c>
    </row>
    <row r="182" spans="1:8" x14ac:dyDescent="0.3">
      <c r="A182">
        <f t="shared" si="106"/>
        <v>1670</v>
      </c>
      <c r="B182" s="1">
        <f t="shared" si="112"/>
        <v>254.06674274806133</v>
      </c>
      <c r="C182">
        <f t="shared" si="111"/>
        <v>4253585407088.043</v>
      </c>
      <c r="D182">
        <f t="shared" si="107"/>
        <v>236.24999999999997</v>
      </c>
      <c r="E182" s="1">
        <f t="shared" si="108"/>
        <v>236.25137127403056</v>
      </c>
      <c r="F182" s="1">
        <f t="shared" si="109"/>
        <v>-1.3712740305891202E-3</v>
      </c>
      <c r="G182" s="1">
        <f t="shared" si="113"/>
        <v>-432741.17347719218</v>
      </c>
      <c r="H182" s="1">
        <f t="shared" si="110"/>
        <v>4253584974346.8696</v>
      </c>
    </row>
    <row r="183" spans="1:8" x14ac:dyDescent="0.3">
      <c r="A183">
        <f t="shared" si="106"/>
        <v>1680</v>
      </c>
      <c r="B183" s="1">
        <f t="shared" si="112"/>
        <v>254.06671690042228</v>
      </c>
      <c r="C183">
        <f t="shared" si="111"/>
        <v>4253584974346.8696</v>
      </c>
      <c r="D183">
        <f t="shared" si="107"/>
        <v>236.24999999999997</v>
      </c>
      <c r="E183" s="1">
        <f t="shared" si="108"/>
        <v>236.25127513332092</v>
      </c>
      <c r="F183" s="1">
        <f t="shared" si="109"/>
        <v>-1.2751333209450877E-3</v>
      </c>
      <c r="G183" s="1">
        <f t="shared" si="113"/>
        <v>-402401.47289056698</v>
      </c>
      <c r="H183" s="1">
        <f t="shared" si="110"/>
        <v>4253584571945.397</v>
      </c>
    </row>
    <row r="184" spans="1:8" x14ac:dyDescent="0.3">
      <c r="A184">
        <f t="shared" si="106"/>
        <v>1690</v>
      </c>
      <c r="B184" s="1">
        <f t="shared" si="112"/>
        <v>254.06669286497413</v>
      </c>
      <c r="C184">
        <f t="shared" si="111"/>
        <v>4253584571945.397</v>
      </c>
      <c r="D184">
        <f t="shared" si="107"/>
        <v>236.24999999999997</v>
      </c>
      <c r="E184" s="1">
        <f t="shared" si="108"/>
        <v>236.25118573311079</v>
      </c>
      <c r="F184" s="1">
        <f t="shared" si="109"/>
        <v>-1.1857331108160452E-3</v>
      </c>
      <c r="G184" s="1">
        <f t="shared" si="113"/>
        <v>-374188.91217888426</v>
      </c>
      <c r="H184" s="1">
        <f t="shared" si="110"/>
        <v>4253584197756.4849</v>
      </c>
    </row>
    <row r="185" spans="1:8" x14ac:dyDescent="0.3">
      <c r="A185">
        <f t="shared" si="106"/>
        <v>1700</v>
      </c>
      <c r="B185" s="1">
        <f t="shared" si="112"/>
        <v>254.0666705146628</v>
      </c>
      <c r="C185">
        <f t="shared" si="111"/>
        <v>4253584197756.4849</v>
      </c>
      <c r="D185">
        <f t="shared" si="107"/>
        <v>236.24999999999997</v>
      </c>
      <c r="E185" s="1">
        <f t="shared" si="108"/>
        <v>236.25110260081519</v>
      </c>
      <c r="F185" s="1">
        <f t="shared" si="109"/>
        <v>-1.1026008152157374E-3</v>
      </c>
      <c r="G185" s="1">
        <f t="shared" si="113"/>
        <v>-347954.35486252152</v>
      </c>
      <c r="H185" s="1">
        <f t="shared" si="110"/>
        <v>4253583849802.1299</v>
      </c>
    </row>
    <row r="186" spans="1:8" x14ac:dyDescent="0.3">
      <c r="A186">
        <f t="shared" si="106"/>
        <v>1710</v>
      </c>
      <c r="B186" s="1">
        <f t="shared" si="112"/>
        <v>254.06664973134212</v>
      </c>
      <c r="C186">
        <f t="shared" si="111"/>
        <v>4253583849802.1299</v>
      </c>
      <c r="D186">
        <f t="shared" si="107"/>
        <v>236.24999999999997</v>
      </c>
      <c r="E186" s="1">
        <f t="shared" si="108"/>
        <v>236.25102529698285</v>
      </c>
      <c r="F186" s="1">
        <f t="shared" si="109"/>
        <v>-1.0252969828741243E-3</v>
      </c>
      <c r="G186" s="1">
        <f t="shared" si="113"/>
        <v>-323559.12066748465</v>
      </c>
      <c r="H186" s="1">
        <f t="shared" si="110"/>
        <v>4253583526243.0093</v>
      </c>
    </row>
    <row r="187" spans="1:8" x14ac:dyDescent="0.3">
      <c r="A187">
        <f t="shared" si="106"/>
        <v>1720</v>
      </c>
      <c r="B187" s="1">
        <f t="shared" si="112"/>
        <v>254.06663040514928</v>
      </c>
      <c r="C187">
        <f t="shared" si="111"/>
        <v>4253583526243.0093</v>
      </c>
      <c r="D187">
        <f t="shared" si="107"/>
        <v>236.24999999999997</v>
      </c>
      <c r="E187" s="1">
        <f t="shared" si="108"/>
        <v>236.25095341297353</v>
      </c>
      <c r="F187" s="1">
        <f t="shared" si="109"/>
        <v>-9.534129735584429E-4</v>
      </c>
      <c r="G187" s="1">
        <f t="shared" si="113"/>
        <v>-300874.25254367921</v>
      </c>
      <c r="H187" s="1">
        <f t="shared" si="110"/>
        <v>4253583225368.7568</v>
      </c>
    </row>
    <row r="188" spans="1:8" x14ac:dyDescent="0.3">
      <c r="A188">
        <f t="shared" si="106"/>
        <v>1730</v>
      </c>
      <c r="B188" s="1">
        <f t="shared" si="112"/>
        <v>254.06661243392406</v>
      </c>
      <c r="C188">
        <f t="shared" si="111"/>
        <v>4253583225368.7568</v>
      </c>
      <c r="D188">
        <f t="shared" si="107"/>
        <v>236.24999999999997</v>
      </c>
      <c r="E188" s="1">
        <f t="shared" si="108"/>
        <v>236.25088656879754</v>
      </c>
      <c r="F188" s="1">
        <f t="shared" si="109"/>
        <v>-8.8656879756854323E-4</v>
      </c>
      <c r="G188" s="1">
        <f t="shared" si="113"/>
        <v>-279779.83486149058</v>
      </c>
      <c r="H188" s="1">
        <f t="shared" si="110"/>
        <v>4253582945588.9219</v>
      </c>
    </row>
    <row r="189" spans="1:8" x14ac:dyDescent="0.3">
      <c r="A189">
        <f t="shared" si="106"/>
        <v>1740</v>
      </c>
      <c r="B189" s="1">
        <f t="shared" si="112"/>
        <v>254.06659572266884</v>
      </c>
      <c r="C189">
        <f t="shared" si="111"/>
        <v>4253582945588.9219</v>
      </c>
      <c r="D189">
        <f t="shared" si="107"/>
        <v>236.24999999999997</v>
      </c>
      <c r="E189" s="1">
        <f t="shared" si="108"/>
        <v>236.25082441110689</v>
      </c>
      <c r="F189" s="1">
        <f t="shared" si="109"/>
        <v>-8.2441110691888753E-4</v>
      </c>
      <c r="G189" s="1">
        <f t="shared" si="113"/>
        <v>-260164.35947703486</v>
      </c>
      <c r="H189" s="1">
        <f t="shared" si="110"/>
        <v>4253582685424.5625</v>
      </c>
    </row>
    <row r="190" spans="1:8" x14ac:dyDescent="0.3">
      <c r="A190">
        <f t="shared" ref="A190:A233" si="114">A189+$B$1</f>
        <v>1750</v>
      </c>
      <c r="B190" s="1">
        <f t="shared" si="112"/>
        <v>254.06658018304637</v>
      </c>
      <c r="C190">
        <f t="shared" si="111"/>
        <v>4253582685424.5625</v>
      </c>
      <c r="D190">
        <f t="shared" ref="D190:D210" si="115">$B$6*(1-$B$7)/4</f>
        <v>236.24999999999997</v>
      </c>
      <c r="E190" s="1">
        <f t="shared" ref="E190:E210" si="116">$B$8*$B$9*POWER(B190,4)</f>
        <v>236.25076661132772</v>
      </c>
      <c r="F190" s="1">
        <f t="shared" ref="F190:F233" si="117">D190-E190</f>
        <v>-7.6661132774802354E-4</v>
      </c>
      <c r="G190" s="1">
        <f t="shared" si="113"/>
        <v>-241924.13636541029</v>
      </c>
      <c r="H190" s="1">
        <f t="shared" ref="H190:H233" si="118">C190+G190</f>
        <v>4253582443500.4263</v>
      </c>
    </row>
    <row r="191" spans="1:8" x14ac:dyDescent="0.3">
      <c r="A191">
        <f t="shared" si="114"/>
        <v>1760</v>
      </c>
      <c r="B191" s="1">
        <f t="shared" si="112"/>
        <v>254.06656573291281</v>
      </c>
      <c r="C191">
        <f t="shared" si="111"/>
        <v>4253582443500.4263</v>
      </c>
      <c r="D191">
        <f t="shared" si="115"/>
        <v>236.24999999999997</v>
      </c>
      <c r="E191" s="1">
        <f t="shared" si="116"/>
        <v>236.25071286392279</v>
      </c>
      <c r="F191" s="1">
        <f t="shared" si="117"/>
        <v>-7.1286392281422195E-4</v>
      </c>
      <c r="G191" s="1">
        <f t="shared" si="113"/>
        <v>-224962.74530602089</v>
      </c>
      <c r="H191" s="1">
        <f t="shared" si="118"/>
        <v>4253582218537.6812</v>
      </c>
    </row>
    <row r="192" spans="1:8" x14ac:dyDescent="0.3">
      <c r="A192">
        <f t="shared" si="114"/>
        <v>1770</v>
      </c>
      <c r="B192" s="1">
        <f t="shared" si="112"/>
        <v>254.06655229588347</v>
      </c>
      <c r="C192">
        <f t="shared" si="111"/>
        <v>4253582218537.6812</v>
      </c>
      <c r="D192">
        <f t="shared" si="115"/>
        <v>236.24999999999997</v>
      </c>
      <c r="E192" s="1">
        <f t="shared" si="116"/>
        <v>236.2506628847766</v>
      </c>
      <c r="F192" s="1">
        <f t="shared" si="117"/>
        <v>-6.6288477663078993E-4</v>
      </c>
      <c r="G192" s="1">
        <f t="shared" si="113"/>
        <v>-209190.52627003816</v>
      </c>
      <c r="H192" s="1">
        <f t="shared" si="118"/>
        <v>4253582009347.1548</v>
      </c>
    </row>
    <row r="193" spans="1:8" x14ac:dyDescent="0.3">
      <c r="A193">
        <f t="shared" si="114"/>
        <v>1780</v>
      </c>
      <c r="B193" s="1">
        <f t="shared" si="112"/>
        <v>254.06653980092909</v>
      </c>
      <c r="C193">
        <f t="shared" si="111"/>
        <v>4253582009347.1548</v>
      </c>
      <c r="D193">
        <f t="shared" si="115"/>
        <v>236.24999999999997</v>
      </c>
      <c r="E193" s="1">
        <f t="shared" si="116"/>
        <v>236.25061640969344</v>
      </c>
      <c r="F193" s="1">
        <f t="shared" si="117"/>
        <v>-6.1640969346399288E-4</v>
      </c>
      <c r="G193" s="1">
        <f t="shared" si="113"/>
        <v>-194524.10542459303</v>
      </c>
      <c r="H193" s="1">
        <f t="shared" si="118"/>
        <v>4253581814823.0493</v>
      </c>
    </row>
    <row r="194" spans="1:8" x14ac:dyDescent="0.3">
      <c r="A194">
        <f t="shared" si="114"/>
        <v>1790</v>
      </c>
      <c r="B194" s="1">
        <f t="shared" si="112"/>
        <v>254.06652818200033</v>
      </c>
      <c r="C194">
        <f t="shared" si="111"/>
        <v>4253581814823.0493</v>
      </c>
      <c r="D194">
        <f t="shared" si="115"/>
        <v>236.24999999999997</v>
      </c>
      <c r="E194" s="1">
        <f t="shared" si="116"/>
        <v>236.25057319300075</v>
      </c>
      <c r="F194" s="1">
        <f t="shared" si="117"/>
        <v>-5.7319300077551816E-4</v>
      </c>
      <c r="G194" s="1">
        <f t="shared" si="113"/>
        <v>-180885.95441273492</v>
      </c>
      <c r="H194" s="1">
        <f t="shared" si="118"/>
        <v>4253581633937.0947</v>
      </c>
    </row>
    <row r="195" spans="1:8" x14ac:dyDescent="0.3">
      <c r="A195">
        <f t="shared" si="114"/>
        <v>1800</v>
      </c>
      <c r="B195" s="1">
        <f t="shared" si="112"/>
        <v>254.06651737767857</v>
      </c>
      <c r="C195">
        <f t="shared" si="111"/>
        <v>4253581633937.0947</v>
      </c>
      <c r="D195">
        <f t="shared" si="115"/>
        <v>236.24999999999997</v>
      </c>
      <c r="E195" s="1">
        <f t="shared" si="116"/>
        <v>236.25053300625018</v>
      </c>
      <c r="F195" s="1">
        <f t="shared" si="117"/>
        <v>-5.3300625020824555E-4</v>
      </c>
      <c r="G195" s="1">
        <f t="shared" si="113"/>
        <v>-168203.98041571729</v>
      </c>
      <c r="H195" s="1">
        <f t="shared" si="118"/>
        <v>4253581465733.1143</v>
      </c>
    </row>
    <row r="196" spans="1:8" x14ac:dyDescent="0.3">
      <c r="A196">
        <f t="shared" si="114"/>
        <v>1810</v>
      </c>
      <c r="B196" s="1">
        <f t="shared" si="112"/>
        <v>254.06650733085141</v>
      </c>
      <c r="C196">
        <f t="shared" si="111"/>
        <v>4253581465733.1143</v>
      </c>
      <c r="D196">
        <f t="shared" si="115"/>
        <v>236.24999999999997</v>
      </c>
      <c r="E196" s="1">
        <f t="shared" si="116"/>
        <v>236.25049563701077</v>
      </c>
      <c r="F196" s="1">
        <f t="shared" si="117"/>
        <v>-4.9563701080046485E-4</v>
      </c>
      <c r="G196" s="1">
        <f t="shared" si="113"/>
        <v>-156411.1453203675</v>
      </c>
      <c r="H196" s="1">
        <f t="shared" si="118"/>
        <v>4253581309321.9688</v>
      </c>
    </row>
    <row r="197" spans="1:8" x14ac:dyDescent="0.3">
      <c r="A197">
        <f t="shared" si="114"/>
        <v>1820</v>
      </c>
      <c r="B197" s="1">
        <f t="shared" si="112"/>
        <v>254.0664979884105</v>
      </c>
      <c r="C197">
        <f t="shared" si="111"/>
        <v>4253581309321.9688</v>
      </c>
      <c r="D197">
        <f t="shared" si="115"/>
        <v>236.24999999999997</v>
      </c>
      <c r="E197" s="1">
        <f t="shared" si="116"/>
        <v>236.25046088774457</v>
      </c>
      <c r="F197" s="1">
        <f t="shared" si="117"/>
        <v>-4.6088774459462911E-4</v>
      </c>
      <c r="G197" s="1">
        <f t="shared" si="113"/>
        <v>-145445.11088819467</v>
      </c>
      <c r="H197" s="1">
        <f t="shared" si="118"/>
        <v>4253581163876.8579</v>
      </c>
    </row>
    <row r="198" spans="1:8" x14ac:dyDescent="0.3">
      <c r="A198">
        <f t="shared" si="114"/>
        <v>1830</v>
      </c>
      <c r="B198" s="1">
        <f t="shared" si="112"/>
        <v>254.06648930097109</v>
      </c>
      <c r="C198">
        <f t="shared" si="111"/>
        <v>4253581163876.8579</v>
      </c>
      <c r="D198">
        <f t="shared" si="115"/>
        <v>236.24999999999997</v>
      </c>
      <c r="E198" s="1">
        <f t="shared" si="116"/>
        <v>236.2504285747639</v>
      </c>
      <c r="F198" s="1">
        <f t="shared" si="117"/>
        <v>-4.2857476393010074E-4</v>
      </c>
      <c r="G198" s="1">
        <f t="shared" si="113"/>
        <v>-135247.90970200548</v>
      </c>
      <c r="H198" s="1">
        <f t="shared" si="118"/>
        <v>4253581028628.9482</v>
      </c>
    </row>
    <row r="199" spans="1:8" x14ac:dyDescent="0.3">
      <c r="A199">
        <f t="shared" si="114"/>
        <v>1840</v>
      </c>
      <c r="B199" s="1">
        <f t="shared" si="112"/>
        <v>254.06648122261069</v>
      </c>
      <c r="C199">
        <f t="shared" si="111"/>
        <v>4253581028628.9482</v>
      </c>
      <c r="D199">
        <f t="shared" si="115"/>
        <v>236.24999999999997</v>
      </c>
      <c r="E199" s="1">
        <f t="shared" si="116"/>
        <v>236.25039852725911</v>
      </c>
      <c r="F199" s="1">
        <f t="shared" si="117"/>
        <v>-3.9852725913647191E-4</v>
      </c>
      <c r="G199" s="1">
        <f t="shared" si="113"/>
        <v>-125765.63832925126</v>
      </c>
      <c r="H199" s="1">
        <f t="shared" si="118"/>
        <v>4253580902863.3101</v>
      </c>
    </row>
    <row r="200" spans="1:8" x14ac:dyDescent="0.3">
      <c r="A200">
        <f t="shared" si="114"/>
        <v>1850</v>
      </c>
      <c r="B200" s="1">
        <f t="shared" si="112"/>
        <v>254.06647371062658</v>
      </c>
      <c r="C200">
        <f t="shared" si="111"/>
        <v>4253580902863.3101</v>
      </c>
      <c r="D200">
        <f t="shared" si="115"/>
        <v>236.24999999999997</v>
      </c>
      <c r="E200" s="1">
        <f t="shared" si="116"/>
        <v>236.25037058639651</v>
      </c>
      <c r="F200" s="1">
        <f t="shared" si="117"/>
        <v>-3.7058639654219405E-4</v>
      </c>
      <c r="G200" s="1">
        <f t="shared" si="113"/>
        <v>-116948.17267519943</v>
      </c>
      <c r="H200" s="1">
        <f t="shared" si="118"/>
        <v>4253580785915.1372</v>
      </c>
    </row>
    <row r="201" spans="1:8" x14ac:dyDescent="0.3">
      <c r="A201">
        <f t="shared" si="114"/>
        <v>1860</v>
      </c>
      <c r="B201" s="1">
        <f t="shared" si="112"/>
        <v>254.06646672530982</v>
      </c>
      <c r="C201">
        <f t="shared" si="111"/>
        <v>4253580785915.1372</v>
      </c>
      <c r="D201">
        <f t="shared" si="115"/>
        <v>236.24999999999997</v>
      </c>
      <c r="E201" s="1">
        <f t="shared" si="116"/>
        <v>236.25034460447796</v>
      </c>
      <c r="F201" s="1">
        <f t="shared" si="117"/>
        <v>-3.4460447798778659E-4</v>
      </c>
      <c r="G201" s="1">
        <f t="shared" si="113"/>
        <v>-108748.90274547374</v>
      </c>
      <c r="H201" s="1">
        <f t="shared" si="118"/>
        <v>4253580677166.2344</v>
      </c>
    </row>
    <row r="202" spans="1:8" x14ac:dyDescent="0.3">
      <c r="A202">
        <f t="shared" si="114"/>
        <v>1870</v>
      </c>
      <c r="B202" s="1">
        <f t="shared" si="112"/>
        <v>254.06646022973567</v>
      </c>
      <c r="C202">
        <f t="shared" si="111"/>
        <v>4253580677166.2344</v>
      </c>
      <c r="D202">
        <f t="shared" si="115"/>
        <v>236.24999999999997</v>
      </c>
      <c r="E202" s="1">
        <f t="shared" si="116"/>
        <v>236.25032044416128</v>
      </c>
      <c r="F202" s="1">
        <f t="shared" si="117"/>
        <v>-3.2044416130361242E-4</v>
      </c>
      <c r="G202" s="1">
        <f t="shared" si="113"/>
        <v>-101124.48664754879</v>
      </c>
      <c r="H202" s="1">
        <f t="shared" si="118"/>
        <v>4253580576041.7476</v>
      </c>
    </row>
    <row r="203" spans="1:8" x14ac:dyDescent="0.3">
      <c r="A203">
        <f t="shared" si="114"/>
        <v>1880</v>
      </c>
      <c r="B203" s="1">
        <f t="shared" si="112"/>
        <v>254.06645418956802</v>
      </c>
      <c r="C203">
        <f t="shared" si="111"/>
        <v>4253580576041.7476</v>
      </c>
      <c r="D203">
        <f t="shared" si="115"/>
        <v>236.24999999999997</v>
      </c>
      <c r="E203" s="1">
        <f t="shared" si="116"/>
        <v>236.2502979777328</v>
      </c>
      <c r="F203" s="1">
        <f t="shared" si="117"/>
        <v>-2.9797773282780327E-4</v>
      </c>
      <c r="G203" s="1">
        <f t="shared" si="113"/>
        <v>-94034.621014866847</v>
      </c>
      <c r="H203" s="1">
        <f t="shared" si="118"/>
        <v>4253580482007.1265</v>
      </c>
    </row>
    <row r="204" spans="1:8" x14ac:dyDescent="0.3">
      <c r="A204">
        <f t="shared" si="114"/>
        <v>1890</v>
      </c>
      <c r="B204" s="1">
        <f t="shared" si="112"/>
        <v>254.06644857287819</v>
      </c>
      <c r="C204">
        <f t="shared" si="111"/>
        <v>4253580482007.1265</v>
      </c>
      <c r="D204">
        <f t="shared" si="115"/>
        <v>236.24999999999997</v>
      </c>
      <c r="E204" s="1">
        <f t="shared" si="116"/>
        <v>236.25027708643316</v>
      </c>
      <c r="F204" s="1">
        <f t="shared" si="117"/>
        <v>-2.7708643318646864E-4</v>
      </c>
      <c r="G204" s="1">
        <f t="shared" si="113"/>
        <v>-87441.828239253024</v>
      </c>
      <c r="H204" s="1">
        <f t="shared" si="118"/>
        <v>4253580394565.2983</v>
      </c>
    </row>
    <row r="205" spans="1:8" x14ac:dyDescent="0.3">
      <c r="A205">
        <f t="shared" si="114"/>
        <v>1900</v>
      </c>
      <c r="B205" s="1">
        <f t="shared" si="112"/>
        <v>254.066443349976</v>
      </c>
      <c r="C205">
        <f t="shared" si="111"/>
        <v>4253580394565.2983</v>
      </c>
      <c r="D205">
        <f t="shared" si="115"/>
        <v>236.24999999999997</v>
      </c>
      <c r="E205" s="1">
        <f t="shared" si="116"/>
        <v>236.25025765982949</v>
      </c>
      <c r="F205" s="1">
        <f t="shared" si="117"/>
        <v>-2.576598295149779E-4</v>
      </c>
      <c r="G205" s="1">
        <f t="shared" si="113"/>
        <v>-81311.25835901867</v>
      </c>
      <c r="H205" s="1">
        <f t="shared" si="118"/>
        <v>4253580313254.04</v>
      </c>
    </row>
    <row r="206" spans="1:8" x14ac:dyDescent="0.3">
      <c r="A206">
        <f t="shared" si="114"/>
        <v>1910</v>
      </c>
      <c r="B206" s="1">
        <f t="shared" si="112"/>
        <v>254.06643849325289</v>
      </c>
      <c r="C206">
        <f t="shared" si="111"/>
        <v>4253580313254.04</v>
      </c>
      <c r="D206">
        <f t="shared" si="115"/>
        <v>236.24999999999997</v>
      </c>
      <c r="E206" s="1">
        <f t="shared" si="116"/>
        <v>236.25023959523133</v>
      </c>
      <c r="F206" s="1">
        <f t="shared" si="117"/>
        <v>-2.3959523136340977E-4</v>
      </c>
      <c r="G206" s="1">
        <f t="shared" si="113"/>
        <v>-75610.504732739399</v>
      </c>
      <c r="H206" s="1">
        <f t="shared" si="118"/>
        <v>4253580237643.5352</v>
      </c>
    </row>
    <row r="207" spans="1:8" x14ac:dyDescent="0.3">
      <c r="A207">
        <f t="shared" si="114"/>
        <v>1920</v>
      </c>
      <c r="B207" s="1">
        <f t="shared" si="112"/>
        <v>254.0664339770359</v>
      </c>
      <c r="C207">
        <f t="shared" ref="C207:C233" si="119">B207*$K$5</f>
        <v>4253580237643.5352</v>
      </c>
      <c r="D207">
        <f t="shared" si="115"/>
        <v>236.24999999999997</v>
      </c>
      <c r="E207" s="1">
        <f t="shared" si="116"/>
        <v>236.25022279714773</v>
      </c>
      <c r="F207" s="1">
        <f t="shared" si="117"/>
        <v>-2.2279714775663706E-4</v>
      </c>
      <c r="G207" s="1">
        <f t="shared" si="113"/>
        <v>-70309.432700448495</v>
      </c>
      <c r="H207" s="1">
        <f t="shared" si="118"/>
        <v>4253580167334.1025</v>
      </c>
    </row>
    <row r="208" spans="1:8" x14ac:dyDescent="0.3">
      <c r="A208">
        <f t="shared" si="114"/>
        <v>1930</v>
      </c>
      <c r="B208" s="1">
        <f t="shared" ref="B208:B233" si="120">H207/$K$5</f>
        <v>254.06642977745207</v>
      </c>
      <c r="C208">
        <f t="shared" si="119"/>
        <v>4253580167334.1025</v>
      </c>
      <c r="D208">
        <f t="shared" si="115"/>
        <v>236.24999999999997</v>
      </c>
      <c r="E208" s="1">
        <f t="shared" si="116"/>
        <v>236.25020717678296</v>
      </c>
      <c r="F208" s="1">
        <f t="shared" si="117"/>
        <v>-2.0717678299320141E-4</v>
      </c>
      <c r="G208" s="1">
        <f t="shared" si="113"/>
        <v>-65380.020469862531</v>
      </c>
      <c r="H208" s="1">
        <f t="shared" si="118"/>
        <v>4253580101954.082</v>
      </c>
    </row>
    <row r="209" spans="1:8" x14ac:dyDescent="0.3">
      <c r="A209">
        <f t="shared" si="114"/>
        <v>1940</v>
      </c>
      <c r="B209" s="1">
        <f t="shared" si="120"/>
        <v>254.06642587230212</v>
      </c>
      <c r="C209">
        <f t="shared" si="119"/>
        <v>4253580101954.082</v>
      </c>
      <c r="D209">
        <f t="shared" si="115"/>
        <v>236.24999999999997</v>
      </c>
      <c r="E209" s="1">
        <f t="shared" si="116"/>
        <v>236.25019265156666</v>
      </c>
      <c r="F209" s="1">
        <f t="shared" si="117"/>
        <v>-1.9265156669234784E-4</v>
      </c>
      <c r="G209" s="1">
        <f t="shared" si="113"/>
        <v>-60796.210810504359</v>
      </c>
      <c r="H209" s="1">
        <f t="shared" si="118"/>
        <v>4253580041157.8711</v>
      </c>
    </row>
    <row r="210" spans="1:8" x14ac:dyDescent="0.3">
      <c r="A210">
        <f t="shared" si="114"/>
        <v>1950</v>
      </c>
      <c r="B210" s="1">
        <f t="shared" si="120"/>
        <v>254.06642224094321</v>
      </c>
      <c r="C210">
        <f t="shared" si="119"/>
        <v>4253580041157.8711</v>
      </c>
      <c r="D210">
        <f t="shared" si="115"/>
        <v>236.24999999999997</v>
      </c>
      <c r="E210" s="1">
        <f t="shared" si="116"/>
        <v>236.25017914471752</v>
      </c>
      <c r="F210" s="1">
        <f t="shared" si="117"/>
        <v>-1.7914471754920669E-4</v>
      </c>
      <c r="G210" s="1">
        <f t="shared" si="113"/>
        <v>-56533.77338530845</v>
      </c>
      <c r="H210" s="1">
        <f t="shared" si="118"/>
        <v>4253579984624.0977</v>
      </c>
    </row>
    <row r="211" spans="1:8" x14ac:dyDescent="0.3">
      <c r="A211">
        <f t="shared" si="114"/>
        <v>1960</v>
      </c>
      <c r="B211" s="1">
        <f t="shared" si="120"/>
        <v>254.06641886417978</v>
      </c>
      <c r="C211">
        <f t="shared" si="119"/>
        <v>4253579984624.0977</v>
      </c>
      <c r="D211">
        <f t="shared" ref="D211:D212" si="121">$B$6*(1-$B$7)/4</f>
        <v>236.24999999999997</v>
      </c>
      <c r="E211" s="1">
        <f t="shared" ref="E211:E212" si="122">$B$8*$B$9*POWER(B211,4)</f>
        <v>236.25016658483744</v>
      </c>
      <c r="F211" s="1">
        <f t="shared" si="117"/>
        <v>-1.6658483747278297E-4</v>
      </c>
      <c r="G211" s="1">
        <f t="shared" si="113"/>
        <v>-52570.176670310961</v>
      </c>
      <c r="H211" s="1">
        <f t="shared" si="118"/>
        <v>4253579932053.9209</v>
      </c>
    </row>
    <row r="212" spans="1:8" x14ac:dyDescent="0.3">
      <c r="A212">
        <f t="shared" si="114"/>
        <v>1970</v>
      </c>
      <c r="B212" s="1">
        <f t="shared" si="120"/>
        <v>254.06641572416203</v>
      </c>
      <c r="C212">
        <f t="shared" si="119"/>
        <v>4253579932053.9209</v>
      </c>
      <c r="D212">
        <f t="shared" si="121"/>
        <v>236.24999999999997</v>
      </c>
      <c r="E212" s="1">
        <f t="shared" si="122"/>
        <v>236.25015490553389</v>
      </c>
      <c r="F212" s="1">
        <f t="shared" si="117"/>
        <v>-1.5490553391828144E-4</v>
      </c>
      <c r="G212" s="1">
        <f t="shared" si="113"/>
        <v>-48884.468771795582</v>
      </c>
      <c r="H212" s="1">
        <f t="shared" si="118"/>
        <v>4253579883169.4521</v>
      </c>
    </row>
    <row r="213" spans="1:8" x14ac:dyDescent="0.3">
      <c r="A213">
        <f t="shared" si="114"/>
        <v>1980</v>
      </c>
      <c r="B213" s="1">
        <f t="shared" si="120"/>
        <v>254.06641280429173</v>
      </c>
      <c r="C213">
        <f t="shared" si="119"/>
        <v>4253579883169.4521</v>
      </c>
      <c r="D213">
        <f t="shared" ref="D213:D233" si="123">$B$6*(1-$B$7)/4</f>
        <v>236.24999999999997</v>
      </c>
      <c r="E213" s="1">
        <f t="shared" ref="E213:E233" si="124">$B$8*$B$9*POWER(B213,4)</f>
        <v>236.25014404506976</v>
      </c>
      <c r="F213" s="1">
        <f t="shared" si="117"/>
        <v>-1.4404506978848985E-4</v>
      </c>
      <c r="G213" s="1">
        <f t="shared" si="113"/>
        <v>-45457.166943572476</v>
      </c>
      <c r="H213" s="1">
        <f t="shared" si="118"/>
        <v>4253579837712.2852</v>
      </c>
    </row>
    <row r="214" spans="1:8" x14ac:dyDescent="0.3">
      <c r="A214">
        <f t="shared" si="114"/>
        <v>1990</v>
      </c>
      <c r="B214" s="1">
        <f t="shared" si="120"/>
        <v>254.06641008913422</v>
      </c>
      <c r="C214">
        <f t="shared" si="119"/>
        <v>4253579837712.2852</v>
      </c>
      <c r="D214">
        <f t="shared" si="123"/>
        <v>236.24999999999997</v>
      </c>
      <c r="E214" s="1">
        <f t="shared" si="124"/>
        <v>236.25013394603573</v>
      </c>
      <c r="F214" s="1">
        <f t="shared" si="117"/>
        <v>-1.3394603575989095E-4</v>
      </c>
      <c r="G214" s="1">
        <f t="shared" si="113"/>
        <v>-42270.154180963349</v>
      </c>
      <c r="H214" s="1">
        <f t="shared" si="118"/>
        <v>4253579795442.1309</v>
      </c>
    </row>
    <row r="215" spans="1:8" x14ac:dyDescent="0.3">
      <c r="A215">
        <f t="shared" si="114"/>
        <v>2000</v>
      </c>
      <c r="B215" s="1">
        <f t="shared" si="120"/>
        <v>254.06640756433706</v>
      </c>
      <c r="C215">
        <f t="shared" si="119"/>
        <v>4253579795442.1309</v>
      </c>
      <c r="D215">
        <f t="shared" si="123"/>
        <v>236.24999999999997</v>
      </c>
      <c r="E215" s="5">
        <f t="shared" si="124"/>
        <v>236.25012455504756</v>
      </c>
      <c r="F215" s="1">
        <f t="shared" si="117"/>
        <v>-1.2455504759145697E-4</v>
      </c>
      <c r="G215" s="1">
        <f t="shared" si="113"/>
        <v>-39306.583698721624</v>
      </c>
      <c r="H215" s="1">
        <f t="shared" si="118"/>
        <v>4253579756135.5474</v>
      </c>
    </row>
    <row r="216" spans="1:8" x14ac:dyDescent="0.3">
      <c r="A216">
        <f t="shared" si="114"/>
        <v>2010</v>
      </c>
      <c r="B216" s="1">
        <f t="shared" si="120"/>
        <v>254.06640521655402</v>
      </c>
      <c r="C216">
        <f t="shared" si="119"/>
        <v>4253579756135.5474</v>
      </c>
      <c r="D216">
        <f t="shared" si="123"/>
        <v>236.24999999999997</v>
      </c>
      <c r="E216" s="1">
        <f t="shared" si="124"/>
        <v>236.25011582246412</v>
      </c>
      <c r="F216" s="1">
        <f t="shared" si="117"/>
        <v>-1.1582246415287045E-4</v>
      </c>
      <c r="G216" s="1">
        <f t="shared" si="113"/>
        <v>-36550.789947506244</v>
      </c>
      <c r="H216" s="1">
        <f t="shared" si="118"/>
        <v>4253579719584.7573</v>
      </c>
    </row>
    <row r="217" spans="1:8" x14ac:dyDescent="0.3">
      <c r="A217">
        <f t="shared" si="114"/>
        <v>2020</v>
      </c>
      <c r="B217" s="1">
        <f t="shared" si="120"/>
        <v>254.0664030333746</v>
      </c>
      <c r="C217">
        <f t="shared" si="119"/>
        <v>4253579719584.7573</v>
      </c>
      <c r="D217">
        <f t="shared" si="123"/>
        <v>236.24999999999997</v>
      </c>
      <c r="E217" s="1">
        <f t="shared" si="124"/>
        <v>236.25010770212435</v>
      </c>
      <c r="F217" s="1">
        <f t="shared" si="117"/>
        <v>-1.0770212438160343E-4</v>
      </c>
      <c r="G217" s="1">
        <f t="shared" si="113"/>
        <v>-33988.205603848881</v>
      </c>
      <c r="H217" s="1">
        <f t="shared" si="118"/>
        <v>4253579685596.5518</v>
      </c>
    </row>
    <row r="218" spans="1:8" x14ac:dyDescent="0.3">
      <c r="A218">
        <f t="shared" si="114"/>
        <v>2030</v>
      </c>
      <c r="B218" s="1">
        <f t="shared" si="120"/>
        <v>254.06640100325839</v>
      </c>
      <c r="C218">
        <f t="shared" si="119"/>
        <v>4253579685596.5518</v>
      </c>
      <c r="D218">
        <f t="shared" si="123"/>
        <v>236.24999999999997</v>
      </c>
      <c r="E218" s="1">
        <f t="shared" si="124"/>
        <v>236.25010015110368</v>
      </c>
      <c r="F218" s="1">
        <f t="shared" si="117"/>
        <v>-1.0015110370886759E-4</v>
      </c>
      <c r="G218" s="1">
        <f t="shared" si="113"/>
        <v>-31605.2847040296</v>
      </c>
      <c r="H218" s="1">
        <f t="shared" si="118"/>
        <v>4253579653991.2671</v>
      </c>
    </row>
    <row r="219" spans="1:8" x14ac:dyDescent="0.3">
      <c r="A219">
        <f t="shared" si="114"/>
        <v>2040</v>
      </c>
      <c r="B219" s="1">
        <f t="shared" si="120"/>
        <v>254.06639911547407</v>
      </c>
      <c r="C219">
        <f t="shared" si="119"/>
        <v>4253579653991.2671</v>
      </c>
      <c r="D219">
        <f t="shared" si="123"/>
        <v>236.24999999999997</v>
      </c>
      <c r="E219" s="1">
        <f t="shared" si="124"/>
        <v>236.25009312948677</v>
      </c>
      <c r="F219" s="1">
        <f t="shared" si="117"/>
        <v>-9.3129486799625738E-5</v>
      </c>
      <c r="G219" s="1">
        <f t="shared" si="113"/>
        <v>-29389.430926278692</v>
      </c>
      <c r="H219" s="1">
        <f t="shared" si="118"/>
        <v>4253579624601.8359</v>
      </c>
    </row>
    <row r="220" spans="1:8" x14ac:dyDescent="0.3">
      <c r="A220">
        <f t="shared" si="114"/>
        <v>2050</v>
      </c>
      <c r="B220" s="1">
        <f t="shared" si="120"/>
        <v>254.06639736004277</v>
      </c>
      <c r="C220">
        <f t="shared" si="119"/>
        <v>4253579624601.8359</v>
      </c>
      <c r="D220">
        <f t="shared" si="123"/>
        <v>236.24999999999997</v>
      </c>
      <c r="E220" s="1">
        <f t="shared" si="124"/>
        <v>236.2500866001574</v>
      </c>
      <c r="F220" s="1">
        <f t="shared" si="117"/>
        <v>-8.6600157430893887E-5</v>
      </c>
      <c r="G220" s="1">
        <f t="shared" si="113"/>
        <v>-27328.931281411769</v>
      </c>
      <c r="H220" s="1">
        <f t="shared" si="118"/>
        <v>4253579597272.9048</v>
      </c>
    </row>
    <row r="221" spans="1:8" x14ac:dyDescent="0.3">
      <c r="A221">
        <f t="shared" si="114"/>
        <v>2060</v>
      </c>
      <c r="B221" s="1">
        <f t="shared" si="120"/>
        <v>254.06639572768515</v>
      </c>
      <c r="C221">
        <f t="shared" si="119"/>
        <v>4253579597272.9048</v>
      </c>
      <c r="D221">
        <f t="shared" si="123"/>
        <v>236.24999999999997</v>
      </c>
      <c r="E221" s="1">
        <f t="shared" si="124"/>
        <v>236.25008052860082</v>
      </c>
      <c r="F221" s="1">
        <f t="shared" si="117"/>
        <v>-8.0528600847173948E-5</v>
      </c>
      <c r="G221" s="1">
        <f t="shared" si="113"/>
        <v>-25412.893740947766</v>
      </c>
      <c r="H221" s="1">
        <f t="shared" si="118"/>
        <v>4253579571860.0112</v>
      </c>
    </row>
    <row r="222" spans="1:8" x14ac:dyDescent="0.3">
      <c r="A222">
        <f t="shared" si="114"/>
        <v>2070</v>
      </c>
      <c r="B222" s="1">
        <f t="shared" si="120"/>
        <v>254.06639420977251</v>
      </c>
      <c r="C222">
        <f t="shared" si="119"/>
        <v>4253579571860.0112</v>
      </c>
      <c r="D222">
        <f t="shared" si="123"/>
        <v>236.24999999999997</v>
      </c>
      <c r="E222" s="1">
        <f t="shared" si="124"/>
        <v>236.2500748827226</v>
      </c>
      <c r="F222" s="1">
        <f t="shared" si="117"/>
        <v>-7.4882722628899501E-5</v>
      </c>
      <c r="G222" s="1">
        <f t="shared" si="113"/>
        <v>-23631.190076337589</v>
      </c>
      <c r="H222" s="1">
        <f t="shared" si="118"/>
        <v>4253579548228.8213</v>
      </c>
    </row>
    <row r="223" spans="1:8" x14ac:dyDescent="0.3">
      <c r="A223">
        <f t="shared" si="114"/>
        <v>2080</v>
      </c>
      <c r="B223" s="1">
        <f t="shared" si="120"/>
        <v>254.06639279828104</v>
      </c>
      <c r="C223">
        <f t="shared" si="119"/>
        <v>4253579548228.8213</v>
      </c>
      <c r="D223">
        <f t="shared" si="123"/>
        <v>236.24999999999997</v>
      </c>
      <c r="E223" s="1">
        <f t="shared" si="124"/>
        <v>236.25006963267822</v>
      </c>
      <c r="F223" s="1">
        <f t="shared" si="117"/>
        <v>-6.9632678247444346E-5</v>
      </c>
      <c r="G223" s="1">
        <f t="shared" si="113"/>
        <v>-21974.402070615499</v>
      </c>
      <c r="H223" s="1">
        <f t="shared" si="118"/>
        <v>4253579526254.4194</v>
      </c>
    </row>
    <row r="224" spans="1:8" x14ac:dyDescent="0.3">
      <c r="A224">
        <f t="shared" si="114"/>
        <v>2090</v>
      </c>
      <c r="B224" s="1">
        <f t="shared" si="120"/>
        <v>254.06639148574959</v>
      </c>
      <c r="C224">
        <f t="shared" si="119"/>
        <v>4253579526254.4194</v>
      </c>
      <c r="D224">
        <f t="shared" si="123"/>
        <v>236.24999999999997</v>
      </c>
      <c r="E224" s="1">
        <f t="shared" si="124"/>
        <v>236.25006475071584</v>
      </c>
      <c r="F224" s="1">
        <f t="shared" si="117"/>
        <v>-6.4750715864647646E-5</v>
      </c>
      <c r="G224" s="1">
        <f t="shared" si="113"/>
        <v>-20433.771909702045</v>
      </c>
      <c r="H224" s="1">
        <f t="shared" si="118"/>
        <v>4253579505820.6475</v>
      </c>
    </row>
    <row r="225" spans="1:8" x14ac:dyDescent="0.3">
      <c r="A225">
        <f t="shared" si="114"/>
        <v>2100</v>
      </c>
      <c r="B225" s="1">
        <f t="shared" si="120"/>
        <v>254.06639026523996</v>
      </c>
      <c r="C225">
        <f t="shared" si="119"/>
        <v>4253579505820.6475</v>
      </c>
      <c r="D225">
        <f t="shared" si="123"/>
        <v>236.24999999999997</v>
      </c>
      <c r="E225" s="1">
        <f t="shared" si="124"/>
        <v>236.25006021102874</v>
      </c>
      <c r="F225" s="1">
        <f t="shared" si="117"/>
        <v>-6.0211028767298558E-5</v>
      </c>
      <c r="G225" s="1">
        <f t="shared" si="113"/>
        <v>-19001.15561426901</v>
      </c>
      <c r="H225" s="1">
        <f t="shared" si="118"/>
        <v>4253579486819.4917</v>
      </c>
    </row>
    <row r="226" spans="1:8" x14ac:dyDescent="0.3">
      <c r="A226">
        <f t="shared" si="114"/>
        <v>2110</v>
      </c>
      <c r="B226" s="1">
        <f t="shared" si="120"/>
        <v>254.06638913030054</v>
      </c>
      <c r="C226">
        <f t="shared" si="119"/>
        <v>4253579486819.4917</v>
      </c>
      <c r="D226">
        <f t="shared" si="123"/>
        <v>236.24999999999997</v>
      </c>
      <c r="E226" s="1">
        <f t="shared" si="124"/>
        <v>236.25005598962025</v>
      </c>
      <c r="F226" s="1">
        <f t="shared" si="117"/>
        <v>-5.5989620278751318E-5</v>
      </c>
      <c r="G226" s="1">
        <f t="shared" si="113"/>
        <v>-17668.980409087228</v>
      </c>
      <c r="H226" s="1">
        <f t="shared" si="118"/>
        <v>4253579469150.5112</v>
      </c>
    </row>
    <row r="227" spans="1:8" x14ac:dyDescent="0.3">
      <c r="A227">
        <f t="shared" si="114"/>
        <v>2120</v>
      </c>
      <c r="B227" s="1">
        <f t="shared" si="120"/>
        <v>254.06638807493198</v>
      </c>
      <c r="C227">
        <f t="shared" si="119"/>
        <v>4253579469150.5112</v>
      </c>
      <c r="D227">
        <f t="shared" si="123"/>
        <v>236.24999999999997</v>
      </c>
      <c r="E227" s="1">
        <f t="shared" si="124"/>
        <v>236.25005206417575</v>
      </c>
      <c r="F227" s="1">
        <f t="shared" si="117"/>
        <v>-5.2064175775967669E-5</v>
      </c>
      <c r="G227" s="1">
        <f t="shared" si="113"/>
        <v>-16430.204334676775</v>
      </c>
      <c r="H227" s="1">
        <f t="shared" si="118"/>
        <v>4253579452720.3071</v>
      </c>
    </row>
    <row r="228" spans="1:8" x14ac:dyDescent="0.3">
      <c r="A228">
        <f t="shared" si="114"/>
        <v>2130</v>
      </c>
      <c r="B228" s="1">
        <f t="shared" si="120"/>
        <v>254.06638709355556</v>
      </c>
      <c r="C228">
        <f t="shared" si="119"/>
        <v>4253579452720.3071</v>
      </c>
      <c r="D228">
        <f t="shared" si="123"/>
        <v>236.24999999999997</v>
      </c>
      <c r="E228" s="1">
        <f t="shared" si="124"/>
        <v>236.25004841394511</v>
      </c>
      <c r="F228" s="1">
        <f t="shared" si="117"/>
        <v>-4.8413945137326664E-5</v>
      </c>
      <c r="G228" s="1">
        <f t="shared" si="113"/>
        <v>-15278.279150656999</v>
      </c>
      <c r="H228" s="1">
        <f t="shared" si="118"/>
        <v>4253579437442.0278</v>
      </c>
    </row>
    <row r="229" spans="1:8" x14ac:dyDescent="0.3">
      <c r="A229">
        <f t="shared" si="114"/>
        <v>2140</v>
      </c>
      <c r="B229" s="1">
        <f t="shared" si="120"/>
        <v>254.06638618098361</v>
      </c>
      <c r="C229">
        <f t="shared" si="119"/>
        <v>4253579437442.0278</v>
      </c>
      <c r="D229">
        <f t="shared" si="123"/>
        <v>236.24999999999997</v>
      </c>
      <c r="E229" s="1">
        <f t="shared" si="124"/>
        <v>236.25004501963281</v>
      </c>
      <c r="F229" s="1">
        <f t="shared" si="117"/>
        <v>-4.501963283587429E-5</v>
      </c>
      <c r="G229" s="1">
        <f t="shared" si="113"/>
        <v>-14207.115651813865</v>
      </c>
      <c r="H229" s="1">
        <f t="shared" si="118"/>
        <v>4253579423234.9121</v>
      </c>
    </row>
    <row r="230" spans="1:8" x14ac:dyDescent="0.3">
      <c r="A230">
        <f t="shared" si="114"/>
        <v>2150</v>
      </c>
      <c r="B230" s="1">
        <f t="shared" si="120"/>
        <v>254.06638533239231</v>
      </c>
      <c r="C230">
        <f t="shared" si="119"/>
        <v>4253579423234.9121</v>
      </c>
      <c r="D230">
        <f t="shared" si="123"/>
        <v>236.24999999999997</v>
      </c>
      <c r="E230" s="1">
        <f t="shared" si="124"/>
        <v>236.25004186329664</v>
      </c>
      <c r="F230" s="1">
        <f t="shared" si="117"/>
        <v>-4.1863296672772776E-5</v>
      </c>
      <c r="G230" s="1">
        <f t="shared" si="113"/>
        <v>-13211.051710806942</v>
      </c>
      <c r="H230" s="1">
        <f t="shared" si="118"/>
        <v>4253579410023.8604</v>
      </c>
    </row>
    <row r="231" spans="1:8" x14ac:dyDescent="0.3">
      <c r="A231">
        <f t="shared" si="114"/>
        <v>2160</v>
      </c>
      <c r="B231" s="1">
        <f t="shared" si="120"/>
        <v>254.06638454329592</v>
      </c>
      <c r="C231">
        <f t="shared" si="119"/>
        <v>4253579410023.8604</v>
      </c>
      <c r="D231">
        <f t="shared" si="123"/>
        <v>236.24999999999997</v>
      </c>
      <c r="E231" s="1">
        <f t="shared" si="124"/>
        <v>236.25003892825185</v>
      </c>
      <c r="F231" s="1">
        <f t="shared" si="117"/>
        <v>-3.8928251882452969E-5</v>
      </c>
      <c r="G231" s="1">
        <f t="shared" ref="G231:G233" si="125">F231*$D$1</f>
        <v>-12284.822016056978</v>
      </c>
      <c r="H231" s="1">
        <f t="shared" si="118"/>
        <v>4253579397739.0386</v>
      </c>
    </row>
    <row r="232" spans="1:8" x14ac:dyDescent="0.3">
      <c r="A232">
        <f t="shared" si="114"/>
        <v>2170</v>
      </c>
      <c r="B232" s="1">
        <f t="shared" si="120"/>
        <v>254.06638380952327</v>
      </c>
      <c r="C232">
        <f t="shared" si="119"/>
        <v>4253579397739.0386</v>
      </c>
      <c r="D232">
        <f t="shared" si="123"/>
        <v>236.24999999999997</v>
      </c>
      <c r="E232" s="1">
        <f t="shared" si="124"/>
        <v>236.25003619898379</v>
      </c>
      <c r="F232" s="1">
        <f t="shared" si="117"/>
        <v>-3.6198983821122965E-5</v>
      </c>
      <c r="G232" s="1">
        <f t="shared" si="125"/>
        <v>-11423.530518334701</v>
      </c>
      <c r="H232" s="1">
        <f t="shared" si="118"/>
        <v>4253579386315.5078</v>
      </c>
    </row>
    <row r="233" spans="1:8" x14ac:dyDescent="0.3">
      <c r="A233">
        <f t="shared" si="114"/>
        <v>2180</v>
      </c>
      <c r="B233" s="1">
        <f t="shared" si="120"/>
        <v>254.06638312719554</v>
      </c>
      <c r="C233">
        <f t="shared" si="119"/>
        <v>4253579386315.5078</v>
      </c>
      <c r="D233">
        <f t="shared" si="123"/>
        <v>236.24999999999997</v>
      </c>
      <c r="E233" s="1">
        <f t="shared" si="124"/>
        <v>236.25003366106517</v>
      </c>
      <c r="F233" s="1">
        <f t="shared" si="117"/>
        <v>-3.3661065202750251E-5</v>
      </c>
      <c r="G233" s="1">
        <f t="shared" si="125"/>
        <v>-10622.624312423113</v>
      </c>
      <c r="H233" s="1">
        <f t="shared" si="118"/>
        <v>4253579375692.8833</v>
      </c>
    </row>
  </sheetData>
  <mergeCells count="1">
    <mergeCell ref="D13:F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Q19" sqref="Q19"/>
    </sheetView>
  </sheetViews>
  <sheetFormatPr defaultRowHeight="14.4" x14ac:dyDescent="0.3"/>
  <sheetData>
    <row r="1" spans="1:3" ht="57.6" x14ac:dyDescent="0.3">
      <c r="A1" s="6" t="s">
        <v>31</v>
      </c>
      <c r="B1" s="6" t="s">
        <v>32</v>
      </c>
      <c r="C1" s="6" t="s">
        <v>33</v>
      </c>
    </row>
    <row r="2" spans="1:3" x14ac:dyDescent="0.3">
      <c r="A2" s="6">
        <v>265</v>
      </c>
      <c r="B2" s="6">
        <v>75</v>
      </c>
      <c r="C2" s="6">
        <v>0.15</v>
      </c>
    </row>
    <row r="3" spans="1:3" x14ac:dyDescent="0.3">
      <c r="A3" s="6">
        <v>255</v>
      </c>
      <c r="B3" s="6">
        <v>60</v>
      </c>
      <c r="C3" s="6">
        <v>0.25</v>
      </c>
    </row>
    <row r="4" spans="1:3" x14ac:dyDescent="0.3">
      <c r="A4" s="6">
        <v>245</v>
      </c>
      <c r="B4" s="6">
        <v>45</v>
      </c>
      <c r="C4" s="6">
        <v>0.35</v>
      </c>
    </row>
    <row r="5" spans="1:3" x14ac:dyDescent="0.3">
      <c r="A5" s="6">
        <v>235</v>
      </c>
      <c r="B5" s="6">
        <v>30</v>
      </c>
      <c r="C5" s="6">
        <v>0.45</v>
      </c>
    </row>
    <row r="6" spans="1:3" x14ac:dyDescent="0.3">
      <c r="A6" s="6">
        <v>225</v>
      </c>
      <c r="B6" s="6">
        <v>15</v>
      </c>
      <c r="C6" s="6">
        <v>0.55000000000000004</v>
      </c>
    </row>
    <row r="7" spans="1:3" x14ac:dyDescent="0.3">
      <c r="A7" s="6">
        <v>215</v>
      </c>
      <c r="B7" s="6">
        <v>0</v>
      </c>
      <c r="C7" s="6">
        <v>0.65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Model1</vt:lpstr>
      <vt:lpstr>Regression2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Weka</dc:creator>
  <cp:lastModifiedBy>Weka</cp:lastModifiedBy>
  <dcterms:created xsi:type="dcterms:W3CDTF">2016-04-19T01:45:07Z</dcterms:created>
  <dcterms:modified xsi:type="dcterms:W3CDTF">2016-05-03T18:42:51Z</dcterms:modified>
</cp:coreProperties>
</file>