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CURVA DATASHEET" sheetId="1" r:id="rId1"/>
    <sheet name="CURVA ENSAIO REAL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P5" i="2"/>
  <c r="P6"/>
  <c r="P7"/>
  <c r="P8"/>
  <c r="P9"/>
  <c r="P10"/>
  <c r="P11"/>
  <c r="P4"/>
  <c r="Q4" s="1"/>
  <c r="G4"/>
  <c r="H4" s="1"/>
  <c r="L3" i="1"/>
  <c r="M3" s="1"/>
  <c r="H3"/>
  <c r="I3" s="1"/>
</calcChain>
</file>

<file path=xl/sharedStrings.xml><?xml version="1.0" encoding="utf-8"?>
<sst xmlns="http://schemas.openxmlformats.org/spreadsheetml/2006/main" count="22" uniqueCount="8">
  <si>
    <t>Vgs (v)</t>
  </si>
  <si>
    <t>Id (A)</t>
  </si>
  <si>
    <t>175 °C</t>
  </si>
  <si>
    <t>25 °C</t>
  </si>
  <si>
    <t>id (A)</t>
  </si>
  <si>
    <t>id (mA)</t>
  </si>
  <si>
    <t>Vgs</t>
  </si>
  <si>
    <t>Temp. 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</si>
</sst>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Id (A) @ 175</a:t>
            </a:r>
            <a:r>
              <a:rPr lang="en-US" baseline="0"/>
              <a:t> °C</a:t>
            </a:r>
          </a:p>
        </c:rich>
      </c:tx>
    </c:title>
    <c:plotArea>
      <c:layout/>
      <c:scatterChart>
        <c:scatterStyle val="smoothMarker"/>
        <c:ser>
          <c:idx val="0"/>
          <c:order val="0"/>
          <c:tx>
            <c:strRef>
              <c:f>'CURVA DATASHEET'!$B$2</c:f>
              <c:strCache>
                <c:ptCount val="1"/>
                <c:pt idx="0">
                  <c:v>Id (A)</c:v>
                </c:pt>
              </c:strCache>
            </c:strRef>
          </c:tx>
          <c:marker>
            <c:symbol val="none"/>
          </c:marker>
          <c:trendline>
            <c:trendlineType val="poly"/>
            <c:order val="3"/>
            <c:dispEq val="1"/>
            <c:trendlineLbl>
              <c:layout>
                <c:manualLayout>
                  <c:x val="-0.15492015335090031"/>
                  <c:y val="0.4602840363254439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 b="1"/>
                  </a:pPr>
                  <a:endParaRPr lang="pt-BR"/>
                </a:p>
              </c:txPr>
            </c:trendlineLbl>
          </c:trendline>
          <c:xVal>
            <c:numRef>
              <c:f>'CURVA DATASHEET'!$A$3:$A$15</c:f>
              <c:numCache>
                <c:formatCode>General</c:formatCode>
                <c:ptCount val="13"/>
                <c:pt idx="0">
                  <c:v>4</c:v>
                </c:pt>
                <c:pt idx="1">
                  <c:v>4.5</c:v>
                </c:pt>
                <c:pt idx="2">
                  <c:v>5</c:v>
                </c:pt>
                <c:pt idx="3">
                  <c:v>5.5</c:v>
                </c:pt>
                <c:pt idx="4">
                  <c:v>6</c:v>
                </c:pt>
                <c:pt idx="5">
                  <c:v>6.5</c:v>
                </c:pt>
                <c:pt idx="6">
                  <c:v>7</c:v>
                </c:pt>
                <c:pt idx="7">
                  <c:v>7.5</c:v>
                </c:pt>
                <c:pt idx="8">
                  <c:v>8</c:v>
                </c:pt>
                <c:pt idx="9">
                  <c:v>8.5</c:v>
                </c:pt>
                <c:pt idx="10">
                  <c:v>9</c:v>
                </c:pt>
                <c:pt idx="11">
                  <c:v>9.5</c:v>
                </c:pt>
                <c:pt idx="12">
                  <c:v>10</c:v>
                </c:pt>
              </c:numCache>
            </c:numRef>
          </c:xVal>
          <c:yVal>
            <c:numRef>
              <c:f>'CURVA DATASHEET'!$B$3:$B$15</c:f>
              <c:numCache>
                <c:formatCode>General</c:formatCode>
                <c:ptCount val="13"/>
                <c:pt idx="0">
                  <c:v>2</c:v>
                </c:pt>
                <c:pt idx="1">
                  <c:v>3.6</c:v>
                </c:pt>
                <c:pt idx="2">
                  <c:v>5.6</c:v>
                </c:pt>
                <c:pt idx="3">
                  <c:v>8</c:v>
                </c:pt>
                <c:pt idx="4">
                  <c:v>10.1</c:v>
                </c:pt>
                <c:pt idx="5">
                  <c:v>10.4</c:v>
                </c:pt>
                <c:pt idx="6">
                  <c:v>10.7</c:v>
                </c:pt>
                <c:pt idx="7">
                  <c:v>11</c:v>
                </c:pt>
                <c:pt idx="8">
                  <c:v>11.3</c:v>
                </c:pt>
                <c:pt idx="9">
                  <c:v>11.55</c:v>
                </c:pt>
                <c:pt idx="10">
                  <c:v>11.9</c:v>
                </c:pt>
                <c:pt idx="11">
                  <c:v>12.2</c:v>
                </c:pt>
                <c:pt idx="12">
                  <c:v>12.5</c:v>
                </c:pt>
              </c:numCache>
            </c:numRef>
          </c:yVal>
          <c:smooth val="1"/>
        </c:ser>
        <c:axId val="101354112"/>
        <c:axId val="101699968"/>
      </c:scatterChart>
      <c:valAx>
        <c:axId val="101354112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101699968"/>
        <c:crosses val="autoZero"/>
        <c:crossBetween val="midCat"/>
      </c:valAx>
      <c:valAx>
        <c:axId val="101699968"/>
        <c:scaling>
          <c:logBase val="10"/>
          <c:orientation val="minMax"/>
          <c:max val="15"/>
          <c:min val="1"/>
        </c:scaling>
        <c:axPos val="l"/>
        <c:majorGridlines/>
        <c:minorGridlines/>
        <c:numFmt formatCode="General" sourceLinked="1"/>
        <c:tickLblPos val="nextTo"/>
        <c:crossAx val="101354112"/>
        <c:crosses val="autoZero"/>
        <c:crossBetween val="midCat"/>
      </c:valAx>
    </c:plotArea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Id (A) @</a:t>
            </a:r>
            <a:r>
              <a:rPr lang="en-US" baseline="0"/>
              <a:t> 25°C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strRef>
              <c:f>'CURVA DATASHEET'!$E$2</c:f>
              <c:strCache>
                <c:ptCount val="1"/>
                <c:pt idx="0">
                  <c:v>Id (A)</c:v>
                </c:pt>
              </c:strCache>
            </c:strRef>
          </c:tx>
          <c:marker>
            <c:symbol val="none"/>
          </c:marker>
          <c:trendline>
            <c:trendlineType val="poly"/>
            <c:order val="3"/>
            <c:dispEq val="1"/>
            <c:trendlineLbl>
              <c:layout>
                <c:manualLayout>
                  <c:x val="0.18932187674623951"/>
                  <c:y val="0.53236990993757871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  <c:txPr>
                <a:bodyPr/>
                <a:lstStyle/>
                <a:p>
                  <a:pPr>
                    <a:defRPr sz="1600" b="1"/>
                  </a:pPr>
                  <a:endParaRPr lang="pt-BR"/>
                </a:p>
              </c:txPr>
            </c:trendlineLbl>
          </c:trendline>
          <c:xVal>
            <c:numRef>
              <c:f>'CURVA DATASHEET'!$D$3:$D$15</c:f>
              <c:numCache>
                <c:formatCode>General</c:formatCode>
                <c:ptCount val="13"/>
                <c:pt idx="0">
                  <c:v>4</c:v>
                </c:pt>
                <c:pt idx="1">
                  <c:v>4.5</c:v>
                </c:pt>
                <c:pt idx="2">
                  <c:v>5</c:v>
                </c:pt>
                <c:pt idx="3">
                  <c:v>5.5</c:v>
                </c:pt>
                <c:pt idx="4">
                  <c:v>6</c:v>
                </c:pt>
                <c:pt idx="5">
                  <c:v>6.5</c:v>
                </c:pt>
                <c:pt idx="6">
                  <c:v>7</c:v>
                </c:pt>
                <c:pt idx="7">
                  <c:v>7.5</c:v>
                </c:pt>
                <c:pt idx="8">
                  <c:v>8</c:v>
                </c:pt>
                <c:pt idx="9">
                  <c:v>8.5</c:v>
                </c:pt>
                <c:pt idx="10">
                  <c:v>9</c:v>
                </c:pt>
                <c:pt idx="11">
                  <c:v>9.5</c:v>
                </c:pt>
                <c:pt idx="12">
                  <c:v>10</c:v>
                </c:pt>
              </c:numCache>
            </c:numRef>
          </c:xVal>
          <c:yVal>
            <c:numRef>
              <c:f>'CURVA DATASHEET'!$E$3:$E$15</c:f>
              <c:numCache>
                <c:formatCode>General</c:formatCode>
                <c:ptCount val="13"/>
                <c:pt idx="0">
                  <c:v>0.6</c:v>
                </c:pt>
                <c:pt idx="1">
                  <c:v>3.6</c:v>
                </c:pt>
                <c:pt idx="2">
                  <c:v>6.1</c:v>
                </c:pt>
                <c:pt idx="3">
                  <c:v>9.5</c:v>
                </c:pt>
                <c:pt idx="4">
                  <c:v>10.4</c:v>
                </c:pt>
                <c:pt idx="5">
                  <c:v>10.75</c:v>
                </c:pt>
                <c:pt idx="6">
                  <c:v>11.1</c:v>
                </c:pt>
                <c:pt idx="7">
                  <c:v>11.5</c:v>
                </c:pt>
                <c:pt idx="8">
                  <c:v>11.8</c:v>
                </c:pt>
                <c:pt idx="9">
                  <c:v>12.25</c:v>
                </c:pt>
                <c:pt idx="10">
                  <c:v>12.75</c:v>
                </c:pt>
                <c:pt idx="11">
                  <c:v>13</c:v>
                </c:pt>
                <c:pt idx="12">
                  <c:v>13.5</c:v>
                </c:pt>
              </c:numCache>
            </c:numRef>
          </c:yVal>
          <c:smooth val="1"/>
        </c:ser>
        <c:axId val="85284736"/>
        <c:axId val="85286272"/>
      </c:scatterChart>
      <c:valAx>
        <c:axId val="85284736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85286272"/>
        <c:crosses val="autoZero"/>
        <c:crossBetween val="midCat"/>
      </c:valAx>
      <c:valAx>
        <c:axId val="85286272"/>
        <c:scaling>
          <c:logBase val="10"/>
          <c:orientation val="minMax"/>
          <c:max val="15"/>
          <c:min val="1"/>
        </c:scaling>
        <c:axPos val="l"/>
        <c:majorGridlines/>
        <c:minorGridlines/>
        <c:numFmt formatCode="General" sourceLinked="1"/>
        <c:tickLblPos val="nextTo"/>
        <c:crossAx val="85284736"/>
        <c:crosses val="autoZero"/>
        <c:crossBetween val="midCat"/>
      </c:valAx>
    </c:plotArea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MOSFET</a:t>
            </a:r>
            <a:r>
              <a:rPr lang="pt-BR" baseline="0"/>
              <a:t> </a:t>
            </a:r>
            <a:r>
              <a:rPr lang="pt-BR"/>
              <a:t>IRF9530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none"/>
          </c:marke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-0.22130870558959467"/>
                  <c:y val="5.5196485855934674E-2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</c:spPr>
              <c:txPr>
                <a:bodyPr/>
                <a:lstStyle/>
                <a:p>
                  <a:pPr>
                    <a:defRPr sz="1100" b="1"/>
                  </a:pPr>
                  <a:endParaRPr lang="pt-BR"/>
                </a:p>
              </c:txPr>
            </c:trendlineLbl>
          </c:trendline>
          <c:xVal>
            <c:numRef>
              <c:f>'CURVA ENSAIO REAL'!$A$3:$A$11</c:f>
              <c:numCache>
                <c:formatCode>General</c:formatCode>
                <c:ptCount val="9"/>
                <c:pt idx="0">
                  <c:v>3.464</c:v>
                </c:pt>
                <c:pt idx="1">
                  <c:v>3.5750000000000002</c:v>
                </c:pt>
                <c:pt idx="2">
                  <c:v>3.6739999999999999</c:v>
                </c:pt>
                <c:pt idx="3">
                  <c:v>3.7629999999999999</c:v>
                </c:pt>
                <c:pt idx="4">
                  <c:v>3.8359999999999999</c:v>
                </c:pt>
                <c:pt idx="5">
                  <c:v>3.911</c:v>
                </c:pt>
                <c:pt idx="6">
                  <c:v>3.9409999999999998</c:v>
                </c:pt>
                <c:pt idx="7">
                  <c:v>3.948</c:v>
                </c:pt>
                <c:pt idx="8">
                  <c:v>3.9830000000000001</c:v>
                </c:pt>
              </c:numCache>
            </c:numRef>
          </c:xVal>
          <c:yVal>
            <c:numRef>
              <c:f>'CURVA ENSAIO REAL'!$B$3:$B$11</c:f>
              <c:numCache>
                <c:formatCode>General</c:formatCode>
                <c:ptCount val="9"/>
                <c:pt idx="0">
                  <c:v>4.7999999999999996E-3</c:v>
                </c:pt>
                <c:pt idx="1">
                  <c:v>1.2699999999999999E-2</c:v>
                </c:pt>
                <c:pt idx="2">
                  <c:v>2.52E-2</c:v>
                </c:pt>
                <c:pt idx="3">
                  <c:v>4.7100000000000003E-2</c:v>
                </c:pt>
                <c:pt idx="4">
                  <c:v>7.5600000000000001E-2</c:v>
                </c:pt>
                <c:pt idx="5">
                  <c:v>0.121</c:v>
                </c:pt>
                <c:pt idx="6">
                  <c:v>0.1464</c:v>
                </c:pt>
                <c:pt idx="7">
                  <c:v>0.15840000000000001</c:v>
                </c:pt>
                <c:pt idx="8">
                  <c:v>0.1908</c:v>
                </c:pt>
              </c:numCache>
            </c:numRef>
          </c:yVal>
        </c:ser>
        <c:axId val="85293696"/>
        <c:axId val="85307776"/>
      </c:scatterChart>
      <c:valAx>
        <c:axId val="85293696"/>
        <c:scaling>
          <c:orientation val="minMax"/>
          <c:max val="4"/>
          <c:min val="3.4499999999999997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Vgs</a:t>
                </a:r>
                <a:r>
                  <a:rPr lang="pt-BR" baseline="0"/>
                  <a:t> (V)</a:t>
                </a:r>
                <a:endParaRPr lang="pt-BR"/>
              </a:p>
            </c:rich>
          </c:tx>
          <c:layout/>
        </c:title>
        <c:numFmt formatCode="General" sourceLinked="1"/>
        <c:tickLblPos val="nextTo"/>
        <c:crossAx val="85307776"/>
        <c:crosses val="autoZero"/>
        <c:crossBetween val="midCat"/>
      </c:valAx>
      <c:valAx>
        <c:axId val="85307776"/>
        <c:scaling>
          <c:orientation val="minMax"/>
          <c:max val="0.2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Id (A)</a:t>
                </a:r>
              </a:p>
            </c:rich>
          </c:tx>
          <c:layout/>
        </c:title>
        <c:numFmt formatCode="General" sourceLinked="1"/>
        <c:tickLblPos val="nextTo"/>
        <c:crossAx val="85293696"/>
        <c:crosses val="autoZero"/>
        <c:crossBetween val="midCat"/>
      </c:valAx>
    </c:plotArea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260073</xdr:colOff>
      <xdr:row>3</xdr:row>
      <xdr:rowOff>108915</xdr:rowOff>
    </xdr:from>
    <xdr:to>
      <xdr:col>14</xdr:col>
      <xdr:colOff>491986</xdr:colOff>
      <xdr:row>15</xdr:row>
      <xdr:rowOff>166066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256760</xdr:colOff>
      <xdr:row>16</xdr:row>
      <xdr:rowOff>140804</xdr:rowOff>
    </xdr:from>
    <xdr:to>
      <xdr:col>14</xdr:col>
      <xdr:colOff>480390</xdr:colOff>
      <xdr:row>31</xdr:row>
      <xdr:rowOff>24847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</xdr:row>
      <xdr:rowOff>123825</xdr:rowOff>
    </xdr:from>
    <xdr:to>
      <xdr:col>12</xdr:col>
      <xdr:colOff>133350</xdr:colOff>
      <xdr:row>21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zoomScale="115" zoomScaleNormal="115" workbookViewId="0">
      <selection activeCell="K1" sqref="K1:M3"/>
    </sheetView>
  </sheetViews>
  <sheetFormatPr defaultRowHeight="15"/>
  <cols>
    <col min="11" max="11" width="12.7109375" bestFit="1" customWidth="1"/>
  </cols>
  <sheetData>
    <row r="1" spans="1:13">
      <c r="A1" t="s">
        <v>2</v>
      </c>
      <c r="D1" t="s">
        <v>3</v>
      </c>
      <c r="G1" t="s">
        <v>2</v>
      </c>
      <c r="K1" t="s">
        <v>3</v>
      </c>
    </row>
    <row r="2" spans="1:13">
      <c r="A2" t="s">
        <v>0</v>
      </c>
      <c r="B2" t="s">
        <v>1</v>
      </c>
      <c r="D2" t="s">
        <v>0</v>
      </c>
      <c r="E2" t="s">
        <v>1</v>
      </c>
      <c r="H2" t="s">
        <v>4</v>
      </c>
      <c r="I2" t="s">
        <v>5</v>
      </c>
      <c r="L2" t="s">
        <v>4</v>
      </c>
      <c r="M2" t="s">
        <v>5</v>
      </c>
    </row>
    <row r="3" spans="1:13">
      <c r="A3">
        <v>4</v>
      </c>
      <c r="B3">
        <v>2</v>
      </c>
      <c r="D3">
        <v>4</v>
      </c>
      <c r="E3">
        <v>0.6</v>
      </c>
      <c r="G3" s="1">
        <v>3.92</v>
      </c>
      <c r="H3">
        <f>(0.0897*G3^3) - (2.3081*G3^2) + (20.152*G3)- 47.97</f>
        <v>0.96184719360000059</v>
      </c>
      <c r="I3">
        <f>H3*1000</f>
        <v>961.84719360000054</v>
      </c>
      <c r="K3" s="1">
        <v>4.9139999999999997</v>
      </c>
      <c r="L3">
        <f>(0.1566*K3^3) - (3.7788*K3^2) + (30.687*K3)- 71.905</f>
        <v>6.2249415928304046</v>
      </c>
      <c r="M3">
        <f>L3*1000</f>
        <v>6224.9415928304043</v>
      </c>
    </row>
    <row r="4" spans="1:13">
      <c r="A4">
        <v>4.5</v>
      </c>
      <c r="B4">
        <v>3.6</v>
      </c>
      <c r="D4">
        <v>4.5</v>
      </c>
      <c r="E4">
        <v>3.6</v>
      </c>
    </row>
    <row r="5" spans="1:13">
      <c r="A5">
        <v>5</v>
      </c>
      <c r="B5">
        <v>5.6</v>
      </c>
      <c r="D5">
        <v>5</v>
      </c>
      <c r="E5">
        <v>6.1</v>
      </c>
    </row>
    <row r="6" spans="1:13">
      <c r="A6">
        <v>5.5</v>
      </c>
      <c r="B6">
        <v>8</v>
      </c>
      <c r="D6">
        <v>5.5</v>
      </c>
      <c r="E6">
        <v>9.5</v>
      </c>
    </row>
    <row r="7" spans="1:13">
      <c r="A7">
        <v>6</v>
      </c>
      <c r="B7">
        <v>10.1</v>
      </c>
      <c r="D7">
        <v>6</v>
      </c>
      <c r="E7">
        <v>10.4</v>
      </c>
    </row>
    <row r="8" spans="1:13">
      <c r="A8">
        <v>6.5</v>
      </c>
      <c r="B8">
        <v>10.4</v>
      </c>
      <c r="D8">
        <v>6.5</v>
      </c>
      <c r="E8">
        <v>10.75</v>
      </c>
    </row>
    <row r="9" spans="1:13">
      <c r="A9">
        <v>7</v>
      </c>
      <c r="B9">
        <v>10.7</v>
      </c>
      <c r="D9">
        <v>7</v>
      </c>
      <c r="E9">
        <v>11.1</v>
      </c>
    </row>
    <row r="10" spans="1:13">
      <c r="A10">
        <v>7.5</v>
      </c>
      <c r="B10">
        <v>11</v>
      </c>
      <c r="D10">
        <v>7.5</v>
      </c>
      <c r="E10">
        <v>11.5</v>
      </c>
    </row>
    <row r="11" spans="1:13">
      <c r="A11">
        <v>8</v>
      </c>
      <c r="B11">
        <v>11.3</v>
      </c>
      <c r="D11">
        <v>8</v>
      </c>
      <c r="E11">
        <v>11.8</v>
      </c>
    </row>
    <row r="12" spans="1:13">
      <c r="A12">
        <v>8.5</v>
      </c>
      <c r="B12">
        <v>11.55</v>
      </c>
      <c r="D12">
        <v>8.5</v>
      </c>
      <c r="E12">
        <v>12.25</v>
      </c>
    </row>
    <row r="13" spans="1:13">
      <c r="A13">
        <v>9</v>
      </c>
      <c r="B13">
        <v>11.9</v>
      </c>
      <c r="D13">
        <v>9</v>
      </c>
      <c r="E13">
        <v>12.75</v>
      </c>
    </row>
    <row r="14" spans="1:13">
      <c r="A14">
        <v>9.5</v>
      </c>
      <c r="B14">
        <v>12.2</v>
      </c>
      <c r="D14">
        <v>9.5</v>
      </c>
      <c r="E14">
        <v>13</v>
      </c>
    </row>
    <row r="15" spans="1:13">
      <c r="A15">
        <v>10</v>
      </c>
      <c r="B15">
        <v>12.5</v>
      </c>
      <c r="D15">
        <v>10</v>
      </c>
      <c r="E15">
        <v>13.5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11"/>
  <sheetViews>
    <sheetView tabSelected="1" zoomScale="130" zoomScaleNormal="130" workbookViewId="0">
      <selection activeCell="C2" sqref="A2:C11"/>
    </sheetView>
  </sheetViews>
  <sheetFormatPr defaultRowHeight="15"/>
  <sheetData>
    <row r="2" spans="1:17">
      <c r="A2" t="s">
        <v>0</v>
      </c>
      <c r="B2" t="s">
        <v>1</v>
      </c>
      <c r="C2" t="s">
        <v>7</v>
      </c>
      <c r="F2" t="s">
        <v>3</v>
      </c>
      <c r="O2" t="s">
        <v>3</v>
      </c>
    </row>
    <row r="3" spans="1:17">
      <c r="A3">
        <v>3.464</v>
      </c>
      <c r="B3">
        <v>4.7999999999999996E-3</v>
      </c>
      <c r="C3">
        <v>27.7</v>
      </c>
      <c r="G3" t="s">
        <v>4</v>
      </c>
      <c r="H3" t="s">
        <v>5</v>
      </c>
      <c r="O3" t="s">
        <v>6</v>
      </c>
      <c r="P3" t="s">
        <v>4</v>
      </c>
      <c r="Q3" t="s">
        <v>5</v>
      </c>
    </row>
    <row r="4" spans="1:17">
      <c r="A4">
        <v>3.5750000000000002</v>
      </c>
      <c r="B4">
        <v>1.2699999999999999E-2</v>
      </c>
      <c r="C4">
        <v>28.5</v>
      </c>
      <c r="F4" s="1">
        <v>3.984</v>
      </c>
      <c r="G4">
        <f>1.815*F4^3 - 19.341*F4^2 + 68.78*F4  -81.608</f>
        <v>0.19786494975994628</v>
      </c>
      <c r="H4">
        <f>G4*1000</f>
        <v>197.86494975994628</v>
      </c>
      <c r="O4" s="1"/>
      <c r="P4">
        <f>1.815*O4^3 - 19.341*O4^2 + 68.78*O4  -81.608</f>
        <v>-81.608000000000004</v>
      </c>
      <c r="Q4">
        <f>P4*1000</f>
        <v>-81608</v>
      </c>
    </row>
    <row r="5" spans="1:17">
      <c r="A5">
        <v>3.6739999999999999</v>
      </c>
      <c r="B5">
        <v>2.52E-2</v>
      </c>
      <c r="C5">
        <v>29.8</v>
      </c>
      <c r="P5">
        <f t="shared" ref="P5:P11" si="0">1.815*O5^3 - 19.341*O5^2 + 68.78*O5  -81.608</f>
        <v>-81.608000000000004</v>
      </c>
    </row>
    <row r="6" spans="1:17">
      <c r="A6">
        <v>3.7629999999999999</v>
      </c>
      <c r="B6">
        <v>4.7100000000000003E-2</v>
      </c>
      <c r="C6">
        <v>32.6</v>
      </c>
      <c r="P6">
        <f t="shared" si="0"/>
        <v>-81.608000000000004</v>
      </c>
    </row>
    <row r="7" spans="1:17">
      <c r="A7">
        <v>3.8359999999999999</v>
      </c>
      <c r="B7">
        <v>7.5600000000000001E-2</v>
      </c>
      <c r="C7">
        <v>36.4</v>
      </c>
      <c r="P7">
        <f t="shared" si="0"/>
        <v>-81.608000000000004</v>
      </c>
    </row>
    <row r="8" spans="1:17">
      <c r="A8">
        <v>3.911</v>
      </c>
      <c r="B8">
        <v>0.121</v>
      </c>
      <c r="C8">
        <v>43.3</v>
      </c>
      <c r="P8">
        <f t="shared" si="0"/>
        <v>-81.608000000000004</v>
      </c>
    </row>
    <row r="9" spans="1:17">
      <c r="A9">
        <v>3.9409999999999998</v>
      </c>
      <c r="B9">
        <v>0.1464</v>
      </c>
      <c r="C9">
        <v>47.1</v>
      </c>
      <c r="P9">
        <f t="shared" si="0"/>
        <v>-81.608000000000004</v>
      </c>
    </row>
    <row r="10" spans="1:17">
      <c r="A10">
        <v>3.948</v>
      </c>
      <c r="B10">
        <v>0.15840000000000001</v>
      </c>
      <c r="C10">
        <v>50.8</v>
      </c>
      <c r="P10">
        <f t="shared" si="0"/>
        <v>-81.608000000000004</v>
      </c>
    </row>
    <row r="11" spans="1:17">
      <c r="A11">
        <v>3.9830000000000001</v>
      </c>
      <c r="B11">
        <v>0.1908</v>
      </c>
      <c r="C11">
        <v>50.8</v>
      </c>
      <c r="P11">
        <f t="shared" si="0"/>
        <v>-81.608000000000004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CURVA DATASHEET</vt:lpstr>
      <vt:lpstr>CURVA ENSAIO REAL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Welbert de Oliveira</dc:creator>
  <cp:lastModifiedBy>Welbert de Oliveira</cp:lastModifiedBy>
  <dcterms:created xsi:type="dcterms:W3CDTF">2020-02-10T13:28:54Z</dcterms:created>
  <dcterms:modified xsi:type="dcterms:W3CDTF">2020-02-12T01:51:30Z</dcterms:modified>
</cp:coreProperties>
</file>