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Skripsi\[ Final Script ]\"/>
    </mc:Choice>
  </mc:AlternateContent>
  <xr:revisionPtr revIDLastSave="0" documentId="13_ncr:1_{4B17E095-DD64-497C-A787-185554C4EE26}" xr6:coauthVersionLast="43" xr6:coauthVersionMax="43" xr10:uidLastSave="{00000000-0000-0000-0000-000000000000}"/>
  <bookViews>
    <workbookView xWindow="345" yWindow="345" windowWidth="7455" windowHeight="9345" firstSheet="5" activeTab="5" xr2:uid="{00000000-000D-0000-FFFF-FFFF00000000}"/>
  </bookViews>
  <sheets>
    <sheet name="1" sheetId="1" r:id="rId1"/>
    <sheet name="2" sheetId="2" r:id="rId2"/>
    <sheet name="3" sheetId="3" r:id="rId3"/>
    <sheet name="4" sheetId="6" r:id="rId4"/>
    <sheet name="Analisa" sheetId="4" r:id="rId5"/>
    <sheet name="Data Kumpulan" sheetId="7" r:id="rId6"/>
    <sheet name="HR" sheetId="8" r:id="rId7"/>
    <sheet name="Sistem" sheetId="9" r:id="rId8"/>
  </sheets>
  <definedNames>
    <definedName name="_xlnm._FilterDatabase" localSheetId="0" hidden="1">'1'!$A$1:$D$44</definedName>
    <definedName name="_xlnm._FilterDatabase" localSheetId="1" hidden="1">'2'!$A$1:$D$44</definedName>
    <definedName name="_xlnm._FilterDatabase" localSheetId="2" hidden="1">'3'!$A$1:$D$44</definedName>
    <definedName name="_xlnm._FilterDatabase" localSheetId="3" hidden="1">'4'!$A$1:$D$45</definedName>
    <definedName name="_xlnm._FilterDatabase" localSheetId="5" hidden="1">'Data Kumpulan'!$A$1:$P$44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7" l="1"/>
  <c r="P9" i="7"/>
  <c r="P7" i="7"/>
  <c r="P42" i="7"/>
  <c r="P20" i="7"/>
  <c r="P35" i="7"/>
  <c r="P5" i="7"/>
  <c r="P33" i="7"/>
  <c r="P21" i="7"/>
  <c r="P15" i="7"/>
  <c r="P12" i="7"/>
  <c r="P23" i="7"/>
  <c r="P6" i="7"/>
  <c r="P29" i="7"/>
  <c r="P25" i="7"/>
  <c r="P24" i="7"/>
  <c r="P10" i="7"/>
  <c r="P41" i="7"/>
  <c r="P13" i="7"/>
  <c r="P3" i="7"/>
  <c r="P18" i="7"/>
  <c r="P28" i="7"/>
  <c r="P17" i="7"/>
  <c r="P37" i="7"/>
  <c r="P40" i="7"/>
  <c r="P34" i="7"/>
  <c r="P32" i="7"/>
  <c r="P30" i="7"/>
  <c r="P36" i="7"/>
  <c r="P31" i="7"/>
  <c r="P26" i="7"/>
  <c r="P38" i="7"/>
  <c r="P43" i="7"/>
  <c r="P22" i="7"/>
  <c r="P14" i="7"/>
  <c r="P2" i="7"/>
  <c r="P39" i="7"/>
  <c r="P27" i="7"/>
  <c r="P44" i="7"/>
  <c r="P11" i="7"/>
  <c r="P16" i="7"/>
  <c r="P4" i="7"/>
  <c r="P8" i="7"/>
  <c r="M19" i="7"/>
  <c r="M9" i="7"/>
  <c r="M7" i="7"/>
  <c r="M42" i="7"/>
  <c r="M20" i="7"/>
  <c r="M35" i="7"/>
  <c r="M5" i="7"/>
  <c r="M33" i="7"/>
  <c r="M21" i="7"/>
  <c r="M15" i="7"/>
  <c r="M12" i="7"/>
  <c r="M23" i="7"/>
  <c r="M6" i="7"/>
  <c r="M29" i="7"/>
  <c r="M25" i="7"/>
  <c r="M24" i="7"/>
  <c r="M10" i="7"/>
  <c r="M41" i="7"/>
  <c r="M13" i="7"/>
  <c r="M3" i="7"/>
  <c r="M18" i="7"/>
  <c r="M28" i="7"/>
  <c r="M17" i="7"/>
  <c r="M37" i="7"/>
  <c r="M40" i="7"/>
  <c r="M34" i="7"/>
  <c r="M32" i="7"/>
  <c r="M30" i="7"/>
  <c r="M36" i="7"/>
  <c r="M31" i="7"/>
  <c r="M26" i="7"/>
  <c r="M38" i="7"/>
  <c r="M43" i="7"/>
  <c r="M22" i="7"/>
  <c r="M14" i="7"/>
  <c r="M2" i="7"/>
  <c r="M39" i="7"/>
  <c r="M27" i="7"/>
  <c r="M44" i="7"/>
  <c r="M11" i="7"/>
  <c r="M16" i="7"/>
  <c r="M4" i="7"/>
  <c r="M8" i="7"/>
  <c r="J19" i="7"/>
  <c r="J9" i="7"/>
  <c r="J7" i="7"/>
  <c r="J42" i="7"/>
  <c r="J20" i="7"/>
  <c r="J35" i="7"/>
  <c r="J5" i="7"/>
  <c r="J33" i="7"/>
  <c r="J21" i="7"/>
  <c r="J15" i="7"/>
  <c r="J12" i="7"/>
  <c r="J23" i="7"/>
  <c r="J6" i="7"/>
  <c r="J29" i="7"/>
  <c r="J25" i="7"/>
  <c r="J24" i="7"/>
  <c r="J10" i="7"/>
  <c r="J41" i="7"/>
  <c r="J13" i="7"/>
  <c r="J3" i="7"/>
  <c r="J18" i="7"/>
  <c r="J28" i="7"/>
  <c r="J17" i="7"/>
  <c r="J37" i="7"/>
  <c r="J40" i="7"/>
  <c r="J34" i="7"/>
  <c r="J32" i="7"/>
  <c r="J30" i="7"/>
  <c r="J36" i="7"/>
  <c r="J31" i="7"/>
  <c r="J26" i="7"/>
  <c r="J38" i="7"/>
  <c r="J43" i="7"/>
  <c r="J22" i="7"/>
  <c r="J14" i="7"/>
  <c r="J2" i="7"/>
  <c r="J39" i="7"/>
  <c r="J27" i="7"/>
  <c r="J44" i="7"/>
  <c r="J11" i="7"/>
  <c r="J16" i="7"/>
  <c r="J4" i="7"/>
  <c r="J8" i="7"/>
  <c r="G19" i="7"/>
  <c r="G9" i="7"/>
  <c r="G7" i="7"/>
  <c r="G42" i="7"/>
  <c r="G20" i="7"/>
  <c r="G35" i="7"/>
  <c r="G5" i="7"/>
  <c r="G33" i="7"/>
  <c r="G21" i="7"/>
  <c r="G15" i="7"/>
  <c r="G12" i="7"/>
  <c r="G23" i="7"/>
  <c r="G6" i="7"/>
  <c r="G29" i="7"/>
  <c r="G25" i="7"/>
  <c r="G24" i="7"/>
  <c r="G10" i="7"/>
  <c r="G41" i="7"/>
  <c r="G13" i="7"/>
  <c r="G3" i="7"/>
  <c r="G18" i="7"/>
  <c r="G28" i="7"/>
  <c r="G17" i="7"/>
  <c r="G37" i="7"/>
  <c r="G40" i="7"/>
  <c r="G34" i="7"/>
  <c r="G32" i="7"/>
  <c r="G30" i="7"/>
  <c r="G36" i="7"/>
  <c r="G31" i="7"/>
  <c r="G26" i="7"/>
  <c r="G38" i="7"/>
  <c r="G43" i="7"/>
  <c r="G22" i="7"/>
  <c r="G14" i="7"/>
  <c r="G2" i="7"/>
  <c r="G39" i="7"/>
  <c r="G27" i="7"/>
  <c r="G44" i="7"/>
  <c r="G11" i="7"/>
  <c r="G16" i="7"/>
  <c r="G4" i="7"/>
  <c r="G8" i="7"/>
  <c r="D19" i="7"/>
  <c r="D9" i="7"/>
  <c r="D7" i="7"/>
  <c r="D42" i="7"/>
  <c r="D20" i="7"/>
  <c r="D35" i="7"/>
  <c r="D5" i="7"/>
  <c r="D33" i="7"/>
  <c r="D21" i="7"/>
  <c r="D15" i="7"/>
  <c r="D12" i="7"/>
  <c r="D23" i="7"/>
  <c r="D6" i="7"/>
  <c r="D29" i="7"/>
  <c r="D25" i="7"/>
  <c r="D24" i="7"/>
  <c r="D10" i="7"/>
  <c r="D41" i="7"/>
  <c r="D13" i="7"/>
  <c r="D3" i="7"/>
  <c r="D18" i="7"/>
  <c r="D28" i="7"/>
  <c r="D17" i="7"/>
  <c r="D37" i="7"/>
  <c r="D40" i="7"/>
  <c r="D34" i="7"/>
  <c r="D32" i="7"/>
  <c r="D30" i="7"/>
  <c r="D36" i="7"/>
  <c r="D31" i="7"/>
  <c r="D26" i="7"/>
  <c r="D38" i="7"/>
  <c r="D43" i="7"/>
  <c r="D22" i="7"/>
  <c r="D14" i="7"/>
  <c r="D2" i="7"/>
  <c r="D39" i="7"/>
  <c r="D27" i="7"/>
  <c r="D44" i="7"/>
  <c r="D11" i="7"/>
  <c r="D16" i="7"/>
  <c r="D4" i="7"/>
  <c r="D8" i="7"/>
  <c r="P4" i="2" l="1"/>
  <c r="V4" i="1"/>
  <c r="R5" i="7" l="1"/>
  <c r="R4" i="7"/>
  <c r="R3" i="7"/>
  <c r="R2" i="7"/>
  <c r="R1" i="7"/>
  <c r="T4" i="6" l="1"/>
  <c r="W4" i="6" s="1"/>
  <c r="P4" i="6"/>
  <c r="V4" i="2"/>
  <c r="W8" i="6"/>
  <c r="V8" i="6"/>
  <c r="W7" i="6"/>
  <c r="V7" i="6"/>
  <c r="W6" i="6"/>
  <c r="V6" i="6"/>
  <c r="W5" i="6"/>
  <c r="V5" i="6"/>
  <c r="V4" i="6"/>
  <c r="X8" i="3"/>
  <c r="W8" i="3"/>
  <c r="X7" i="3"/>
  <c r="W7" i="3"/>
  <c r="X6" i="3"/>
  <c r="W6" i="3"/>
  <c r="X5" i="3"/>
  <c r="W5" i="3"/>
  <c r="X4" i="3"/>
  <c r="W4" i="3"/>
  <c r="W8" i="2"/>
  <c r="V8" i="2"/>
  <c r="W7" i="2"/>
  <c r="V7" i="2"/>
  <c r="W6" i="2"/>
  <c r="V6" i="2"/>
  <c r="W5" i="2"/>
  <c r="V5" i="2"/>
  <c r="W4" i="2"/>
  <c r="W8" i="1"/>
  <c r="W7" i="1"/>
  <c r="W6" i="1"/>
  <c r="W5" i="1"/>
  <c r="W4" i="1"/>
  <c r="V8" i="1"/>
  <c r="V7" i="1"/>
  <c r="V6" i="1"/>
  <c r="V5" i="1"/>
  <c r="T4" i="1"/>
  <c r="U20" i="6"/>
  <c r="Q20" i="6"/>
  <c r="T13" i="6"/>
  <c r="P13" i="6"/>
  <c r="T11" i="6"/>
  <c r="P11" i="6"/>
  <c r="T9" i="6"/>
  <c r="P9" i="6"/>
  <c r="T6" i="6"/>
  <c r="P6" i="6"/>
  <c r="H6" i="6"/>
  <c r="H5" i="6"/>
  <c r="H4" i="6"/>
  <c r="H3" i="6"/>
  <c r="H3" i="1"/>
  <c r="Q20" i="1"/>
  <c r="U20" i="1"/>
  <c r="U20" i="2"/>
  <c r="Q20" i="2"/>
  <c r="V20" i="3"/>
  <c r="R20" i="3"/>
  <c r="U13" i="3"/>
  <c r="Q13" i="3"/>
  <c r="U11" i="3"/>
  <c r="Q11" i="3"/>
  <c r="U9" i="3"/>
  <c r="Q9" i="3"/>
  <c r="U6" i="3"/>
  <c r="Q6" i="3"/>
  <c r="U4" i="3"/>
  <c r="Q4" i="3"/>
  <c r="T13" i="2"/>
  <c r="P13" i="2"/>
  <c r="T11" i="2"/>
  <c r="P11" i="2"/>
  <c r="T9" i="2"/>
  <c r="P9" i="2"/>
  <c r="T6" i="2"/>
  <c r="P6" i="2"/>
  <c r="T4" i="2"/>
  <c r="P6" i="1"/>
  <c r="T13" i="1"/>
  <c r="T11" i="1"/>
  <c r="T9" i="1"/>
  <c r="T6" i="1"/>
  <c r="P13" i="1"/>
  <c r="P11" i="1"/>
  <c r="P9" i="1"/>
  <c r="P4" i="1"/>
  <c r="T20" i="6" l="1"/>
  <c r="P20" i="6"/>
  <c r="U20" i="3"/>
  <c r="Q20" i="3"/>
  <c r="T20" i="2"/>
  <c r="P20" i="2"/>
  <c r="T20" i="1"/>
  <c r="P20" i="1"/>
  <c r="H6" i="3"/>
  <c r="H5" i="3"/>
  <c r="H6" i="2"/>
  <c r="H5" i="2"/>
  <c r="H6" i="1"/>
  <c r="H5" i="1"/>
  <c r="H4" i="3"/>
  <c r="H3" i="3"/>
  <c r="H4" i="2"/>
  <c r="H3" i="2"/>
  <c r="H4" i="1"/>
</calcChain>
</file>

<file path=xl/sharedStrings.xml><?xml version="1.0" encoding="utf-8"?>
<sst xmlns="http://schemas.openxmlformats.org/spreadsheetml/2006/main" count="129" uniqueCount="28">
  <si>
    <t>Siswa</t>
  </si>
  <si>
    <t>Human Rater Score</t>
  </si>
  <si>
    <t>Simple-O Score</t>
  </si>
  <si>
    <t>Rata-Rata Akurasi</t>
  </si>
  <si>
    <t>Standar Deviasi</t>
  </si>
  <si>
    <t>:</t>
  </si>
  <si>
    <t>Akurasi</t>
  </si>
  <si>
    <t>Akurasi Max</t>
  </si>
  <si>
    <t>Akurasi Min</t>
  </si>
  <si>
    <t>Pengujian</t>
  </si>
  <si>
    <t>Terendah</t>
  </si>
  <si>
    <t>Tertinggi</t>
  </si>
  <si>
    <t>Nilai</t>
  </si>
  <si>
    <t>Max</t>
  </si>
  <si>
    <t>Human Rater</t>
  </si>
  <si>
    <t>Penilaian Sistem</t>
  </si>
  <si>
    <t>Soal</t>
  </si>
  <si>
    <t>Nilai Siswa</t>
  </si>
  <si>
    <t>Mahasiswa 24</t>
  </si>
  <si>
    <t>Mahasiswa 10</t>
  </si>
  <si>
    <t>Nilai Sistem</t>
  </si>
  <si>
    <t>Nilai Human Rater</t>
  </si>
  <si>
    <t>Mahasiswa 3</t>
  </si>
  <si>
    <t>selisih</t>
  </si>
  <si>
    <t>HR</t>
  </si>
  <si>
    <t>Acc</t>
  </si>
  <si>
    <t>Sys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</si>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</sst>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Fill="1" applyAlignment="1">
      <alignment horizontal="left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Perbandingan Nilai Human Rater dan SIMPLE-O serta Akurasi pada Skenario Pengujian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Human Rater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'1'!$B$2:$B$44</c:f>
              <c:numCache>
                <c:formatCode>0</c:formatCode>
                <c:ptCount val="43"/>
                <c:pt idx="0">
                  <c:v>37</c:v>
                </c:pt>
                <c:pt idx="1">
                  <c:v>96</c:v>
                </c:pt>
                <c:pt idx="2">
                  <c:v>37</c:v>
                </c:pt>
                <c:pt idx="3">
                  <c:v>77</c:v>
                </c:pt>
                <c:pt idx="4">
                  <c:v>42</c:v>
                </c:pt>
                <c:pt idx="5">
                  <c:v>65</c:v>
                </c:pt>
                <c:pt idx="6">
                  <c:v>36</c:v>
                </c:pt>
                <c:pt idx="7">
                  <c:v>63</c:v>
                </c:pt>
                <c:pt idx="8">
                  <c:v>90</c:v>
                </c:pt>
                <c:pt idx="9">
                  <c:v>35</c:v>
                </c:pt>
                <c:pt idx="10">
                  <c:v>75</c:v>
                </c:pt>
                <c:pt idx="11">
                  <c:v>96</c:v>
                </c:pt>
                <c:pt idx="12">
                  <c:v>86</c:v>
                </c:pt>
                <c:pt idx="13">
                  <c:v>98</c:v>
                </c:pt>
                <c:pt idx="14">
                  <c:v>98</c:v>
                </c:pt>
                <c:pt idx="15">
                  <c:v>92</c:v>
                </c:pt>
                <c:pt idx="16">
                  <c:v>90</c:v>
                </c:pt>
                <c:pt idx="17">
                  <c:v>15</c:v>
                </c:pt>
                <c:pt idx="18">
                  <c:v>93</c:v>
                </c:pt>
                <c:pt idx="19">
                  <c:v>73</c:v>
                </c:pt>
                <c:pt idx="20">
                  <c:v>88</c:v>
                </c:pt>
                <c:pt idx="21">
                  <c:v>96</c:v>
                </c:pt>
                <c:pt idx="22">
                  <c:v>57</c:v>
                </c:pt>
                <c:pt idx="23">
                  <c:v>94</c:v>
                </c:pt>
                <c:pt idx="24">
                  <c:v>97</c:v>
                </c:pt>
                <c:pt idx="25">
                  <c:v>94</c:v>
                </c:pt>
                <c:pt idx="26">
                  <c:v>77</c:v>
                </c:pt>
                <c:pt idx="27">
                  <c:v>74</c:v>
                </c:pt>
                <c:pt idx="28">
                  <c:v>62</c:v>
                </c:pt>
                <c:pt idx="29">
                  <c:v>97</c:v>
                </c:pt>
                <c:pt idx="30">
                  <c:v>73</c:v>
                </c:pt>
                <c:pt idx="31">
                  <c:v>81</c:v>
                </c:pt>
                <c:pt idx="32">
                  <c:v>87</c:v>
                </c:pt>
                <c:pt idx="33">
                  <c:v>88</c:v>
                </c:pt>
                <c:pt idx="34">
                  <c:v>81</c:v>
                </c:pt>
                <c:pt idx="35">
                  <c:v>79</c:v>
                </c:pt>
                <c:pt idx="36">
                  <c:v>42</c:v>
                </c:pt>
                <c:pt idx="37">
                  <c:v>80</c:v>
                </c:pt>
                <c:pt idx="38">
                  <c:v>68</c:v>
                </c:pt>
                <c:pt idx="39">
                  <c:v>87</c:v>
                </c:pt>
                <c:pt idx="40">
                  <c:v>79</c:v>
                </c:pt>
                <c:pt idx="41">
                  <c:v>72</c:v>
                </c:pt>
                <c:pt idx="4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6-4E5C-B9AB-21DEA4C119C9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Simple-O Score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'1'!$C$2:$C$44</c:f>
              <c:numCache>
                <c:formatCode>0</c:formatCode>
                <c:ptCount val="43"/>
                <c:pt idx="0">
                  <c:v>77.41</c:v>
                </c:pt>
                <c:pt idx="1">
                  <c:v>60.81</c:v>
                </c:pt>
                <c:pt idx="2">
                  <c:v>62.95</c:v>
                </c:pt>
                <c:pt idx="3">
                  <c:v>53.39</c:v>
                </c:pt>
                <c:pt idx="4">
                  <c:v>65.19</c:v>
                </c:pt>
                <c:pt idx="5">
                  <c:v>85.31</c:v>
                </c:pt>
                <c:pt idx="6">
                  <c:v>55.83</c:v>
                </c:pt>
                <c:pt idx="7">
                  <c:v>82.68</c:v>
                </c:pt>
                <c:pt idx="8">
                  <c:v>71.66</c:v>
                </c:pt>
                <c:pt idx="9">
                  <c:v>52.84</c:v>
                </c:pt>
                <c:pt idx="10">
                  <c:v>58.9</c:v>
                </c:pt>
                <c:pt idx="11">
                  <c:v>80.06</c:v>
                </c:pt>
                <c:pt idx="12">
                  <c:v>70.209999999999994</c:v>
                </c:pt>
                <c:pt idx="13">
                  <c:v>82.38</c:v>
                </c:pt>
                <c:pt idx="14">
                  <c:v>83.76</c:v>
                </c:pt>
                <c:pt idx="15">
                  <c:v>78.09</c:v>
                </c:pt>
                <c:pt idx="16">
                  <c:v>76.930000000000007</c:v>
                </c:pt>
                <c:pt idx="17">
                  <c:v>27.71</c:v>
                </c:pt>
                <c:pt idx="18">
                  <c:v>81.7</c:v>
                </c:pt>
                <c:pt idx="19">
                  <c:v>83.78</c:v>
                </c:pt>
                <c:pt idx="20">
                  <c:v>78.03</c:v>
                </c:pt>
                <c:pt idx="21">
                  <c:v>86.67</c:v>
                </c:pt>
                <c:pt idx="22">
                  <c:v>66.11</c:v>
                </c:pt>
                <c:pt idx="23">
                  <c:v>84.93</c:v>
                </c:pt>
                <c:pt idx="24">
                  <c:v>88.37</c:v>
                </c:pt>
                <c:pt idx="25">
                  <c:v>85.86</c:v>
                </c:pt>
                <c:pt idx="26">
                  <c:v>84.88</c:v>
                </c:pt>
                <c:pt idx="27">
                  <c:v>66.569999999999993</c:v>
                </c:pt>
                <c:pt idx="28">
                  <c:v>54.88</c:v>
                </c:pt>
                <c:pt idx="29">
                  <c:v>90.25</c:v>
                </c:pt>
                <c:pt idx="30">
                  <c:v>66.400000000000006</c:v>
                </c:pt>
                <c:pt idx="31">
                  <c:v>86.95</c:v>
                </c:pt>
                <c:pt idx="32">
                  <c:v>81.7</c:v>
                </c:pt>
                <c:pt idx="33">
                  <c:v>83.21</c:v>
                </c:pt>
                <c:pt idx="34">
                  <c:v>76.650000000000006</c:v>
                </c:pt>
                <c:pt idx="35">
                  <c:v>82.96</c:v>
                </c:pt>
                <c:pt idx="36">
                  <c:v>38.869999999999997</c:v>
                </c:pt>
                <c:pt idx="37">
                  <c:v>77.02</c:v>
                </c:pt>
                <c:pt idx="38">
                  <c:v>70.7</c:v>
                </c:pt>
                <c:pt idx="39">
                  <c:v>84.94</c:v>
                </c:pt>
                <c:pt idx="40">
                  <c:v>80.349999999999994</c:v>
                </c:pt>
                <c:pt idx="41">
                  <c:v>70.680000000000007</c:v>
                </c:pt>
                <c:pt idx="42">
                  <c:v>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6-4E5C-B9AB-21DEA4C1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1309552"/>
        <c:axId val="561314472"/>
      </c:barChart>
      <c:lineChart>
        <c:grouping val="stacked"/>
        <c:varyColors val="0"/>
        <c:ser>
          <c:idx val="2"/>
          <c:order val="2"/>
          <c:tx>
            <c:strRef>
              <c:f>'1'!$D$1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val>
            <c:numRef>
              <c:f>'1'!$D$2:$D$44</c:f>
              <c:numCache>
                <c:formatCode>0</c:formatCode>
                <c:ptCount val="43"/>
                <c:pt idx="0">
                  <c:v>59.59</c:v>
                </c:pt>
                <c:pt idx="1">
                  <c:v>64.81</c:v>
                </c:pt>
                <c:pt idx="2">
                  <c:v>74.05</c:v>
                </c:pt>
                <c:pt idx="3">
                  <c:v>76.39</c:v>
                </c:pt>
                <c:pt idx="4">
                  <c:v>76.81</c:v>
                </c:pt>
                <c:pt idx="5">
                  <c:v>79.69</c:v>
                </c:pt>
                <c:pt idx="6">
                  <c:v>80.17</c:v>
                </c:pt>
                <c:pt idx="7">
                  <c:v>80.319999999999993</c:v>
                </c:pt>
                <c:pt idx="8">
                  <c:v>81.66</c:v>
                </c:pt>
                <c:pt idx="9">
                  <c:v>82.16</c:v>
                </c:pt>
                <c:pt idx="10">
                  <c:v>83.9</c:v>
                </c:pt>
                <c:pt idx="11">
                  <c:v>84.06</c:v>
                </c:pt>
                <c:pt idx="12">
                  <c:v>84.21</c:v>
                </c:pt>
                <c:pt idx="13">
                  <c:v>84.38</c:v>
                </c:pt>
                <c:pt idx="14">
                  <c:v>85.76</c:v>
                </c:pt>
                <c:pt idx="15">
                  <c:v>86.09</c:v>
                </c:pt>
                <c:pt idx="16">
                  <c:v>86.93</c:v>
                </c:pt>
                <c:pt idx="17">
                  <c:v>87.29</c:v>
                </c:pt>
                <c:pt idx="18">
                  <c:v>88.7</c:v>
                </c:pt>
                <c:pt idx="19">
                  <c:v>89.22</c:v>
                </c:pt>
                <c:pt idx="20">
                  <c:v>90.03</c:v>
                </c:pt>
                <c:pt idx="21">
                  <c:v>90.67</c:v>
                </c:pt>
                <c:pt idx="22">
                  <c:v>90.89</c:v>
                </c:pt>
                <c:pt idx="23">
                  <c:v>90.93</c:v>
                </c:pt>
                <c:pt idx="24">
                  <c:v>91.37</c:v>
                </c:pt>
                <c:pt idx="25">
                  <c:v>91.86</c:v>
                </c:pt>
                <c:pt idx="26">
                  <c:v>92.12</c:v>
                </c:pt>
                <c:pt idx="27">
                  <c:v>92.57</c:v>
                </c:pt>
                <c:pt idx="28">
                  <c:v>92.88</c:v>
                </c:pt>
                <c:pt idx="29">
                  <c:v>93.25</c:v>
                </c:pt>
                <c:pt idx="30">
                  <c:v>93.4</c:v>
                </c:pt>
                <c:pt idx="31">
                  <c:v>94.05</c:v>
                </c:pt>
                <c:pt idx="32">
                  <c:v>94.7</c:v>
                </c:pt>
                <c:pt idx="33">
                  <c:v>95.21</c:v>
                </c:pt>
                <c:pt idx="34">
                  <c:v>95.65</c:v>
                </c:pt>
                <c:pt idx="35">
                  <c:v>96.04</c:v>
                </c:pt>
                <c:pt idx="36">
                  <c:v>96.87</c:v>
                </c:pt>
                <c:pt idx="37">
                  <c:v>97.02</c:v>
                </c:pt>
                <c:pt idx="38">
                  <c:v>97.3</c:v>
                </c:pt>
                <c:pt idx="39">
                  <c:v>97.94</c:v>
                </c:pt>
                <c:pt idx="40">
                  <c:v>98.65</c:v>
                </c:pt>
                <c:pt idx="41">
                  <c:v>98.68</c:v>
                </c:pt>
                <c:pt idx="42">
                  <c:v>99.81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6-4E5C-B9AB-21DEA4C1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309552"/>
        <c:axId val="561314472"/>
      </c:lineChart>
      <c:catAx>
        <c:axId val="5613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Nomor 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314472"/>
        <c:crosses val="autoZero"/>
        <c:auto val="1"/>
        <c:lblAlgn val="ctr"/>
        <c:lblOffset val="100"/>
        <c:noMultiLvlLbl val="0"/>
      </c:catAx>
      <c:valAx>
        <c:axId val="5613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Nilai dan 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13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Nilai Human Rater dan SIMPLE-O serta Akurasi pada Skenario Pengujian 2</a:t>
            </a:r>
            <a:endParaRPr lang="en-ID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Human Rater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'2'!$B$2:$B$44</c:f>
              <c:numCache>
                <c:formatCode>0</c:formatCode>
                <c:ptCount val="43"/>
                <c:pt idx="0">
                  <c:v>35</c:v>
                </c:pt>
                <c:pt idx="1">
                  <c:v>73</c:v>
                </c:pt>
                <c:pt idx="2">
                  <c:v>36</c:v>
                </c:pt>
                <c:pt idx="3">
                  <c:v>62</c:v>
                </c:pt>
                <c:pt idx="4">
                  <c:v>42</c:v>
                </c:pt>
                <c:pt idx="5">
                  <c:v>75</c:v>
                </c:pt>
                <c:pt idx="6">
                  <c:v>90</c:v>
                </c:pt>
                <c:pt idx="7">
                  <c:v>65</c:v>
                </c:pt>
                <c:pt idx="8">
                  <c:v>86</c:v>
                </c:pt>
                <c:pt idx="9">
                  <c:v>68</c:v>
                </c:pt>
                <c:pt idx="10">
                  <c:v>97</c:v>
                </c:pt>
                <c:pt idx="11">
                  <c:v>57</c:v>
                </c:pt>
                <c:pt idx="12">
                  <c:v>15</c:v>
                </c:pt>
                <c:pt idx="13">
                  <c:v>77</c:v>
                </c:pt>
                <c:pt idx="14">
                  <c:v>92</c:v>
                </c:pt>
                <c:pt idx="15">
                  <c:v>97</c:v>
                </c:pt>
                <c:pt idx="16">
                  <c:v>93</c:v>
                </c:pt>
                <c:pt idx="17">
                  <c:v>96</c:v>
                </c:pt>
                <c:pt idx="18">
                  <c:v>80</c:v>
                </c:pt>
                <c:pt idx="19">
                  <c:v>87</c:v>
                </c:pt>
                <c:pt idx="20">
                  <c:v>88</c:v>
                </c:pt>
                <c:pt idx="21">
                  <c:v>98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79</c:v>
                </c:pt>
                <c:pt idx="26">
                  <c:v>79</c:v>
                </c:pt>
                <c:pt idx="27">
                  <c:v>81</c:v>
                </c:pt>
                <c:pt idx="28">
                  <c:v>70</c:v>
                </c:pt>
                <c:pt idx="29">
                  <c:v>74</c:v>
                </c:pt>
                <c:pt idx="30">
                  <c:v>37</c:v>
                </c:pt>
                <c:pt idx="31">
                  <c:v>81</c:v>
                </c:pt>
                <c:pt idx="32">
                  <c:v>37</c:v>
                </c:pt>
                <c:pt idx="33">
                  <c:v>77</c:v>
                </c:pt>
                <c:pt idx="34">
                  <c:v>90</c:v>
                </c:pt>
                <c:pt idx="35">
                  <c:v>73</c:v>
                </c:pt>
                <c:pt idx="36">
                  <c:v>42</c:v>
                </c:pt>
                <c:pt idx="37">
                  <c:v>96</c:v>
                </c:pt>
                <c:pt idx="38">
                  <c:v>87</c:v>
                </c:pt>
                <c:pt idx="39">
                  <c:v>94</c:v>
                </c:pt>
                <c:pt idx="40">
                  <c:v>88</c:v>
                </c:pt>
                <c:pt idx="41">
                  <c:v>63</c:v>
                </c:pt>
                <c:pt idx="4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FE-863A-CEDD28FA3028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Simple-O Score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'2'!$C$2:$C$44</c:f>
              <c:numCache>
                <c:formatCode>0</c:formatCode>
                <c:ptCount val="43"/>
                <c:pt idx="0">
                  <c:v>49.63</c:v>
                </c:pt>
                <c:pt idx="1">
                  <c:v>67.75</c:v>
                </c:pt>
                <c:pt idx="2">
                  <c:v>50.22</c:v>
                </c:pt>
                <c:pt idx="3">
                  <c:v>55.34</c:v>
                </c:pt>
                <c:pt idx="4">
                  <c:v>38.6</c:v>
                </c:pt>
                <c:pt idx="5">
                  <c:v>50.7</c:v>
                </c:pt>
                <c:pt idx="6">
                  <c:v>71.400000000000006</c:v>
                </c:pt>
                <c:pt idx="7">
                  <c:v>76.819999999999993</c:v>
                </c:pt>
                <c:pt idx="8">
                  <c:v>60.16</c:v>
                </c:pt>
                <c:pt idx="9">
                  <c:v>69.31</c:v>
                </c:pt>
                <c:pt idx="10">
                  <c:v>85.73</c:v>
                </c:pt>
                <c:pt idx="11">
                  <c:v>63.77</c:v>
                </c:pt>
                <c:pt idx="12">
                  <c:v>25.64</c:v>
                </c:pt>
                <c:pt idx="13">
                  <c:v>81.09</c:v>
                </c:pt>
                <c:pt idx="14">
                  <c:v>69.790000000000006</c:v>
                </c:pt>
                <c:pt idx="15">
                  <c:v>84.52</c:v>
                </c:pt>
                <c:pt idx="16">
                  <c:v>78.05</c:v>
                </c:pt>
                <c:pt idx="17">
                  <c:v>77.11</c:v>
                </c:pt>
                <c:pt idx="18">
                  <c:v>73.67</c:v>
                </c:pt>
                <c:pt idx="19">
                  <c:v>79.58</c:v>
                </c:pt>
                <c:pt idx="20">
                  <c:v>75.33</c:v>
                </c:pt>
                <c:pt idx="21">
                  <c:v>79.959999999999994</c:v>
                </c:pt>
                <c:pt idx="22">
                  <c:v>77.47</c:v>
                </c:pt>
                <c:pt idx="23">
                  <c:v>57.39</c:v>
                </c:pt>
                <c:pt idx="24">
                  <c:v>76.989999999999995</c:v>
                </c:pt>
                <c:pt idx="25">
                  <c:v>80.540000000000006</c:v>
                </c:pt>
                <c:pt idx="26">
                  <c:v>76.45</c:v>
                </c:pt>
                <c:pt idx="27">
                  <c:v>70.27</c:v>
                </c:pt>
                <c:pt idx="28">
                  <c:v>66.489999999999995</c:v>
                </c:pt>
                <c:pt idx="29">
                  <c:v>62.97</c:v>
                </c:pt>
                <c:pt idx="30">
                  <c:v>61.93</c:v>
                </c:pt>
                <c:pt idx="31">
                  <c:v>84.34</c:v>
                </c:pt>
                <c:pt idx="32">
                  <c:v>55.97</c:v>
                </c:pt>
                <c:pt idx="33">
                  <c:v>52.07</c:v>
                </c:pt>
                <c:pt idx="34">
                  <c:v>66.55</c:v>
                </c:pt>
                <c:pt idx="35">
                  <c:v>80.11</c:v>
                </c:pt>
                <c:pt idx="36">
                  <c:v>56.36</c:v>
                </c:pt>
                <c:pt idx="37">
                  <c:v>84.09</c:v>
                </c:pt>
                <c:pt idx="38">
                  <c:v>78.11</c:v>
                </c:pt>
                <c:pt idx="39">
                  <c:v>79.62</c:v>
                </c:pt>
                <c:pt idx="40">
                  <c:v>79.22</c:v>
                </c:pt>
                <c:pt idx="41">
                  <c:v>82.56</c:v>
                </c:pt>
                <c:pt idx="42">
                  <c:v>59.42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FE-863A-CEDD28FA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754696"/>
        <c:axId val="679755024"/>
      </c:barChart>
      <c:lineChart>
        <c:grouping val="standard"/>
        <c:varyColors val="0"/>
        <c:ser>
          <c:idx val="2"/>
          <c:order val="2"/>
          <c:tx>
            <c:strRef>
              <c:f>'2'!$D$1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val>
            <c:numRef>
              <c:f>'2'!$D$2:$D$44</c:f>
              <c:numCache>
                <c:formatCode>0</c:formatCode>
                <c:ptCount val="43"/>
                <c:pt idx="0">
                  <c:v>85.37</c:v>
                </c:pt>
                <c:pt idx="1">
                  <c:v>94.75</c:v>
                </c:pt>
                <c:pt idx="2">
                  <c:v>85.78</c:v>
                </c:pt>
                <c:pt idx="3">
                  <c:v>93.34</c:v>
                </c:pt>
                <c:pt idx="4">
                  <c:v>96.6</c:v>
                </c:pt>
                <c:pt idx="5">
                  <c:v>75.7</c:v>
                </c:pt>
                <c:pt idx="6">
                  <c:v>81.400000000000006</c:v>
                </c:pt>
                <c:pt idx="7">
                  <c:v>88.18</c:v>
                </c:pt>
                <c:pt idx="8">
                  <c:v>74.16</c:v>
                </c:pt>
                <c:pt idx="9">
                  <c:v>98.69</c:v>
                </c:pt>
                <c:pt idx="10">
                  <c:v>88.73</c:v>
                </c:pt>
                <c:pt idx="11">
                  <c:v>93.23</c:v>
                </c:pt>
                <c:pt idx="12">
                  <c:v>89.36</c:v>
                </c:pt>
                <c:pt idx="13">
                  <c:v>95.91</c:v>
                </c:pt>
                <c:pt idx="14">
                  <c:v>77.790000000000006</c:v>
                </c:pt>
                <c:pt idx="15">
                  <c:v>87.52</c:v>
                </c:pt>
                <c:pt idx="16">
                  <c:v>85.05</c:v>
                </c:pt>
                <c:pt idx="17">
                  <c:v>81.11</c:v>
                </c:pt>
                <c:pt idx="18">
                  <c:v>93.67</c:v>
                </c:pt>
                <c:pt idx="19">
                  <c:v>92.58</c:v>
                </c:pt>
                <c:pt idx="20">
                  <c:v>87.33</c:v>
                </c:pt>
                <c:pt idx="21">
                  <c:v>81.96</c:v>
                </c:pt>
                <c:pt idx="22">
                  <c:v>83.47</c:v>
                </c:pt>
                <c:pt idx="23">
                  <c:v>61.39</c:v>
                </c:pt>
                <c:pt idx="24">
                  <c:v>78.989999999999995</c:v>
                </c:pt>
                <c:pt idx="25">
                  <c:v>98.46</c:v>
                </c:pt>
                <c:pt idx="26">
                  <c:v>97.45</c:v>
                </c:pt>
                <c:pt idx="27">
                  <c:v>89.27</c:v>
                </c:pt>
                <c:pt idx="28">
                  <c:v>96.49</c:v>
                </c:pt>
                <c:pt idx="29">
                  <c:v>88.97</c:v>
                </c:pt>
                <c:pt idx="30">
                  <c:v>75.069999999999993</c:v>
                </c:pt>
                <c:pt idx="31">
                  <c:v>96.66</c:v>
                </c:pt>
                <c:pt idx="32">
                  <c:v>81.03</c:v>
                </c:pt>
                <c:pt idx="33">
                  <c:v>75.069999999999993</c:v>
                </c:pt>
                <c:pt idx="34">
                  <c:v>76.55</c:v>
                </c:pt>
                <c:pt idx="35">
                  <c:v>92.89</c:v>
                </c:pt>
                <c:pt idx="36">
                  <c:v>85.64</c:v>
                </c:pt>
                <c:pt idx="37">
                  <c:v>88.09</c:v>
                </c:pt>
                <c:pt idx="38">
                  <c:v>91.11</c:v>
                </c:pt>
                <c:pt idx="39">
                  <c:v>85.62</c:v>
                </c:pt>
                <c:pt idx="40">
                  <c:v>91.22</c:v>
                </c:pt>
                <c:pt idx="41">
                  <c:v>80.44</c:v>
                </c:pt>
                <c:pt idx="42">
                  <c:v>87.42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9-45FE-863A-CEDD28FA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4696"/>
        <c:axId val="679755024"/>
      </c:lineChart>
      <c:catAx>
        <c:axId val="67975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Nomor 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55024"/>
        <c:crosses val="autoZero"/>
        <c:auto val="1"/>
        <c:lblAlgn val="ctr"/>
        <c:lblOffset val="100"/>
        <c:noMultiLvlLbl val="0"/>
      </c:catAx>
      <c:valAx>
        <c:axId val="6797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dan 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5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Nilai Human Rater dan SIMPLE-O serta Akurasi pada Skenario Pengujian 3</a:t>
            </a:r>
            <a:endParaRPr lang="en-ID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Human Rater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'3'!$B$2:$B$44</c:f>
              <c:numCache>
                <c:formatCode>0</c:formatCode>
                <c:ptCount val="43"/>
                <c:pt idx="0">
                  <c:v>35</c:v>
                </c:pt>
                <c:pt idx="1">
                  <c:v>73</c:v>
                </c:pt>
                <c:pt idx="2">
                  <c:v>36</c:v>
                </c:pt>
                <c:pt idx="3">
                  <c:v>62</c:v>
                </c:pt>
                <c:pt idx="4">
                  <c:v>42</c:v>
                </c:pt>
                <c:pt idx="5">
                  <c:v>75</c:v>
                </c:pt>
                <c:pt idx="6">
                  <c:v>90</c:v>
                </c:pt>
                <c:pt idx="7">
                  <c:v>65</c:v>
                </c:pt>
                <c:pt idx="8">
                  <c:v>86</c:v>
                </c:pt>
                <c:pt idx="9">
                  <c:v>68</c:v>
                </c:pt>
                <c:pt idx="10">
                  <c:v>97</c:v>
                </c:pt>
                <c:pt idx="11">
                  <c:v>57</c:v>
                </c:pt>
                <c:pt idx="12">
                  <c:v>15</c:v>
                </c:pt>
                <c:pt idx="13">
                  <c:v>77</c:v>
                </c:pt>
                <c:pt idx="14">
                  <c:v>92</c:v>
                </c:pt>
                <c:pt idx="15">
                  <c:v>97</c:v>
                </c:pt>
                <c:pt idx="16">
                  <c:v>93</c:v>
                </c:pt>
                <c:pt idx="17">
                  <c:v>96</c:v>
                </c:pt>
                <c:pt idx="18">
                  <c:v>80</c:v>
                </c:pt>
                <c:pt idx="19">
                  <c:v>87</c:v>
                </c:pt>
                <c:pt idx="20">
                  <c:v>88</c:v>
                </c:pt>
                <c:pt idx="21">
                  <c:v>98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79</c:v>
                </c:pt>
                <c:pt idx="26">
                  <c:v>79</c:v>
                </c:pt>
                <c:pt idx="27">
                  <c:v>81</c:v>
                </c:pt>
                <c:pt idx="28">
                  <c:v>70</c:v>
                </c:pt>
                <c:pt idx="29">
                  <c:v>74</c:v>
                </c:pt>
                <c:pt idx="30">
                  <c:v>37</c:v>
                </c:pt>
                <c:pt idx="31">
                  <c:v>81</c:v>
                </c:pt>
                <c:pt idx="32">
                  <c:v>37</c:v>
                </c:pt>
                <c:pt idx="33">
                  <c:v>77</c:v>
                </c:pt>
                <c:pt idx="34">
                  <c:v>90</c:v>
                </c:pt>
                <c:pt idx="35">
                  <c:v>73</c:v>
                </c:pt>
                <c:pt idx="36">
                  <c:v>42</c:v>
                </c:pt>
                <c:pt idx="37">
                  <c:v>96</c:v>
                </c:pt>
                <c:pt idx="38">
                  <c:v>87</c:v>
                </c:pt>
                <c:pt idx="39">
                  <c:v>94</c:v>
                </c:pt>
                <c:pt idx="40">
                  <c:v>88</c:v>
                </c:pt>
                <c:pt idx="41">
                  <c:v>63</c:v>
                </c:pt>
                <c:pt idx="4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1-431E-8555-6C9F4CFF8AA1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Simple-O Score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'3'!$C$2:$C$44</c:f>
              <c:numCache>
                <c:formatCode>0</c:formatCode>
                <c:ptCount val="43"/>
                <c:pt idx="0">
                  <c:v>39.840000000000003</c:v>
                </c:pt>
                <c:pt idx="1">
                  <c:v>50.34</c:v>
                </c:pt>
                <c:pt idx="2">
                  <c:v>38.49</c:v>
                </c:pt>
                <c:pt idx="3">
                  <c:v>42.05</c:v>
                </c:pt>
                <c:pt idx="4">
                  <c:v>30.8</c:v>
                </c:pt>
                <c:pt idx="5">
                  <c:v>42.66</c:v>
                </c:pt>
                <c:pt idx="6">
                  <c:v>61.07</c:v>
                </c:pt>
                <c:pt idx="7">
                  <c:v>69.58</c:v>
                </c:pt>
                <c:pt idx="8">
                  <c:v>53.92</c:v>
                </c:pt>
                <c:pt idx="9">
                  <c:v>57.26</c:v>
                </c:pt>
                <c:pt idx="10">
                  <c:v>84.72</c:v>
                </c:pt>
                <c:pt idx="11">
                  <c:v>52.65</c:v>
                </c:pt>
                <c:pt idx="12">
                  <c:v>18.100000000000001</c:v>
                </c:pt>
                <c:pt idx="13">
                  <c:v>70.86</c:v>
                </c:pt>
                <c:pt idx="14">
                  <c:v>60.18</c:v>
                </c:pt>
                <c:pt idx="15">
                  <c:v>78.06</c:v>
                </c:pt>
                <c:pt idx="16">
                  <c:v>69.45</c:v>
                </c:pt>
                <c:pt idx="17">
                  <c:v>67.91</c:v>
                </c:pt>
                <c:pt idx="18">
                  <c:v>62.05</c:v>
                </c:pt>
                <c:pt idx="19">
                  <c:v>66.790000000000006</c:v>
                </c:pt>
                <c:pt idx="20">
                  <c:v>62.81</c:v>
                </c:pt>
                <c:pt idx="21">
                  <c:v>66.87</c:v>
                </c:pt>
                <c:pt idx="22">
                  <c:v>65.739999999999995</c:v>
                </c:pt>
                <c:pt idx="23">
                  <c:v>49.2</c:v>
                </c:pt>
                <c:pt idx="24">
                  <c:v>72.33</c:v>
                </c:pt>
                <c:pt idx="25">
                  <c:v>61.48</c:v>
                </c:pt>
                <c:pt idx="26">
                  <c:v>66.02</c:v>
                </c:pt>
                <c:pt idx="27">
                  <c:v>58.79</c:v>
                </c:pt>
                <c:pt idx="28">
                  <c:v>54.16</c:v>
                </c:pt>
                <c:pt idx="29">
                  <c:v>51.07</c:v>
                </c:pt>
                <c:pt idx="30">
                  <c:v>56.77</c:v>
                </c:pt>
                <c:pt idx="31">
                  <c:v>74.48</c:v>
                </c:pt>
                <c:pt idx="32">
                  <c:v>43.3</c:v>
                </c:pt>
                <c:pt idx="33">
                  <c:v>42.34</c:v>
                </c:pt>
                <c:pt idx="34">
                  <c:v>53.92</c:v>
                </c:pt>
                <c:pt idx="35">
                  <c:v>63.17</c:v>
                </c:pt>
                <c:pt idx="36">
                  <c:v>49.54</c:v>
                </c:pt>
                <c:pt idx="37">
                  <c:v>72.78</c:v>
                </c:pt>
                <c:pt idx="38">
                  <c:v>63.84</c:v>
                </c:pt>
                <c:pt idx="39">
                  <c:v>71.55</c:v>
                </c:pt>
                <c:pt idx="40">
                  <c:v>69.959999999999994</c:v>
                </c:pt>
                <c:pt idx="41">
                  <c:v>69.02</c:v>
                </c:pt>
                <c:pt idx="42">
                  <c:v>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1-431E-8555-6C9F4CFF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539600"/>
        <c:axId val="680541240"/>
      </c:barChart>
      <c:lineChart>
        <c:grouping val="standard"/>
        <c:varyColors val="0"/>
        <c:ser>
          <c:idx val="2"/>
          <c:order val="2"/>
          <c:tx>
            <c:strRef>
              <c:f>'3'!$D$1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val>
            <c:numRef>
              <c:f>'3'!$D$2:$D$44</c:f>
              <c:numCache>
                <c:formatCode>0</c:formatCode>
                <c:ptCount val="43"/>
                <c:pt idx="0">
                  <c:v>95.16</c:v>
                </c:pt>
                <c:pt idx="1">
                  <c:v>77.34</c:v>
                </c:pt>
                <c:pt idx="2">
                  <c:v>97.51</c:v>
                </c:pt>
                <c:pt idx="3">
                  <c:v>80.05</c:v>
                </c:pt>
                <c:pt idx="4">
                  <c:v>88.8</c:v>
                </c:pt>
                <c:pt idx="5">
                  <c:v>67.66</c:v>
                </c:pt>
                <c:pt idx="6">
                  <c:v>71.069999999999993</c:v>
                </c:pt>
                <c:pt idx="7">
                  <c:v>95.42</c:v>
                </c:pt>
                <c:pt idx="8">
                  <c:v>67.92</c:v>
                </c:pt>
                <c:pt idx="9">
                  <c:v>89.26</c:v>
                </c:pt>
                <c:pt idx="10">
                  <c:v>87.72</c:v>
                </c:pt>
                <c:pt idx="11">
                  <c:v>95.65</c:v>
                </c:pt>
                <c:pt idx="12">
                  <c:v>96.9</c:v>
                </c:pt>
                <c:pt idx="13">
                  <c:v>93.86</c:v>
                </c:pt>
                <c:pt idx="14">
                  <c:v>68.180000000000007</c:v>
                </c:pt>
                <c:pt idx="15">
                  <c:v>81.06</c:v>
                </c:pt>
                <c:pt idx="16">
                  <c:v>76.45</c:v>
                </c:pt>
                <c:pt idx="17">
                  <c:v>71.91</c:v>
                </c:pt>
                <c:pt idx="18">
                  <c:v>82.05</c:v>
                </c:pt>
                <c:pt idx="19">
                  <c:v>79.790000000000006</c:v>
                </c:pt>
                <c:pt idx="20">
                  <c:v>74.81</c:v>
                </c:pt>
                <c:pt idx="21">
                  <c:v>68.87</c:v>
                </c:pt>
                <c:pt idx="22">
                  <c:v>71.739999999999995</c:v>
                </c:pt>
                <c:pt idx="23">
                  <c:v>53.2</c:v>
                </c:pt>
                <c:pt idx="24">
                  <c:v>74.33</c:v>
                </c:pt>
                <c:pt idx="25">
                  <c:v>82.48</c:v>
                </c:pt>
                <c:pt idx="26">
                  <c:v>87.02</c:v>
                </c:pt>
                <c:pt idx="27">
                  <c:v>77.790000000000006</c:v>
                </c:pt>
                <c:pt idx="28">
                  <c:v>84.16</c:v>
                </c:pt>
                <c:pt idx="29">
                  <c:v>77.069999999999993</c:v>
                </c:pt>
                <c:pt idx="30">
                  <c:v>80.23</c:v>
                </c:pt>
                <c:pt idx="31">
                  <c:v>93.48</c:v>
                </c:pt>
                <c:pt idx="32">
                  <c:v>93.7</c:v>
                </c:pt>
                <c:pt idx="33">
                  <c:v>65.34</c:v>
                </c:pt>
                <c:pt idx="34">
                  <c:v>63.92</c:v>
                </c:pt>
                <c:pt idx="35">
                  <c:v>90.17</c:v>
                </c:pt>
                <c:pt idx="36">
                  <c:v>92.46</c:v>
                </c:pt>
                <c:pt idx="37">
                  <c:v>76.78</c:v>
                </c:pt>
                <c:pt idx="38">
                  <c:v>76.84</c:v>
                </c:pt>
                <c:pt idx="39">
                  <c:v>77.55</c:v>
                </c:pt>
                <c:pt idx="40">
                  <c:v>81.96</c:v>
                </c:pt>
                <c:pt idx="41">
                  <c:v>93.98</c:v>
                </c:pt>
                <c:pt idx="42">
                  <c:v>80.56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1-431E-8555-6C9F4CFF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39600"/>
        <c:axId val="680541240"/>
      </c:lineChart>
      <c:catAx>
        <c:axId val="6805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Nomor</a:t>
                </a:r>
                <a:r>
                  <a:rPr lang="en-ID" baseline="0"/>
                  <a:t> Mahasiswa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41240"/>
        <c:crosses val="autoZero"/>
        <c:auto val="1"/>
        <c:lblAlgn val="ctr"/>
        <c:lblOffset val="100"/>
        <c:noMultiLvlLbl val="0"/>
      </c:catAx>
      <c:valAx>
        <c:axId val="6805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dan 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Perbandingan Nilai Human Rater dan SIMPLE-O serta Akurasi pada Skenario Pengujian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Human Rater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'4'!$B$2:$B$44</c:f>
              <c:numCache>
                <c:formatCode>0</c:formatCode>
                <c:ptCount val="43"/>
                <c:pt idx="0">
                  <c:v>35</c:v>
                </c:pt>
                <c:pt idx="1">
                  <c:v>73</c:v>
                </c:pt>
                <c:pt idx="2">
                  <c:v>36</c:v>
                </c:pt>
                <c:pt idx="3">
                  <c:v>62</c:v>
                </c:pt>
                <c:pt idx="4">
                  <c:v>42</c:v>
                </c:pt>
                <c:pt idx="5">
                  <c:v>75</c:v>
                </c:pt>
                <c:pt idx="6">
                  <c:v>90</c:v>
                </c:pt>
                <c:pt idx="7">
                  <c:v>65</c:v>
                </c:pt>
                <c:pt idx="8">
                  <c:v>86</c:v>
                </c:pt>
                <c:pt idx="9">
                  <c:v>68</c:v>
                </c:pt>
                <c:pt idx="10">
                  <c:v>97</c:v>
                </c:pt>
                <c:pt idx="11">
                  <c:v>57</c:v>
                </c:pt>
                <c:pt idx="12">
                  <c:v>15</c:v>
                </c:pt>
                <c:pt idx="13">
                  <c:v>77</c:v>
                </c:pt>
                <c:pt idx="14">
                  <c:v>92</c:v>
                </c:pt>
                <c:pt idx="15">
                  <c:v>97</c:v>
                </c:pt>
                <c:pt idx="16">
                  <c:v>93</c:v>
                </c:pt>
                <c:pt idx="17">
                  <c:v>96</c:v>
                </c:pt>
                <c:pt idx="18">
                  <c:v>80</c:v>
                </c:pt>
                <c:pt idx="19">
                  <c:v>87</c:v>
                </c:pt>
                <c:pt idx="20">
                  <c:v>88</c:v>
                </c:pt>
                <c:pt idx="21">
                  <c:v>98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79</c:v>
                </c:pt>
                <c:pt idx="26">
                  <c:v>79</c:v>
                </c:pt>
                <c:pt idx="27">
                  <c:v>81</c:v>
                </c:pt>
                <c:pt idx="28">
                  <c:v>70</c:v>
                </c:pt>
                <c:pt idx="29">
                  <c:v>74</c:v>
                </c:pt>
                <c:pt idx="30">
                  <c:v>37</c:v>
                </c:pt>
                <c:pt idx="31">
                  <c:v>81</c:v>
                </c:pt>
                <c:pt idx="32">
                  <c:v>37</c:v>
                </c:pt>
                <c:pt idx="33">
                  <c:v>77</c:v>
                </c:pt>
                <c:pt idx="34">
                  <c:v>90</c:v>
                </c:pt>
                <c:pt idx="35">
                  <c:v>73</c:v>
                </c:pt>
                <c:pt idx="36">
                  <c:v>42</c:v>
                </c:pt>
                <c:pt idx="37">
                  <c:v>96</c:v>
                </c:pt>
                <c:pt idx="38">
                  <c:v>87</c:v>
                </c:pt>
                <c:pt idx="39">
                  <c:v>94</c:v>
                </c:pt>
                <c:pt idx="40">
                  <c:v>88</c:v>
                </c:pt>
                <c:pt idx="41">
                  <c:v>63</c:v>
                </c:pt>
                <c:pt idx="4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6-4D1C-95CF-5DA5901E5DB0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Simple-O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'4'!$C$2:$C$44</c:f>
              <c:numCache>
                <c:formatCode>0</c:formatCode>
                <c:ptCount val="43"/>
                <c:pt idx="0">
                  <c:v>38.72</c:v>
                </c:pt>
                <c:pt idx="1">
                  <c:v>50.72</c:v>
                </c:pt>
                <c:pt idx="2">
                  <c:v>34.590000000000003</c:v>
                </c:pt>
                <c:pt idx="3">
                  <c:v>42.48</c:v>
                </c:pt>
                <c:pt idx="4">
                  <c:v>30.49</c:v>
                </c:pt>
                <c:pt idx="5">
                  <c:v>37.9</c:v>
                </c:pt>
                <c:pt idx="6">
                  <c:v>58.9</c:v>
                </c:pt>
                <c:pt idx="7">
                  <c:v>63.43</c:v>
                </c:pt>
                <c:pt idx="8">
                  <c:v>48.24</c:v>
                </c:pt>
                <c:pt idx="9">
                  <c:v>56.87</c:v>
                </c:pt>
                <c:pt idx="10">
                  <c:v>83.69</c:v>
                </c:pt>
                <c:pt idx="11">
                  <c:v>51.83</c:v>
                </c:pt>
                <c:pt idx="12">
                  <c:v>16.77</c:v>
                </c:pt>
                <c:pt idx="13">
                  <c:v>67.989999999999995</c:v>
                </c:pt>
                <c:pt idx="14">
                  <c:v>55.57</c:v>
                </c:pt>
                <c:pt idx="15">
                  <c:v>75.42</c:v>
                </c:pt>
                <c:pt idx="16">
                  <c:v>66.64</c:v>
                </c:pt>
                <c:pt idx="17">
                  <c:v>65.650000000000006</c:v>
                </c:pt>
                <c:pt idx="18">
                  <c:v>59.7</c:v>
                </c:pt>
                <c:pt idx="19">
                  <c:v>66</c:v>
                </c:pt>
                <c:pt idx="20">
                  <c:v>59.85</c:v>
                </c:pt>
                <c:pt idx="21">
                  <c:v>65.569999999999993</c:v>
                </c:pt>
                <c:pt idx="22">
                  <c:v>59.99</c:v>
                </c:pt>
                <c:pt idx="23">
                  <c:v>47.79</c:v>
                </c:pt>
                <c:pt idx="24">
                  <c:v>69.33</c:v>
                </c:pt>
                <c:pt idx="25">
                  <c:v>59.53</c:v>
                </c:pt>
                <c:pt idx="26">
                  <c:v>63.48</c:v>
                </c:pt>
                <c:pt idx="27">
                  <c:v>55.54</c:v>
                </c:pt>
                <c:pt idx="28">
                  <c:v>52.24</c:v>
                </c:pt>
                <c:pt idx="29">
                  <c:v>48.79</c:v>
                </c:pt>
                <c:pt idx="30">
                  <c:v>48.34</c:v>
                </c:pt>
                <c:pt idx="31">
                  <c:v>73.599999999999994</c:v>
                </c:pt>
                <c:pt idx="32">
                  <c:v>39.14</c:v>
                </c:pt>
                <c:pt idx="33">
                  <c:v>41.97</c:v>
                </c:pt>
                <c:pt idx="34">
                  <c:v>51.31</c:v>
                </c:pt>
                <c:pt idx="35">
                  <c:v>60.2</c:v>
                </c:pt>
                <c:pt idx="36">
                  <c:v>41.91</c:v>
                </c:pt>
                <c:pt idx="37">
                  <c:v>68.87</c:v>
                </c:pt>
                <c:pt idx="38">
                  <c:v>60.44</c:v>
                </c:pt>
                <c:pt idx="39">
                  <c:v>68.64</c:v>
                </c:pt>
                <c:pt idx="40">
                  <c:v>69.06</c:v>
                </c:pt>
                <c:pt idx="41">
                  <c:v>68.23</c:v>
                </c:pt>
                <c:pt idx="42">
                  <c:v>46.27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6-4D1C-95CF-5DA5901E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93072"/>
        <c:axId val="278796024"/>
      </c:barChart>
      <c:lineChart>
        <c:grouping val="standard"/>
        <c:varyColors val="0"/>
        <c:ser>
          <c:idx val="2"/>
          <c:order val="2"/>
          <c:tx>
            <c:strRef>
              <c:f>'4'!$D$1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'4'!$D$2:$D$44</c:f>
              <c:numCache>
                <c:formatCode>0</c:formatCode>
                <c:ptCount val="43"/>
                <c:pt idx="0">
                  <c:v>96.28</c:v>
                </c:pt>
                <c:pt idx="1">
                  <c:v>77.72</c:v>
                </c:pt>
                <c:pt idx="2">
                  <c:v>98.59</c:v>
                </c:pt>
                <c:pt idx="3">
                  <c:v>80.48</c:v>
                </c:pt>
                <c:pt idx="4">
                  <c:v>88.49</c:v>
                </c:pt>
                <c:pt idx="5">
                  <c:v>62.9</c:v>
                </c:pt>
                <c:pt idx="6">
                  <c:v>68.900000000000006</c:v>
                </c:pt>
                <c:pt idx="7">
                  <c:v>98.43</c:v>
                </c:pt>
                <c:pt idx="8">
                  <c:v>62.24</c:v>
                </c:pt>
                <c:pt idx="9">
                  <c:v>88.87</c:v>
                </c:pt>
                <c:pt idx="10">
                  <c:v>86.69</c:v>
                </c:pt>
                <c:pt idx="11">
                  <c:v>94.83</c:v>
                </c:pt>
                <c:pt idx="12">
                  <c:v>98.23</c:v>
                </c:pt>
                <c:pt idx="13">
                  <c:v>90.99</c:v>
                </c:pt>
                <c:pt idx="14">
                  <c:v>63.57</c:v>
                </c:pt>
                <c:pt idx="15">
                  <c:v>78.42</c:v>
                </c:pt>
                <c:pt idx="16">
                  <c:v>73.64</c:v>
                </c:pt>
                <c:pt idx="17">
                  <c:v>69.650000000000006</c:v>
                </c:pt>
                <c:pt idx="18">
                  <c:v>79.7</c:v>
                </c:pt>
                <c:pt idx="19">
                  <c:v>79</c:v>
                </c:pt>
                <c:pt idx="20">
                  <c:v>71.849999999999994</c:v>
                </c:pt>
                <c:pt idx="21">
                  <c:v>67.569999999999993</c:v>
                </c:pt>
                <c:pt idx="22">
                  <c:v>65.989999999999995</c:v>
                </c:pt>
                <c:pt idx="23">
                  <c:v>51.79</c:v>
                </c:pt>
                <c:pt idx="24">
                  <c:v>71.33</c:v>
                </c:pt>
                <c:pt idx="25">
                  <c:v>80.53</c:v>
                </c:pt>
                <c:pt idx="26">
                  <c:v>84.48</c:v>
                </c:pt>
                <c:pt idx="27">
                  <c:v>74.540000000000006</c:v>
                </c:pt>
                <c:pt idx="28">
                  <c:v>82.24</c:v>
                </c:pt>
                <c:pt idx="29">
                  <c:v>74.790000000000006</c:v>
                </c:pt>
                <c:pt idx="30">
                  <c:v>88.66</c:v>
                </c:pt>
                <c:pt idx="31">
                  <c:v>92.6</c:v>
                </c:pt>
                <c:pt idx="32">
                  <c:v>97.86</c:v>
                </c:pt>
                <c:pt idx="33">
                  <c:v>64.97</c:v>
                </c:pt>
                <c:pt idx="34">
                  <c:v>61.31</c:v>
                </c:pt>
                <c:pt idx="35">
                  <c:v>87.2</c:v>
                </c:pt>
                <c:pt idx="36">
                  <c:v>99.91</c:v>
                </c:pt>
                <c:pt idx="37">
                  <c:v>72.87</c:v>
                </c:pt>
                <c:pt idx="38">
                  <c:v>73.44</c:v>
                </c:pt>
                <c:pt idx="39">
                  <c:v>74.64</c:v>
                </c:pt>
                <c:pt idx="40">
                  <c:v>81.06</c:v>
                </c:pt>
                <c:pt idx="41">
                  <c:v>94.77</c:v>
                </c:pt>
                <c:pt idx="42">
                  <c:v>74.27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D1C-95CF-5DA5901E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3072"/>
        <c:axId val="278796024"/>
      </c:lineChart>
      <c:catAx>
        <c:axId val="2787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Nomor 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8796024"/>
        <c:crosses val="autoZero"/>
        <c:auto val="1"/>
        <c:lblAlgn val="ctr"/>
        <c:lblOffset val="100"/>
        <c:noMultiLvlLbl val="0"/>
      </c:catAx>
      <c:valAx>
        <c:axId val="2787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Nilai dan 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87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400"/>
              <a:t>Perbandingan Hasil Pengujian SIMPLE-O untuk Ujian Bahasa Jepang menggunakan N-Gram dan LSA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Analisa!$A$2</c:f>
              <c:strCache>
                <c:ptCount val="1"/>
                <c:pt idx="0">
                  <c:v>Tertinggi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Analisa!$B$2:$E$2</c:f>
              <c:numCache>
                <c:formatCode>0</c:formatCode>
                <c:ptCount val="4"/>
                <c:pt idx="0">
                  <c:v>99.81</c:v>
                </c:pt>
                <c:pt idx="1">
                  <c:v>98.69</c:v>
                </c:pt>
                <c:pt idx="2">
                  <c:v>97.51</c:v>
                </c:pt>
                <c:pt idx="3">
                  <c:v>99.91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7-4068-81B9-5201DE2BE425}"/>
            </c:ext>
          </c:extLst>
        </c:ser>
        <c:ser>
          <c:idx val="1"/>
          <c:order val="1"/>
          <c:tx>
            <c:strRef>
              <c:f>Analisa!$A$3</c:f>
              <c:strCache>
                <c:ptCount val="1"/>
                <c:pt idx="0">
                  <c:v>Terendah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Analisa!$B$3:$E$3</c:f>
              <c:numCache>
                <c:formatCode>0</c:formatCode>
                <c:ptCount val="4"/>
                <c:pt idx="0">
                  <c:v>59.59</c:v>
                </c:pt>
                <c:pt idx="1">
                  <c:v>61.39</c:v>
                </c:pt>
                <c:pt idx="2">
                  <c:v>53.2</c:v>
                </c:pt>
                <c:pt idx="3">
                  <c:v>51.79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7-4068-81B9-5201DE2BE425}"/>
            </c:ext>
          </c:extLst>
        </c:ser>
        <c:ser>
          <c:idx val="2"/>
          <c:order val="2"/>
          <c:tx>
            <c:strRef>
              <c:f>Analisa!$A$4</c:f>
              <c:strCache>
                <c:ptCount val="1"/>
                <c:pt idx="0">
                  <c:v>Rata-Rata Akurasi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Analisa!$B$4:$E$4</c:f>
              <c:numCache>
                <c:formatCode>0</c:formatCode>
                <c:ptCount val="4"/>
                <c:pt idx="0">
                  <c:v>88.094883720930241</c:v>
                </c:pt>
                <c:pt idx="1">
                  <c:v>86.732790697674403</c:v>
                </c:pt>
                <c:pt idx="2">
                  <c:v>80.981395348837211</c:v>
                </c:pt>
                <c:pt idx="3">
                  <c:v>79.681162790697641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7-4068-81B9-5201DE2BE425}"/>
            </c:ext>
          </c:extLst>
        </c:ser>
        <c:ser>
          <c:idx val="3"/>
          <c:order val="3"/>
          <c:tx>
            <c:strRef>
              <c:f>Analisa!$A$5</c:f>
              <c:strCache>
                <c:ptCount val="1"/>
                <c:pt idx="0">
                  <c:v>Standar Deviasi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Analisa!$B$5:$E$5</c:f>
              <c:numCache>
                <c:formatCode>0</c:formatCode>
                <c:ptCount val="4"/>
                <c:pt idx="0">
                  <c:v>8.8326284639055981</c:v>
                </c:pt>
                <c:pt idx="1">
                  <c:v>8.0466205049317203</c:v>
                </c:pt>
                <c:pt idx="2">
                  <c:v>10.544199845772871</c:v>
                </c:pt>
                <c:pt idx="3">
                  <c:v>12.241089900375052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77-4068-81B9-5201DE2BE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02036904"/>
        <c:axId val="702039528"/>
      </c:barChart>
      <c:catAx>
        <c:axId val="70203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Nomor Skenario Pengujian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039528"/>
        <c:crosses val="autoZero"/>
        <c:auto val="1"/>
        <c:lblAlgn val="ctr"/>
        <c:lblOffset val="100"/>
        <c:noMultiLvlLbl val="0"/>
      </c:catAx>
      <c:valAx>
        <c:axId val="7020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Persentase dan 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0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</xdr:row>
      <xdr:rowOff>42862</xdr:rowOff>
    </xdr:from>
    <xdr:to>
      <xdr:col>12</xdr:col>
      <xdr:colOff>314325</xdr:colOff>
      <xdr:row>21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780EB-EA5A-4C9E-A6A4-22F64A2C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6</xdr:row>
      <xdr:rowOff>166687</xdr:rowOff>
    </xdr:from>
    <xdr:to>
      <xdr:col>12</xdr:col>
      <xdr:colOff>309562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2EB9B-49C0-4AB7-B1BC-9720A5A6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7</xdr:row>
      <xdr:rowOff>157162</xdr:rowOff>
    </xdr:from>
    <xdr:to>
      <xdr:col>13</xdr:col>
      <xdr:colOff>80962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8B083-CD56-4BBB-A1B8-D9B6A0AC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30</xdr:row>
      <xdr:rowOff>190500</xdr:rowOff>
    </xdr:from>
    <xdr:to>
      <xdr:col>12</xdr:col>
      <xdr:colOff>166687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AB680-DB5E-4CFF-8A0C-5E58BB1C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6</xdr:row>
      <xdr:rowOff>166686</xdr:rowOff>
    </xdr:from>
    <xdr:to>
      <xdr:col>10</xdr:col>
      <xdr:colOff>406402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40B61-F0CC-49E1-8A13-5E45BED38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workbookViewId="0">
      <selection activeCell="T4" sqref="T4:T19"/>
    </sheetView>
  </sheetViews>
  <sheetFormatPr defaultRowHeight="15.75" x14ac:dyDescent="0.25"/>
  <cols>
    <col min="1" max="1" width="6" style="1" bestFit="1" customWidth="1"/>
    <col min="2" max="2" width="18" style="1" bestFit="1" customWidth="1"/>
    <col min="3" max="3" width="14.7109375" style="1" bestFit="1" customWidth="1"/>
    <col min="4" max="4" width="8.7109375" style="1" bestFit="1" customWidth="1"/>
    <col min="5" max="5" width="9.140625" style="1"/>
    <col min="6" max="6" width="16.5703125" style="1" bestFit="1" customWidth="1"/>
    <col min="7" max="7" width="1.5703125" style="1" bestFit="1" customWidth="1"/>
    <col min="8" max="8" width="8.42578125" style="1" bestFit="1" customWidth="1"/>
    <col min="9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6</v>
      </c>
      <c r="N1" s="44">
        <v>29</v>
      </c>
      <c r="O1" s="44"/>
      <c r="P1" s="44"/>
      <c r="Q1" s="44"/>
      <c r="R1" s="44">
        <v>31</v>
      </c>
      <c r="S1" s="44"/>
      <c r="T1" s="44"/>
      <c r="U1" s="44"/>
    </row>
    <row r="2" spans="1:23" x14ac:dyDescent="0.25">
      <c r="A2" s="6">
        <v>31</v>
      </c>
      <c r="B2" s="16">
        <v>37</v>
      </c>
      <c r="C2" s="16">
        <v>77.41</v>
      </c>
      <c r="D2" s="16">
        <v>59.59</v>
      </c>
      <c r="N2" s="48" t="s">
        <v>16</v>
      </c>
      <c r="O2" s="48" t="s">
        <v>15</v>
      </c>
      <c r="P2" s="48"/>
      <c r="Q2" s="48" t="s">
        <v>14</v>
      </c>
      <c r="R2" s="48" t="s">
        <v>16</v>
      </c>
      <c r="S2" s="48" t="s">
        <v>15</v>
      </c>
      <c r="T2" s="48"/>
      <c r="U2" s="48" t="s">
        <v>14</v>
      </c>
    </row>
    <row r="3" spans="1:23" ht="16.5" thickBot="1" x14ac:dyDescent="0.3">
      <c r="A3" s="7">
        <v>24</v>
      </c>
      <c r="B3" s="14">
        <v>96</v>
      </c>
      <c r="C3" s="14">
        <v>60.81</v>
      </c>
      <c r="D3" s="14">
        <v>64.81</v>
      </c>
      <c r="F3" s="2" t="s">
        <v>3</v>
      </c>
      <c r="G3" s="1" t="s">
        <v>5</v>
      </c>
      <c r="H3" s="13">
        <f>AVERAGE(D2:D44)</f>
        <v>88.094883720930241</v>
      </c>
      <c r="N3" s="49"/>
      <c r="O3" s="3" t="s">
        <v>12</v>
      </c>
      <c r="P3" s="3" t="s">
        <v>13</v>
      </c>
      <c r="Q3" s="49"/>
      <c r="R3" s="49"/>
      <c r="S3" s="3" t="s">
        <v>12</v>
      </c>
      <c r="T3" s="3" t="s">
        <v>13</v>
      </c>
      <c r="U3" s="49"/>
      <c r="V3" s="1" t="s">
        <v>23</v>
      </c>
      <c r="W3" s="1" t="s">
        <v>23</v>
      </c>
    </row>
    <row r="4" spans="1:23" ht="16.5" thickTop="1" x14ac:dyDescent="0.25">
      <c r="A4" s="1">
        <v>33</v>
      </c>
      <c r="B4" s="13">
        <v>37</v>
      </c>
      <c r="C4" s="13">
        <v>62.95</v>
      </c>
      <c r="D4" s="13">
        <v>74.05</v>
      </c>
      <c r="F4" s="1" t="s">
        <v>4</v>
      </c>
      <c r="G4" s="1" t="s">
        <v>5</v>
      </c>
      <c r="H4" s="13">
        <f>STDEV(D2:D44)</f>
        <v>8.8326284639055981</v>
      </c>
      <c r="N4" s="45">
        <v>1</v>
      </c>
      <c r="O4" s="38">
        <v>15.49</v>
      </c>
      <c r="P4" s="46">
        <f>MAX(O4:O5)</f>
        <v>17.64</v>
      </c>
      <c r="Q4" s="46">
        <v>19</v>
      </c>
      <c r="R4" s="46">
        <v>1</v>
      </c>
      <c r="S4" s="38">
        <v>15.49</v>
      </c>
      <c r="T4" s="46">
        <f>MAX(S4:S5)</f>
        <v>16.329999999999998</v>
      </c>
      <c r="U4" s="46">
        <v>12</v>
      </c>
      <c r="V4" s="40">
        <f>P4-Q4</f>
        <v>-1.3599999999999994</v>
      </c>
      <c r="W4" s="13">
        <f>U4-T4</f>
        <v>-4.3299999999999983</v>
      </c>
    </row>
    <row r="5" spans="1:23" x14ac:dyDescent="0.25">
      <c r="A5" s="1">
        <v>34</v>
      </c>
      <c r="B5" s="13">
        <v>77</v>
      </c>
      <c r="C5" s="13">
        <v>53.39</v>
      </c>
      <c r="D5" s="13">
        <v>76.39</v>
      </c>
      <c r="F5" s="1" t="s">
        <v>7</v>
      </c>
      <c r="G5" s="1" t="s">
        <v>5</v>
      </c>
      <c r="H5" s="13">
        <f>MAX(D2:D44)</f>
        <v>99.81</v>
      </c>
      <c r="N5" s="44"/>
      <c r="O5" s="39">
        <v>17.64</v>
      </c>
      <c r="P5" s="47"/>
      <c r="Q5" s="47"/>
      <c r="R5" s="47"/>
      <c r="S5" s="39">
        <v>16.329999999999998</v>
      </c>
      <c r="T5" s="47"/>
      <c r="U5" s="47"/>
      <c r="V5" s="40">
        <f>P6-Q6</f>
        <v>-1.0600000000000005</v>
      </c>
      <c r="W5" s="13">
        <f>U6-T6</f>
        <v>-3.59</v>
      </c>
    </row>
    <row r="6" spans="1:23" x14ac:dyDescent="0.25">
      <c r="A6" s="1">
        <v>37</v>
      </c>
      <c r="B6" s="13">
        <v>42</v>
      </c>
      <c r="C6" s="13">
        <v>65.19</v>
      </c>
      <c r="D6" s="13">
        <v>76.81</v>
      </c>
      <c r="F6" s="1" t="s">
        <v>8</v>
      </c>
      <c r="G6" s="1" t="s">
        <v>5</v>
      </c>
      <c r="H6" s="13">
        <f>MIN(D2:D45)</f>
        <v>59.59</v>
      </c>
      <c r="N6" s="44">
        <v>2</v>
      </c>
      <c r="O6" s="39">
        <v>7.84</v>
      </c>
      <c r="P6" s="47">
        <f>MAX(O6:O8)</f>
        <v>8.94</v>
      </c>
      <c r="Q6" s="47">
        <v>10</v>
      </c>
      <c r="R6" s="47">
        <v>2</v>
      </c>
      <c r="S6" s="39">
        <v>13.59</v>
      </c>
      <c r="T6" s="47">
        <f>MAX(S6:S8)</f>
        <v>13.59</v>
      </c>
      <c r="U6" s="47">
        <v>10</v>
      </c>
      <c r="V6" s="40">
        <f>P9-Q9</f>
        <v>-5.75</v>
      </c>
      <c r="W6" s="13">
        <f>U9-T9</f>
        <v>-12.32</v>
      </c>
    </row>
    <row r="7" spans="1:23" x14ac:dyDescent="0.25">
      <c r="A7" s="1">
        <v>8</v>
      </c>
      <c r="B7" s="13">
        <v>65</v>
      </c>
      <c r="C7" s="13">
        <v>85.31</v>
      </c>
      <c r="D7" s="13">
        <v>79.69</v>
      </c>
      <c r="N7" s="44"/>
      <c r="O7" s="39">
        <v>8.5299999999999994</v>
      </c>
      <c r="P7" s="47"/>
      <c r="Q7" s="47"/>
      <c r="R7" s="47"/>
      <c r="S7" s="39">
        <v>13.48</v>
      </c>
      <c r="T7" s="47"/>
      <c r="U7" s="47"/>
      <c r="V7" s="40">
        <f>Q11-P11</f>
        <v>-4.49</v>
      </c>
      <c r="W7" s="13">
        <f>U11-T11</f>
        <v>-10.49</v>
      </c>
    </row>
    <row r="8" spans="1:23" x14ac:dyDescent="0.25">
      <c r="A8" s="1">
        <v>3</v>
      </c>
      <c r="B8" s="13">
        <v>36</v>
      </c>
      <c r="C8" s="13">
        <v>55.83</v>
      </c>
      <c r="D8" s="13">
        <v>80.17</v>
      </c>
      <c r="N8" s="44"/>
      <c r="O8" s="39">
        <v>8.94</v>
      </c>
      <c r="P8" s="47"/>
      <c r="Q8" s="47"/>
      <c r="R8" s="47"/>
      <c r="S8" s="39">
        <v>6.32</v>
      </c>
      <c r="T8" s="47"/>
      <c r="U8" s="47"/>
      <c r="V8" s="40">
        <f>Q13-P13</f>
        <v>-3.49</v>
      </c>
      <c r="W8" s="13">
        <f>U13-T13</f>
        <v>-9.68</v>
      </c>
    </row>
    <row r="9" spans="1:23" x14ac:dyDescent="0.25">
      <c r="A9" s="1">
        <v>42</v>
      </c>
      <c r="B9" s="13">
        <v>63</v>
      </c>
      <c r="C9" s="13">
        <v>82.68</v>
      </c>
      <c r="D9" s="13">
        <v>80.319999999999993</v>
      </c>
      <c r="N9" s="44">
        <v>3</v>
      </c>
      <c r="O9" s="39">
        <v>12.25</v>
      </c>
      <c r="P9" s="47">
        <f>MAX(O9:O10)</f>
        <v>12.25</v>
      </c>
      <c r="Q9" s="47">
        <v>18</v>
      </c>
      <c r="R9" s="47">
        <v>3</v>
      </c>
      <c r="S9" s="39">
        <v>17.32</v>
      </c>
      <c r="T9" s="47">
        <f>MAX(S9:S10)</f>
        <v>17.32</v>
      </c>
      <c r="U9" s="47">
        <v>5</v>
      </c>
      <c r="V9" s="4"/>
    </row>
    <row r="10" spans="1:23" x14ac:dyDescent="0.25">
      <c r="A10" s="1">
        <v>35</v>
      </c>
      <c r="B10" s="13">
        <v>90</v>
      </c>
      <c r="C10" s="13">
        <v>71.66</v>
      </c>
      <c r="D10" s="13">
        <v>81.66</v>
      </c>
      <c r="N10" s="44"/>
      <c r="O10" s="39">
        <v>10.95</v>
      </c>
      <c r="P10" s="47"/>
      <c r="Q10" s="47"/>
      <c r="R10" s="47"/>
      <c r="S10" s="39">
        <v>12.65</v>
      </c>
      <c r="T10" s="47"/>
      <c r="U10" s="47"/>
      <c r="V10" s="4"/>
    </row>
    <row r="11" spans="1:23" x14ac:dyDescent="0.25">
      <c r="A11" s="1">
        <v>1</v>
      </c>
      <c r="B11" s="13">
        <v>35</v>
      </c>
      <c r="C11" s="13">
        <v>52.84</v>
      </c>
      <c r="D11" s="13">
        <v>82.16</v>
      </c>
      <c r="N11" s="44">
        <v>4</v>
      </c>
      <c r="O11" s="39">
        <v>10</v>
      </c>
      <c r="P11" s="47">
        <f>MAX(O11:O12)</f>
        <v>15.49</v>
      </c>
      <c r="Q11" s="47">
        <v>11</v>
      </c>
      <c r="R11" s="47">
        <v>4</v>
      </c>
      <c r="S11" s="39">
        <v>14.14</v>
      </c>
      <c r="T11" s="47">
        <f>MAX(S11:S12)</f>
        <v>15.49</v>
      </c>
      <c r="U11" s="47">
        <v>5</v>
      </c>
      <c r="V11" s="4"/>
    </row>
    <row r="12" spans="1:23" x14ac:dyDescent="0.25">
      <c r="A12" s="1">
        <v>6</v>
      </c>
      <c r="B12" s="13">
        <v>75</v>
      </c>
      <c r="C12" s="13">
        <v>58.9</v>
      </c>
      <c r="D12" s="13">
        <v>83.9</v>
      </c>
      <c r="N12" s="44"/>
      <c r="O12" s="39">
        <v>15.49</v>
      </c>
      <c r="P12" s="47"/>
      <c r="Q12" s="47"/>
      <c r="R12" s="47"/>
      <c r="S12" s="39">
        <v>15.49</v>
      </c>
      <c r="T12" s="47"/>
      <c r="U12" s="47"/>
      <c r="V12" s="4"/>
    </row>
    <row r="13" spans="1:23" x14ac:dyDescent="0.25">
      <c r="A13" s="1">
        <v>18</v>
      </c>
      <c r="B13" s="13">
        <v>96</v>
      </c>
      <c r="C13" s="13">
        <v>80.06</v>
      </c>
      <c r="D13" s="13">
        <v>84.06</v>
      </c>
      <c r="N13" s="44">
        <v>5</v>
      </c>
      <c r="O13" s="39">
        <v>13.86</v>
      </c>
      <c r="P13" s="47">
        <f>MAX(O13:O19)</f>
        <v>15.49</v>
      </c>
      <c r="Q13" s="47">
        <v>12</v>
      </c>
      <c r="R13" s="47">
        <v>5</v>
      </c>
      <c r="S13" s="39">
        <v>12</v>
      </c>
      <c r="T13" s="47">
        <f>MAX(S13:S19)</f>
        <v>14.68</v>
      </c>
      <c r="U13" s="47">
        <v>5</v>
      </c>
      <c r="V13" s="4"/>
    </row>
    <row r="14" spans="1:23" x14ac:dyDescent="0.25">
      <c r="A14" s="1">
        <v>9</v>
      </c>
      <c r="B14" s="13">
        <v>86</v>
      </c>
      <c r="C14" s="13">
        <v>70.209999999999994</v>
      </c>
      <c r="D14" s="13">
        <v>84.21</v>
      </c>
      <c r="N14" s="44"/>
      <c r="O14" s="39">
        <v>12.25</v>
      </c>
      <c r="P14" s="47"/>
      <c r="Q14" s="47"/>
      <c r="R14" s="47"/>
      <c r="S14" s="39">
        <v>7.07</v>
      </c>
      <c r="T14" s="47"/>
      <c r="U14" s="47"/>
      <c r="V14" s="4"/>
    </row>
    <row r="15" spans="1:23" x14ac:dyDescent="0.25">
      <c r="A15" s="1">
        <v>22</v>
      </c>
      <c r="B15" s="13">
        <v>98</v>
      </c>
      <c r="C15" s="13">
        <v>82.38</v>
      </c>
      <c r="D15" s="13">
        <v>84.38</v>
      </c>
      <c r="N15" s="44"/>
      <c r="O15" s="39">
        <v>15.49</v>
      </c>
      <c r="P15" s="47"/>
      <c r="Q15" s="47"/>
      <c r="R15" s="47"/>
      <c r="S15" s="39">
        <v>10.33</v>
      </c>
      <c r="T15" s="47"/>
      <c r="U15" s="47"/>
      <c r="V15" s="4"/>
    </row>
    <row r="16" spans="1:23" x14ac:dyDescent="0.25">
      <c r="A16" s="1">
        <v>25</v>
      </c>
      <c r="B16" s="13">
        <v>98</v>
      </c>
      <c r="C16" s="13">
        <v>83.76</v>
      </c>
      <c r="D16" s="13">
        <v>85.76</v>
      </c>
      <c r="N16" s="44"/>
      <c r="O16" s="39">
        <v>13.09</v>
      </c>
      <c r="P16" s="47"/>
      <c r="Q16" s="47"/>
      <c r="R16" s="47"/>
      <c r="S16" s="39">
        <v>14.14</v>
      </c>
      <c r="T16" s="47"/>
      <c r="U16" s="47"/>
      <c r="V16" s="4"/>
    </row>
    <row r="17" spans="1:22" x14ac:dyDescent="0.25">
      <c r="A17" s="1">
        <v>15</v>
      </c>
      <c r="B17" s="13">
        <v>92</v>
      </c>
      <c r="C17" s="13">
        <v>78.09</v>
      </c>
      <c r="D17" s="13">
        <v>86.09</v>
      </c>
      <c r="N17" s="44"/>
      <c r="O17" s="39">
        <v>12.65</v>
      </c>
      <c r="P17" s="47"/>
      <c r="Q17" s="47"/>
      <c r="R17" s="47"/>
      <c r="S17" s="39">
        <v>13.66</v>
      </c>
      <c r="T17" s="47"/>
      <c r="U17" s="47"/>
      <c r="V17" s="4"/>
    </row>
    <row r="18" spans="1:22" x14ac:dyDescent="0.25">
      <c r="A18" s="1">
        <v>7</v>
      </c>
      <c r="B18" s="13">
        <v>90</v>
      </c>
      <c r="C18" s="13">
        <v>76.930000000000007</v>
      </c>
      <c r="D18" s="13">
        <v>86.93</v>
      </c>
      <c r="N18" s="44"/>
      <c r="O18" s="39">
        <v>13.59</v>
      </c>
      <c r="P18" s="47"/>
      <c r="Q18" s="47"/>
      <c r="R18" s="47"/>
      <c r="S18" s="39">
        <v>14.68</v>
      </c>
      <c r="T18" s="47"/>
      <c r="U18" s="47"/>
      <c r="V18" s="4"/>
    </row>
    <row r="19" spans="1:22" x14ac:dyDescent="0.25">
      <c r="A19" s="1">
        <v>13</v>
      </c>
      <c r="B19" s="13">
        <v>15</v>
      </c>
      <c r="C19" s="13">
        <v>27.71</v>
      </c>
      <c r="D19" s="13">
        <v>87.29</v>
      </c>
      <c r="N19" s="44"/>
      <c r="O19" s="39">
        <v>14.77</v>
      </c>
      <c r="P19" s="47"/>
      <c r="Q19" s="47"/>
      <c r="R19" s="47"/>
      <c r="S19" s="39">
        <v>8.5299999999999994</v>
      </c>
      <c r="T19" s="47"/>
      <c r="U19" s="47"/>
      <c r="V19" s="4"/>
    </row>
    <row r="20" spans="1:22" x14ac:dyDescent="0.25">
      <c r="A20" s="1">
        <v>17</v>
      </c>
      <c r="B20" s="13">
        <v>93</v>
      </c>
      <c r="C20" s="13">
        <v>81.7</v>
      </c>
      <c r="D20" s="13">
        <v>88.7</v>
      </c>
      <c r="N20" s="44" t="s">
        <v>17</v>
      </c>
      <c r="O20" s="44"/>
      <c r="P20" s="39">
        <f>SUM(P4:P19)</f>
        <v>69.81</v>
      </c>
      <c r="Q20" s="39">
        <f>SUM(Q4:Q19)</f>
        <v>70</v>
      </c>
      <c r="R20" s="44" t="s">
        <v>17</v>
      </c>
      <c r="S20" s="44"/>
      <c r="T20" s="39">
        <f>SUM(T4:T19)</f>
        <v>77.41</v>
      </c>
      <c r="U20" s="39">
        <f>SUM(U4:U19)</f>
        <v>37</v>
      </c>
    </row>
    <row r="21" spans="1:22" x14ac:dyDescent="0.25">
      <c r="A21" s="1">
        <v>36</v>
      </c>
      <c r="B21" s="13">
        <v>73</v>
      </c>
      <c r="C21" s="13">
        <v>83.78</v>
      </c>
      <c r="D21" s="13">
        <v>89.22</v>
      </c>
    </row>
    <row r="22" spans="1:22" x14ac:dyDescent="0.25">
      <c r="A22" s="1">
        <v>21</v>
      </c>
      <c r="B22" s="13">
        <v>88</v>
      </c>
      <c r="C22" s="13">
        <v>78.03</v>
      </c>
      <c r="D22" s="13">
        <v>90.03</v>
      </c>
    </row>
    <row r="23" spans="1:22" x14ac:dyDescent="0.25">
      <c r="A23" s="1">
        <v>38</v>
      </c>
      <c r="B23" s="13">
        <v>96</v>
      </c>
      <c r="C23" s="13">
        <v>86.67</v>
      </c>
      <c r="D23" s="13">
        <v>90.67</v>
      </c>
    </row>
    <row r="24" spans="1:22" x14ac:dyDescent="0.25">
      <c r="A24" s="1">
        <v>12</v>
      </c>
      <c r="B24" s="13">
        <v>57</v>
      </c>
      <c r="C24" s="13">
        <v>66.11</v>
      </c>
      <c r="D24" s="13">
        <v>90.89</v>
      </c>
    </row>
    <row r="25" spans="1:22" x14ac:dyDescent="0.25">
      <c r="A25" s="1">
        <v>40</v>
      </c>
      <c r="B25" s="13">
        <v>94</v>
      </c>
      <c r="C25" s="13">
        <v>84.93</v>
      </c>
      <c r="D25" s="13">
        <v>90.93</v>
      </c>
    </row>
    <row r="26" spans="1:22" x14ac:dyDescent="0.25">
      <c r="A26" s="1">
        <v>11</v>
      </c>
      <c r="B26" s="13">
        <v>97</v>
      </c>
      <c r="C26" s="13">
        <v>88.37</v>
      </c>
      <c r="D26" s="13">
        <v>91.37</v>
      </c>
    </row>
    <row r="27" spans="1:22" x14ac:dyDescent="0.25">
      <c r="A27" s="1">
        <v>23</v>
      </c>
      <c r="B27" s="13">
        <v>94</v>
      </c>
      <c r="C27" s="13">
        <v>85.86</v>
      </c>
      <c r="D27" s="13">
        <v>91.86</v>
      </c>
    </row>
    <row r="28" spans="1:22" x14ac:dyDescent="0.25">
      <c r="A28" s="1">
        <v>14</v>
      </c>
      <c r="B28" s="13">
        <v>77</v>
      </c>
      <c r="C28" s="13">
        <v>84.88</v>
      </c>
      <c r="D28" s="13">
        <v>92.12</v>
      </c>
    </row>
    <row r="29" spans="1:22" x14ac:dyDescent="0.25">
      <c r="A29" s="1">
        <v>30</v>
      </c>
      <c r="B29" s="13">
        <v>74</v>
      </c>
      <c r="C29" s="13">
        <v>66.569999999999993</v>
      </c>
      <c r="D29" s="13">
        <v>92.57</v>
      </c>
    </row>
    <row r="30" spans="1:22" x14ac:dyDescent="0.25">
      <c r="A30" s="1">
        <v>4</v>
      </c>
      <c r="B30" s="13">
        <v>62</v>
      </c>
      <c r="C30" s="13">
        <v>54.88</v>
      </c>
      <c r="D30" s="13">
        <v>92.88</v>
      </c>
    </row>
    <row r="31" spans="1:22" x14ac:dyDescent="0.25">
      <c r="A31" s="1">
        <v>16</v>
      </c>
      <c r="B31" s="13">
        <v>97</v>
      </c>
      <c r="C31" s="13">
        <v>90.25</v>
      </c>
      <c r="D31" s="13">
        <v>93.25</v>
      </c>
    </row>
    <row r="32" spans="1:22" x14ac:dyDescent="0.25">
      <c r="A32" s="1">
        <v>2</v>
      </c>
      <c r="B32" s="13">
        <v>73</v>
      </c>
      <c r="C32" s="13">
        <v>66.400000000000006</v>
      </c>
      <c r="D32" s="13">
        <v>93.4</v>
      </c>
    </row>
    <row r="33" spans="1:4" x14ac:dyDescent="0.25">
      <c r="A33" s="1">
        <v>32</v>
      </c>
      <c r="B33" s="13">
        <v>81</v>
      </c>
      <c r="C33" s="13">
        <v>86.95</v>
      </c>
      <c r="D33" s="13">
        <v>94.05</v>
      </c>
    </row>
    <row r="34" spans="1:4" x14ac:dyDescent="0.25">
      <c r="A34" s="1">
        <v>20</v>
      </c>
      <c r="B34" s="13">
        <v>87</v>
      </c>
      <c r="C34" s="13">
        <v>81.7</v>
      </c>
      <c r="D34" s="13">
        <v>94.7</v>
      </c>
    </row>
    <row r="35" spans="1:4" x14ac:dyDescent="0.25">
      <c r="A35" s="1">
        <v>41</v>
      </c>
      <c r="B35" s="13">
        <v>88</v>
      </c>
      <c r="C35" s="13">
        <v>83.21</v>
      </c>
      <c r="D35" s="13">
        <v>95.21</v>
      </c>
    </row>
    <row r="36" spans="1:4" x14ac:dyDescent="0.25">
      <c r="A36" s="1">
        <v>28</v>
      </c>
      <c r="B36" s="13">
        <v>81</v>
      </c>
      <c r="C36" s="13">
        <v>76.650000000000006</v>
      </c>
      <c r="D36" s="13">
        <v>95.65</v>
      </c>
    </row>
    <row r="37" spans="1:4" x14ac:dyDescent="0.25">
      <c r="A37" s="1">
        <v>26</v>
      </c>
      <c r="B37" s="13">
        <v>79</v>
      </c>
      <c r="C37" s="13">
        <v>82.96</v>
      </c>
      <c r="D37" s="13">
        <v>96.04</v>
      </c>
    </row>
    <row r="38" spans="1:4" x14ac:dyDescent="0.25">
      <c r="A38" s="1">
        <v>5</v>
      </c>
      <c r="B38" s="13">
        <v>42</v>
      </c>
      <c r="C38" s="13">
        <v>38.869999999999997</v>
      </c>
      <c r="D38" s="13">
        <v>96.87</v>
      </c>
    </row>
    <row r="39" spans="1:4" x14ac:dyDescent="0.25">
      <c r="A39" s="7">
        <v>19</v>
      </c>
      <c r="B39" s="14">
        <v>80</v>
      </c>
      <c r="C39" s="14">
        <v>77.02</v>
      </c>
      <c r="D39" s="14">
        <v>97.02</v>
      </c>
    </row>
    <row r="40" spans="1:4" x14ac:dyDescent="0.25">
      <c r="A40" s="1">
        <v>10</v>
      </c>
      <c r="B40" s="13">
        <v>68</v>
      </c>
      <c r="C40" s="13">
        <v>70.7</v>
      </c>
      <c r="D40" s="13">
        <v>97.3</v>
      </c>
    </row>
    <row r="41" spans="1:4" x14ac:dyDescent="0.25">
      <c r="A41" s="1">
        <v>39</v>
      </c>
      <c r="B41" s="13">
        <v>87</v>
      </c>
      <c r="C41" s="13">
        <v>84.94</v>
      </c>
      <c r="D41" s="13">
        <v>97.94</v>
      </c>
    </row>
    <row r="42" spans="1:4" x14ac:dyDescent="0.25">
      <c r="A42" s="1">
        <v>27</v>
      </c>
      <c r="B42" s="13">
        <v>79</v>
      </c>
      <c r="C42" s="13">
        <v>80.349999999999994</v>
      </c>
      <c r="D42" s="13">
        <v>98.65</v>
      </c>
    </row>
    <row r="43" spans="1:4" x14ac:dyDescent="0.25">
      <c r="A43" s="1">
        <v>43</v>
      </c>
      <c r="B43" s="13">
        <v>72</v>
      </c>
      <c r="C43" s="13">
        <v>70.680000000000007</v>
      </c>
      <c r="D43" s="13">
        <v>98.68</v>
      </c>
    </row>
    <row r="44" spans="1:4" x14ac:dyDescent="0.25">
      <c r="A44" s="5">
        <v>29</v>
      </c>
      <c r="B44" s="15">
        <v>70</v>
      </c>
      <c r="C44" s="15">
        <v>69.81</v>
      </c>
      <c r="D44" s="15">
        <v>99.81</v>
      </c>
    </row>
  </sheetData>
  <autoFilter ref="A1:D44" xr:uid="{1D2A3544-07B2-4C88-8DC4-DA7776A12035}">
    <sortState xmlns:xlrd2="http://schemas.microsoft.com/office/spreadsheetml/2017/richdata2" ref="A2:D44">
      <sortCondition ref="D1:D44"/>
    </sortState>
  </autoFilter>
  <mergeCells count="40">
    <mergeCell ref="N20:O20"/>
    <mergeCell ref="R20:S20"/>
    <mergeCell ref="R11:R12"/>
    <mergeCell ref="T11:T12"/>
    <mergeCell ref="U11:U12"/>
    <mergeCell ref="R13:R19"/>
    <mergeCell ref="T13:T19"/>
    <mergeCell ref="U13:U19"/>
    <mergeCell ref="Q13:Q19"/>
    <mergeCell ref="U9:U10"/>
    <mergeCell ref="N13:N19"/>
    <mergeCell ref="P4:P5"/>
    <mergeCell ref="P6:P8"/>
    <mergeCell ref="P9:P10"/>
    <mergeCell ref="P11:P12"/>
    <mergeCell ref="P13:P19"/>
    <mergeCell ref="N11:N12"/>
    <mergeCell ref="Q11:Q12"/>
    <mergeCell ref="R4:R5"/>
    <mergeCell ref="T4:T5"/>
    <mergeCell ref="U4:U5"/>
    <mergeCell ref="R6:R8"/>
    <mergeCell ref="T6:T8"/>
    <mergeCell ref="U6:U8"/>
    <mergeCell ref="N1:Q1"/>
    <mergeCell ref="R1:U1"/>
    <mergeCell ref="N4:N5"/>
    <mergeCell ref="N6:N8"/>
    <mergeCell ref="N9:N10"/>
    <mergeCell ref="Q4:Q5"/>
    <mergeCell ref="Q6:Q8"/>
    <mergeCell ref="Q9:Q10"/>
    <mergeCell ref="N2:N3"/>
    <mergeCell ref="Q2:Q3"/>
    <mergeCell ref="O2:P2"/>
    <mergeCell ref="R2:R3"/>
    <mergeCell ref="S2:T2"/>
    <mergeCell ref="U2:U3"/>
    <mergeCell ref="R9:R10"/>
    <mergeCell ref="T9:T10"/>
  </mergeCells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opLeftCell="N1" workbookViewId="0">
      <selection activeCell="T4" sqref="T4:T19"/>
    </sheetView>
  </sheetViews>
  <sheetFormatPr defaultRowHeight="15.75" x14ac:dyDescent="0.25"/>
  <cols>
    <col min="1" max="1" width="6" style="14" bestFit="1" customWidth="1"/>
    <col min="2" max="2" width="18" style="14" bestFit="1" customWidth="1"/>
    <col min="3" max="3" width="14.7109375" style="14" bestFit="1" customWidth="1"/>
    <col min="4" max="4" width="8.7109375" style="14" bestFit="1" customWidth="1"/>
    <col min="5" max="5" width="9.140625" style="14"/>
    <col min="6" max="6" width="16.5703125" style="14" bestFit="1" customWidth="1"/>
    <col min="7" max="7" width="1.5703125" style="14" bestFit="1" customWidth="1"/>
    <col min="8" max="16384" width="9.140625" style="14"/>
  </cols>
  <sheetData>
    <row r="1" spans="1:23" x14ac:dyDescent="0.25">
      <c r="A1" s="14" t="s">
        <v>0</v>
      </c>
      <c r="B1" s="14" t="s">
        <v>1</v>
      </c>
      <c r="C1" s="14" t="s">
        <v>2</v>
      </c>
      <c r="D1" s="14" t="s">
        <v>6</v>
      </c>
      <c r="N1" s="51" t="s">
        <v>19</v>
      </c>
      <c r="O1" s="51"/>
      <c r="P1" s="51"/>
      <c r="Q1" s="51"/>
      <c r="R1" s="51" t="s">
        <v>18</v>
      </c>
      <c r="S1" s="51"/>
      <c r="T1" s="51"/>
      <c r="U1" s="51"/>
    </row>
    <row r="2" spans="1:23" ht="15" customHeight="1" x14ac:dyDescent="0.25">
      <c r="A2" s="14">
        <v>1</v>
      </c>
      <c r="B2" s="14">
        <v>35</v>
      </c>
      <c r="C2" s="14">
        <v>49.63</v>
      </c>
      <c r="D2" s="14">
        <v>85.37</v>
      </c>
      <c r="N2" s="52" t="s">
        <v>16</v>
      </c>
      <c r="O2" s="52" t="s">
        <v>15</v>
      </c>
      <c r="P2" s="52"/>
      <c r="Q2" s="52" t="s">
        <v>14</v>
      </c>
      <c r="R2" s="52" t="s">
        <v>16</v>
      </c>
      <c r="S2" s="52" t="s">
        <v>15</v>
      </c>
      <c r="T2" s="52"/>
      <c r="U2" s="52" t="s">
        <v>14</v>
      </c>
    </row>
    <row r="3" spans="1:23" ht="16.5" thickBot="1" x14ac:dyDescent="0.3">
      <c r="A3" s="14">
        <v>2</v>
      </c>
      <c r="B3" s="14">
        <v>73</v>
      </c>
      <c r="C3" s="14">
        <v>67.75</v>
      </c>
      <c r="D3" s="14">
        <v>94.75</v>
      </c>
      <c r="F3" s="41" t="s">
        <v>3</v>
      </c>
      <c r="G3" s="14" t="s">
        <v>5</v>
      </c>
      <c r="H3" s="14">
        <f>AVERAGE(D2:D44)</f>
        <v>86.732790697674403</v>
      </c>
      <c r="N3" s="53"/>
      <c r="O3" s="42" t="s">
        <v>12</v>
      </c>
      <c r="P3" s="42" t="s">
        <v>13</v>
      </c>
      <c r="Q3" s="53"/>
      <c r="R3" s="53"/>
      <c r="S3" s="42" t="s">
        <v>12</v>
      </c>
      <c r="T3" s="42" t="s">
        <v>13</v>
      </c>
      <c r="U3" s="53"/>
      <c r="V3" s="13" t="s">
        <v>23</v>
      </c>
      <c r="W3" s="13" t="s">
        <v>23</v>
      </c>
    </row>
    <row r="4" spans="1:23" ht="16.5" thickTop="1" x14ac:dyDescent="0.25">
      <c r="A4" s="14">
        <v>3</v>
      </c>
      <c r="B4" s="14">
        <v>36</v>
      </c>
      <c r="C4" s="14">
        <v>50.22</v>
      </c>
      <c r="D4" s="14">
        <v>85.78</v>
      </c>
      <c r="F4" s="14" t="s">
        <v>4</v>
      </c>
      <c r="G4" s="14" t="s">
        <v>5</v>
      </c>
      <c r="H4" s="14">
        <f>STDEV(D2:D44)</f>
        <v>8.0466205049317203</v>
      </c>
      <c r="N4" s="50">
        <v>1</v>
      </c>
      <c r="O4" s="35">
        <v>16.329999999999998</v>
      </c>
      <c r="P4" s="50">
        <f>MAX(O4:O5)</f>
        <v>16.329999999999998</v>
      </c>
      <c r="Q4" s="50">
        <v>17</v>
      </c>
      <c r="R4" s="50">
        <v>1</v>
      </c>
      <c r="S4" s="35">
        <v>11.55</v>
      </c>
      <c r="T4" s="50">
        <f>MAX(S4:S5)</f>
        <v>11.55</v>
      </c>
      <c r="U4" s="50">
        <v>18</v>
      </c>
      <c r="V4" s="40">
        <f>P4-Q4</f>
        <v>-0.67000000000000171</v>
      </c>
      <c r="W4" s="13">
        <f>U4-T4</f>
        <v>6.4499999999999993</v>
      </c>
    </row>
    <row r="5" spans="1:23" x14ac:dyDescent="0.25">
      <c r="A5" s="14">
        <v>4</v>
      </c>
      <c r="B5" s="14">
        <v>62</v>
      </c>
      <c r="C5" s="14">
        <v>55.34</v>
      </c>
      <c r="D5" s="14">
        <v>93.34</v>
      </c>
      <c r="F5" s="14" t="s">
        <v>7</v>
      </c>
      <c r="G5" s="14" t="s">
        <v>5</v>
      </c>
      <c r="H5" s="14">
        <f>MAX(D2:D44)</f>
        <v>98.69</v>
      </c>
      <c r="N5" s="51"/>
      <c r="O5" s="36">
        <v>16.329999999999998</v>
      </c>
      <c r="P5" s="51"/>
      <c r="Q5" s="51"/>
      <c r="R5" s="51"/>
      <c r="S5" s="36">
        <v>11.55</v>
      </c>
      <c r="T5" s="51"/>
      <c r="U5" s="51"/>
      <c r="V5" s="40">
        <f>P6-Q6</f>
        <v>6.03</v>
      </c>
      <c r="W5" s="13">
        <f>U6-T6</f>
        <v>8.4499999999999993</v>
      </c>
    </row>
    <row r="6" spans="1:23" x14ac:dyDescent="0.25">
      <c r="A6" s="14">
        <v>5</v>
      </c>
      <c r="B6" s="14">
        <v>42</v>
      </c>
      <c r="C6" s="14">
        <v>38.6</v>
      </c>
      <c r="D6" s="14">
        <v>96.6</v>
      </c>
      <c r="F6" s="14" t="s">
        <v>8</v>
      </c>
      <c r="G6" s="14" t="s">
        <v>5</v>
      </c>
      <c r="H6" s="14">
        <f>MIN(D2:D45)</f>
        <v>61.39</v>
      </c>
      <c r="N6" s="51">
        <v>2</v>
      </c>
      <c r="O6" s="36">
        <v>0</v>
      </c>
      <c r="P6" s="51">
        <f>MAX(O6:O8)</f>
        <v>6.03</v>
      </c>
      <c r="Q6" s="51">
        <v>0</v>
      </c>
      <c r="R6" s="51">
        <v>2</v>
      </c>
      <c r="S6" s="36">
        <v>11.55</v>
      </c>
      <c r="T6" s="51">
        <f>MAX(S6:S8)</f>
        <v>11.55</v>
      </c>
      <c r="U6" s="51">
        <v>20</v>
      </c>
      <c r="V6" s="40">
        <f>P9-Q9</f>
        <v>-2.8599999999999994</v>
      </c>
      <c r="W6" s="13">
        <f>U9-T9</f>
        <v>3.2699999999999996</v>
      </c>
    </row>
    <row r="7" spans="1:23" x14ac:dyDescent="0.25">
      <c r="A7" s="14">
        <v>6</v>
      </c>
      <c r="B7" s="14">
        <v>75</v>
      </c>
      <c r="C7" s="14">
        <v>50.7</v>
      </c>
      <c r="D7" s="14">
        <v>75.7</v>
      </c>
      <c r="N7" s="51"/>
      <c r="O7" s="36">
        <v>6.03</v>
      </c>
      <c r="P7" s="51"/>
      <c r="Q7" s="51"/>
      <c r="R7" s="51"/>
      <c r="S7" s="36">
        <v>8.5299999999999994</v>
      </c>
      <c r="T7" s="51"/>
      <c r="U7" s="51"/>
      <c r="V7" s="40">
        <f>Q11-P11</f>
        <v>3.51</v>
      </c>
      <c r="W7" s="13">
        <f>U11-T11</f>
        <v>8</v>
      </c>
    </row>
    <row r="8" spans="1:23" x14ac:dyDescent="0.25">
      <c r="A8" s="14">
        <v>7</v>
      </c>
      <c r="B8" s="14">
        <v>90</v>
      </c>
      <c r="C8" s="14">
        <v>71.400000000000006</v>
      </c>
      <c r="D8" s="14">
        <v>81.400000000000006</v>
      </c>
      <c r="N8" s="51"/>
      <c r="O8" s="36">
        <v>0</v>
      </c>
      <c r="P8" s="51"/>
      <c r="Q8" s="51"/>
      <c r="R8" s="51"/>
      <c r="S8" s="36">
        <v>8.94</v>
      </c>
      <c r="T8" s="51"/>
      <c r="U8" s="51"/>
      <c r="V8" s="40">
        <f>Q13-P13</f>
        <v>-2.3200000000000003</v>
      </c>
      <c r="W8" s="13">
        <f>U13-T13</f>
        <v>12.440000000000001</v>
      </c>
    </row>
    <row r="9" spans="1:23" x14ac:dyDescent="0.25">
      <c r="A9" s="14">
        <v>8</v>
      </c>
      <c r="B9" s="14">
        <v>65</v>
      </c>
      <c r="C9" s="14">
        <v>76.819999999999993</v>
      </c>
      <c r="D9" s="14">
        <v>88.18</v>
      </c>
      <c r="N9" s="51">
        <v>3</v>
      </c>
      <c r="O9" s="36">
        <v>10</v>
      </c>
      <c r="P9" s="51">
        <f>MAX(O9:O10)</f>
        <v>14.14</v>
      </c>
      <c r="Q9" s="51">
        <v>17</v>
      </c>
      <c r="R9" s="51">
        <v>3</v>
      </c>
      <c r="S9" s="36">
        <v>14.14</v>
      </c>
      <c r="T9" s="51">
        <f>MAX(S9:S10)</f>
        <v>16.73</v>
      </c>
      <c r="U9" s="51">
        <v>20</v>
      </c>
    </row>
    <row r="10" spans="1:23" x14ac:dyDescent="0.25">
      <c r="A10" s="14">
        <v>9</v>
      </c>
      <c r="B10" s="14">
        <v>86</v>
      </c>
      <c r="C10" s="14">
        <v>60.16</v>
      </c>
      <c r="D10" s="14">
        <v>74.16</v>
      </c>
      <c r="N10" s="51"/>
      <c r="O10" s="36">
        <v>14.14</v>
      </c>
      <c r="P10" s="51"/>
      <c r="Q10" s="51"/>
      <c r="R10" s="51"/>
      <c r="S10" s="36">
        <v>16.73</v>
      </c>
      <c r="T10" s="51"/>
      <c r="U10" s="51"/>
    </row>
    <row r="11" spans="1:23" x14ac:dyDescent="0.25">
      <c r="A11" s="17">
        <v>10</v>
      </c>
      <c r="B11" s="17">
        <v>68</v>
      </c>
      <c r="C11" s="17">
        <v>69.31</v>
      </c>
      <c r="D11" s="17">
        <v>98.69</v>
      </c>
      <c r="N11" s="51">
        <v>4</v>
      </c>
      <c r="O11" s="36">
        <v>14.14</v>
      </c>
      <c r="P11" s="51">
        <f>MAX(O11:O12)</f>
        <v>15.49</v>
      </c>
      <c r="Q11" s="51">
        <v>19</v>
      </c>
      <c r="R11" s="51">
        <v>4</v>
      </c>
      <c r="S11" s="36">
        <v>10</v>
      </c>
      <c r="T11" s="51">
        <f>MAX(S11:S12)</f>
        <v>10</v>
      </c>
      <c r="U11" s="51">
        <v>18</v>
      </c>
    </row>
    <row r="12" spans="1:23" x14ac:dyDescent="0.25">
      <c r="A12" s="14">
        <v>11</v>
      </c>
      <c r="B12" s="14">
        <v>97</v>
      </c>
      <c r="C12" s="14">
        <v>85.73</v>
      </c>
      <c r="D12" s="14">
        <v>88.73</v>
      </c>
      <c r="N12" s="51"/>
      <c r="O12" s="36">
        <v>15.49</v>
      </c>
      <c r="P12" s="51"/>
      <c r="Q12" s="51"/>
      <c r="R12" s="51"/>
      <c r="S12" s="36">
        <v>8.94</v>
      </c>
      <c r="T12" s="51"/>
      <c r="U12" s="51"/>
    </row>
    <row r="13" spans="1:23" x14ac:dyDescent="0.25">
      <c r="A13" s="14">
        <v>12</v>
      </c>
      <c r="B13" s="14">
        <v>57</v>
      </c>
      <c r="C13" s="14">
        <v>63.77</v>
      </c>
      <c r="D13" s="14">
        <v>93.23</v>
      </c>
      <c r="N13" s="51">
        <v>5</v>
      </c>
      <c r="O13" s="36">
        <v>13.48</v>
      </c>
      <c r="P13" s="51">
        <f>MAX(O13:O19)</f>
        <v>17.32</v>
      </c>
      <c r="Q13" s="51">
        <v>15</v>
      </c>
      <c r="R13" s="51">
        <v>5</v>
      </c>
      <c r="S13" s="36">
        <v>7.39</v>
      </c>
      <c r="T13" s="51">
        <f>MAX(S13:S19)</f>
        <v>7.56</v>
      </c>
      <c r="U13" s="51">
        <v>20</v>
      </c>
    </row>
    <row r="14" spans="1:23" x14ac:dyDescent="0.25">
      <c r="A14" s="14">
        <v>13</v>
      </c>
      <c r="B14" s="14">
        <v>15</v>
      </c>
      <c r="C14" s="14">
        <v>25.64</v>
      </c>
      <c r="D14" s="14">
        <v>89.36</v>
      </c>
      <c r="N14" s="51"/>
      <c r="O14" s="36">
        <v>17.32</v>
      </c>
      <c r="P14" s="51"/>
      <c r="Q14" s="51"/>
      <c r="R14" s="51"/>
      <c r="S14" s="36">
        <v>7.07</v>
      </c>
      <c r="T14" s="51"/>
      <c r="U14" s="51"/>
    </row>
    <row r="15" spans="1:23" x14ac:dyDescent="0.25">
      <c r="A15" s="14">
        <v>14</v>
      </c>
      <c r="B15" s="14">
        <v>77</v>
      </c>
      <c r="C15" s="14">
        <v>81.09</v>
      </c>
      <c r="D15" s="14">
        <v>95.91</v>
      </c>
      <c r="N15" s="51"/>
      <c r="O15" s="36">
        <v>16.04</v>
      </c>
      <c r="P15" s="51"/>
      <c r="Q15" s="51"/>
      <c r="R15" s="51"/>
      <c r="S15" s="36">
        <v>7.56</v>
      </c>
      <c r="T15" s="51"/>
      <c r="U15" s="51"/>
    </row>
    <row r="16" spans="1:23" x14ac:dyDescent="0.25">
      <c r="A16" s="14">
        <v>15</v>
      </c>
      <c r="B16" s="14">
        <v>92</v>
      </c>
      <c r="C16" s="14">
        <v>69.790000000000006</v>
      </c>
      <c r="D16" s="14">
        <v>77.790000000000006</v>
      </c>
      <c r="N16" s="51"/>
      <c r="O16" s="36">
        <v>12.91</v>
      </c>
      <c r="P16" s="51"/>
      <c r="Q16" s="51"/>
      <c r="R16" s="51"/>
      <c r="S16" s="36">
        <v>5.77</v>
      </c>
      <c r="T16" s="51"/>
      <c r="U16" s="51"/>
    </row>
    <row r="17" spans="1:21" x14ac:dyDescent="0.25">
      <c r="A17" s="14">
        <v>16</v>
      </c>
      <c r="B17" s="14">
        <v>97</v>
      </c>
      <c r="C17" s="14">
        <v>84.52</v>
      </c>
      <c r="D17" s="14">
        <v>87.52</v>
      </c>
      <c r="N17" s="51"/>
      <c r="O17" s="36">
        <v>12.91</v>
      </c>
      <c r="P17" s="51"/>
      <c r="Q17" s="51"/>
      <c r="R17" s="51"/>
      <c r="S17" s="36">
        <v>5.77</v>
      </c>
      <c r="T17" s="51"/>
      <c r="U17" s="51"/>
    </row>
    <row r="18" spans="1:21" x14ac:dyDescent="0.25">
      <c r="A18" s="14">
        <v>17</v>
      </c>
      <c r="B18" s="14">
        <v>93</v>
      </c>
      <c r="C18" s="14">
        <v>78.05</v>
      </c>
      <c r="D18" s="14">
        <v>85.05</v>
      </c>
      <c r="N18" s="51"/>
      <c r="O18" s="36">
        <v>11.55</v>
      </c>
      <c r="P18" s="51"/>
      <c r="Q18" s="51"/>
      <c r="R18" s="51"/>
      <c r="S18" s="36">
        <v>5.77</v>
      </c>
      <c r="T18" s="51"/>
      <c r="U18" s="51"/>
    </row>
    <row r="19" spans="1:21" x14ac:dyDescent="0.25">
      <c r="A19" s="14">
        <v>18</v>
      </c>
      <c r="B19" s="14">
        <v>96</v>
      </c>
      <c r="C19" s="14">
        <v>77.11</v>
      </c>
      <c r="D19" s="14">
        <v>81.11</v>
      </c>
      <c r="N19" s="51"/>
      <c r="O19" s="36">
        <v>14.77</v>
      </c>
      <c r="P19" s="51"/>
      <c r="Q19" s="51"/>
      <c r="R19" s="51"/>
      <c r="S19" s="36">
        <v>6.03</v>
      </c>
      <c r="T19" s="51"/>
      <c r="U19" s="51"/>
    </row>
    <row r="20" spans="1:21" x14ac:dyDescent="0.25">
      <c r="A20" s="14">
        <v>19</v>
      </c>
      <c r="B20" s="14">
        <v>80</v>
      </c>
      <c r="C20" s="14">
        <v>73.67</v>
      </c>
      <c r="D20" s="14">
        <v>93.67</v>
      </c>
      <c r="N20" s="51" t="s">
        <v>17</v>
      </c>
      <c r="O20" s="51"/>
      <c r="P20" s="36">
        <f>SUM(P4:P19)</f>
        <v>69.31</v>
      </c>
      <c r="Q20" s="36">
        <f>SUM(Q4:Q19)</f>
        <v>68</v>
      </c>
      <c r="R20" s="51" t="s">
        <v>17</v>
      </c>
      <c r="S20" s="51"/>
      <c r="T20" s="36">
        <f>SUM(T4:T19)</f>
        <v>57.39</v>
      </c>
      <c r="U20" s="36">
        <f>SUM(U4:U19)</f>
        <v>96</v>
      </c>
    </row>
    <row r="21" spans="1:21" x14ac:dyDescent="0.25">
      <c r="A21" s="14">
        <v>20</v>
      </c>
      <c r="B21" s="14">
        <v>87</v>
      </c>
      <c r="C21" s="14">
        <v>79.58</v>
      </c>
      <c r="D21" s="14">
        <v>92.58</v>
      </c>
    </row>
    <row r="22" spans="1:21" x14ac:dyDescent="0.25">
      <c r="A22" s="14">
        <v>21</v>
      </c>
      <c r="B22" s="14">
        <v>88</v>
      </c>
      <c r="C22" s="14">
        <v>75.33</v>
      </c>
      <c r="D22" s="14">
        <v>87.33</v>
      </c>
    </row>
    <row r="23" spans="1:21" x14ac:dyDescent="0.25">
      <c r="A23" s="14">
        <v>22</v>
      </c>
      <c r="B23" s="14">
        <v>98</v>
      </c>
      <c r="C23" s="14">
        <v>79.959999999999994</v>
      </c>
      <c r="D23" s="14">
        <v>81.96</v>
      </c>
    </row>
    <row r="24" spans="1:21" x14ac:dyDescent="0.25">
      <c r="A24" s="14">
        <v>23</v>
      </c>
      <c r="B24" s="14">
        <v>94</v>
      </c>
      <c r="C24" s="14">
        <v>77.47</v>
      </c>
      <c r="D24" s="14">
        <v>83.47</v>
      </c>
    </row>
    <row r="25" spans="1:21" x14ac:dyDescent="0.25">
      <c r="A25" s="16">
        <v>24</v>
      </c>
      <c r="B25" s="16">
        <v>96</v>
      </c>
      <c r="C25" s="16">
        <v>57.39</v>
      </c>
      <c r="D25" s="16">
        <v>61.39</v>
      </c>
    </row>
    <row r="26" spans="1:21" x14ac:dyDescent="0.25">
      <c r="A26" s="14">
        <v>25</v>
      </c>
      <c r="B26" s="14">
        <v>98</v>
      </c>
      <c r="C26" s="14">
        <v>76.989999999999995</v>
      </c>
      <c r="D26" s="14">
        <v>78.989999999999995</v>
      </c>
    </row>
    <row r="27" spans="1:21" x14ac:dyDescent="0.25">
      <c r="A27" s="14">
        <v>26</v>
      </c>
      <c r="B27" s="14">
        <v>79</v>
      </c>
      <c r="C27" s="14">
        <v>80.540000000000006</v>
      </c>
      <c r="D27" s="14">
        <v>98.46</v>
      </c>
    </row>
    <row r="28" spans="1:21" x14ac:dyDescent="0.25">
      <c r="A28" s="14">
        <v>27</v>
      </c>
      <c r="B28" s="14">
        <v>79</v>
      </c>
      <c r="C28" s="14">
        <v>76.45</v>
      </c>
      <c r="D28" s="14">
        <v>97.45</v>
      </c>
    </row>
    <row r="29" spans="1:21" x14ac:dyDescent="0.25">
      <c r="A29" s="14">
        <v>28</v>
      </c>
      <c r="B29" s="14">
        <v>81</v>
      </c>
      <c r="C29" s="14">
        <v>70.27</v>
      </c>
      <c r="D29" s="14">
        <v>89.27</v>
      </c>
    </row>
    <row r="30" spans="1:21" x14ac:dyDescent="0.25">
      <c r="A30" s="14">
        <v>29</v>
      </c>
      <c r="B30" s="14">
        <v>70</v>
      </c>
      <c r="C30" s="14">
        <v>66.489999999999995</v>
      </c>
      <c r="D30" s="14">
        <v>96.49</v>
      </c>
    </row>
    <row r="31" spans="1:21" x14ac:dyDescent="0.25">
      <c r="A31" s="14">
        <v>30</v>
      </c>
      <c r="B31" s="14">
        <v>74</v>
      </c>
      <c r="C31" s="14">
        <v>62.97</v>
      </c>
      <c r="D31" s="14">
        <v>88.97</v>
      </c>
    </row>
    <row r="32" spans="1:21" x14ac:dyDescent="0.25">
      <c r="A32" s="14">
        <v>31</v>
      </c>
      <c r="B32" s="14">
        <v>37</v>
      </c>
      <c r="C32" s="14">
        <v>61.93</v>
      </c>
      <c r="D32" s="14">
        <v>75.069999999999993</v>
      </c>
    </row>
    <row r="33" spans="1:4" x14ac:dyDescent="0.25">
      <c r="A33" s="14">
        <v>32</v>
      </c>
      <c r="B33" s="14">
        <v>81</v>
      </c>
      <c r="C33" s="14">
        <v>84.34</v>
      </c>
      <c r="D33" s="14">
        <v>96.66</v>
      </c>
    </row>
    <row r="34" spans="1:4" x14ac:dyDescent="0.25">
      <c r="A34" s="14">
        <v>33</v>
      </c>
      <c r="B34" s="14">
        <v>37</v>
      </c>
      <c r="C34" s="14">
        <v>55.97</v>
      </c>
      <c r="D34" s="14">
        <v>81.03</v>
      </c>
    </row>
    <row r="35" spans="1:4" x14ac:dyDescent="0.25">
      <c r="A35" s="14">
        <v>34</v>
      </c>
      <c r="B35" s="14">
        <v>77</v>
      </c>
      <c r="C35" s="14">
        <v>52.07</v>
      </c>
      <c r="D35" s="14">
        <v>75.069999999999993</v>
      </c>
    </row>
    <row r="36" spans="1:4" x14ac:dyDescent="0.25">
      <c r="A36" s="14">
        <v>35</v>
      </c>
      <c r="B36" s="14">
        <v>90</v>
      </c>
      <c r="C36" s="14">
        <v>66.55</v>
      </c>
      <c r="D36" s="14">
        <v>76.55</v>
      </c>
    </row>
    <row r="37" spans="1:4" x14ac:dyDescent="0.25">
      <c r="A37" s="14">
        <v>36</v>
      </c>
      <c r="B37" s="14">
        <v>73</v>
      </c>
      <c r="C37" s="14">
        <v>80.11</v>
      </c>
      <c r="D37" s="14">
        <v>92.89</v>
      </c>
    </row>
    <row r="38" spans="1:4" x14ac:dyDescent="0.25">
      <c r="A38" s="14">
        <v>37</v>
      </c>
      <c r="B38" s="14">
        <v>42</v>
      </c>
      <c r="C38" s="14">
        <v>56.36</v>
      </c>
      <c r="D38" s="14">
        <v>85.64</v>
      </c>
    </row>
    <row r="39" spans="1:4" x14ac:dyDescent="0.25">
      <c r="A39" s="14">
        <v>38</v>
      </c>
      <c r="B39" s="14">
        <v>96</v>
      </c>
      <c r="C39" s="14">
        <v>84.09</v>
      </c>
      <c r="D39" s="14">
        <v>88.09</v>
      </c>
    </row>
    <row r="40" spans="1:4" x14ac:dyDescent="0.25">
      <c r="A40" s="14">
        <v>39</v>
      </c>
      <c r="B40" s="14">
        <v>87</v>
      </c>
      <c r="C40" s="14">
        <v>78.11</v>
      </c>
      <c r="D40" s="14">
        <v>91.11</v>
      </c>
    </row>
    <row r="41" spans="1:4" x14ac:dyDescent="0.25">
      <c r="A41" s="14">
        <v>40</v>
      </c>
      <c r="B41" s="14">
        <v>94</v>
      </c>
      <c r="C41" s="14">
        <v>79.62</v>
      </c>
      <c r="D41" s="14">
        <v>85.62</v>
      </c>
    </row>
    <row r="42" spans="1:4" x14ac:dyDescent="0.25">
      <c r="A42" s="14">
        <v>41</v>
      </c>
      <c r="B42" s="14">
        <v>88</v>
      </c>
      <c r="C42" s="14">
        <v>79.22</v>
      </c>
      <c r="D42" s="14">
        <v>91.22</v>
      </c>
    </row>
    <row r="43" spans="1:4" x14ac:dyDescent="0.25">
      <c r="A43" s="14">
        <v>42</v>
      </c>
      <c r="B43" s="14">
        <v>63</v>
      </c>
      <c r="C43" s="14">
        <v>82.56</v>
      </c>
      <c r="D43" s="14">
        <v>80.44</v>
      </c>
    </row>
    <row r="44" spans="1:4" x14ac:dyDescent="0.25">
      <c r="A44" s="14">
        <v>43</v>
      </c>
      <c r="B44" s="14">
        <v>72</v>
      </c>
      <c r="C44" s="14">
        <v>59.42</v>
      </c>
      <c r="D44" s="14">
        <v>87.42</v>
      </c>
    </row>
  </sheetData>
  <autoFilter ref="A1:D44" xr:uid="{6EB157EA-4858-44EA-8C56-5C5434DA55C9}">
    <sortState xmlns:xlrd2="http://schemas.microsoft.com/office/spreadsheetml/2017/richdata2" ref="A2:D44">
      <sortCondition ref="A1:A44"/>
    </sortState>
  </autoFilter>
  <mergeCells count="40">
    <mergeCell ref="N20:O20"/>
    <mergeCell ref="R20:S20"/>
    <mergeCell ref="N13:N19"/>
    <mergeCell ref="P13:P19"/>
    <mergeCell ref="Q13:Q19"/>
    <mergeCell ref="R13:R19"/>
    <mergeCell ref="T13:T19"/>
    <mergeCell ref="U13:U19"/>
    <mergeCell ref="N11:N12"/>
    <mergeCell ref="P11:P12"/>
    <mergeCell ref="Q11:Q12"/>
    <mergeCell ref="R11:R12"/>
    <mergeCell ref="T11:T12"/>
    <mergeCell ref="U11:U12"/>
    <mergeCell ref="U9:U10"/>
    <mergeCell ref="N6:N8"/>
    <mergeCell ref="P6:P8"/>
    <mergeCell ref="Q6:Q8"/>
    <mergeCell ref="R6:R8"/>
    <mergeCell ref="T6:T8"/>
    <mergeCell ref="U6:U8"/>
    <mergeCell ref="N9:N10"/>
    <mergeCell ref="P9:P10"/>
    <mergeCell ref="Q9:Q10"/>
    <mergeCell ref="R9:R10"/>
    <mergeCell ref="T9:T10"/>
    <mergeCell ref="U4:U5"/>
    <mergeCell ref="N1:Q1"/>
    <mergeCell ref="R1:U1"/>
    <mergeCell ref="N2:N3"/>
    <mergeCell ref="O2:P2"/>
    <mergeCell ref="Q2:Q3"/>
    <mergeCell ref="R2:R3"/>
    <mergeCell ref="S2:T2"/>
    <mergeCell ref="U2:U3"/>
    <mergeCell ref="N4:N5"/>
    <mergeCell ref="P4:P5"/>
    <mergeCell ref="Q4:Q5"/>
    <mergeCell ref="R4:R5"/>
    <mergeCell ref="T4:T5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4"/>
  <sheetViews>
    <sheetView topLeftCell="P1" zoomScaleNormal="100" workbookViewId="0">
      <selection activeCell="V4" sqref="V4:V19"/>
    </sheetView>
  </sheetViews>
  <sheetFormatPr defaultRowHeight="15.75" x14ac:dyDescent="0.25"/>
  <cols>
    <col min="1" max="1" width="6" style="14" bestFit="1" customWidth="1"/>
    <col min="2" max="2" width="18" style="14" bestFit="1" customWidth="1"/>
    <col min="3" max="3" width="14.7109375" style="14" bestFit="1" customWidth="1"/>
    <col min="4" max="4" width="8.7109375" style="14" bestFit="1" customWidth="1"/>
    <col min="5" max="5" width="9.140625" style="14"/>
    <col min="6" max="6" width="16.5703125" style="14" bestFit="1" customWidth="1"/>
    <col min="7" max="7" width="1.5703125" style="14" bestFit="1" customWidth="1"/>
    <col min="8" max="16384" width="9.140625" style="14"/>
  </cols>
  <sheetData>
    <row r="1" spans="1:24" x14ac:dyDescent="0.25">
      <c r="A1" s="14" t="s">
        <v>0</v>
      </c>
      <c r="B1" s="14" t="s">
        <v>1</v>
      </c>
      <c r="C1" s="14" t="s">
        <v>2</v>
      </c>
      <c r="D1" s="14" t="s">
        <v>6</v>
      </c>
      <c r="O1" s="51" t="s">
        <v>22</v>
      </c>
      <c r="P1" s="51"/>
      <c r="Q1" s="51"/>
      <c r="R1" s="51"/>
      <c r="S1" s="51" t="s">
        <v>18</v>
      </c>
      <c r="T1" s="51"/>
      <c r="U1" s="51"/>
      <c r="V1" s="51"/>
    </row>
    <row r="2" spans="1:24" x14ac:dyDescent="0.25">
      <c r="A2" s="14">
        <v>1</v>
      </c>
      <c r="B2" s="14">
        <v>35</v>
      </c>
      <c r="C2" s="14">
        <v>39.840000000000003</v>
      </c>
      <c r="D2" s="14">
        <v>95.16</v>
      </c>
      <c r="O2" s="52" t="s">
        <v>16</v>
      </c>
      <c r="P2" s="52" t="s">
        <v>20</v>
      </c>
      <c r="Q2" s="52"/>
      <c r="R2" s="52" t="s">
        <v>21</v>
      </c>
      <c r="S2" s="52" t="s">
        <v>16</v>
      </c>
      <c r="T2" s="52" t="s">
        <v>20</v>
      </c>
      <c r="U2" s="52"/>
      <c r="V2" s="52" t="s">
        <v>21</v>
      </c>
    </row>
    <row r="3" spans="1:24" ht="16.5" thickBot="1" x14ac:dyDescent="0.3">
      <c r="A3" s="14">
        <v>2</v>
      </c>
      <c r="B3" s="14">
        <v>73</v>
      </c>
      <c r="C3" s="14">
        <v>50.34</v>
      </c>
      <c r="D3" s="14">
        <v>77.34</v>
      </c>
      <c r="F3" s="41" t="s">
        <v>3</v>
      </c>
      <c r="G3" s="14" t="s">
        <v>5</v>
      </c>
      <c r="H3" s="14">
        <f>AVERAGE(D2:D44)</f>
        <v>80.981395348837211</v>
      </c>
      <c r="O3" s="53"/>
      <c r="P3" s="42" t="s">
        <v>12</v>
      </c>
      <c r="Q3" s="42" t="s">
        <v>13</v>
      </c>
      <c r="R3" s="53"/>
      <c r="S3" s="53"/>
      <c r="T3" s="42" t="s">
        <v>12</v>
      </c>
      <c r="U3" s="42" t="s">
        <v>13</v>
      </c>
      <c r="V3" s="53"/>
      <c r="W3" s="13" t="s">
        <v>23</v>
      </c>
      <c r="X3" s="13" t="s">
        <v>23</v>
      </c>
    </row>
    <row r="4" spans="1:24" ht="16.5" thickTop="1" x14ac:dyDescent="0.25">
      <c r="A4" s="15">
        <v>3</v>
      </c>
      <c r="B4" s="15">
        <v>36</v>
      </c>
      <c r="C4" s="15">
        <v>38.49</v>
      </c>
      <c r="D4" s="15">
        <v>97.51</v>
      </c>
      <c r="F4" s="14" t="s">
        <v>4</v>
      </c>
      <c r="G4" s="14" t="s">
        <v>5</v>
      </c>
      <c r="H4" s="14">
        <f>STDEV(D2:D44)</f>
        <v>10.544199845772871</v>
      </c>
      <c r="O4" s="50">
        <v>1</v>
      </c>
      <c r="P4" s="35">
        <v>8.61</v>
      </c>
      <c r="Q4" s="50">
        <f>MAX(P4:P5)</f>
        <v>9.1300000000000008</v>
      </c>
      <c r="R4" s="54">
        <v>12</v>
      </c>
      <c r="S4" s="50">
        <v>1</v>
      </c>
      <c r="T4" s="35">
        <v>10.18</v>
      </c>
      <c r="U4" s="50">
        <f>MAX(T4:T5)</f>
        <v>10.18</v>
      </c>
      <c r="V4" s="50">
        <v>18</v>
      </c>
      <c r="W4" s="40">
        <f>Q4-R4</f>
        <v>-2.8699999999999992</v>
      </c>
      <c r="X4" s="13">
        <f>V4-U4</f>
        <v>7.82</v>
      </c>
    </row>
    <row r="5" spans="1:24" x14ac:dyDescent="0.25">
      <c r="A5" s="14">
        <v>4</v>
      </c>
      <c r="B5" s="14">
        <v>62</v>
      </c>
      <c r="C5" s="14">
        <v>42.05</v>
      </c>
      <c r="D5" s="14">
        <v>80.05</v>
      </c>
      <c r="F5" s="14" t="s">
        <v>7</v>
      </c>
      <c r="G5" s="14" t="s">
        <v>5</v>
      </c>
      <c r="H5" s="14">
        <f>MAX(D2:D44)</f>
        <v>97.51</v>
      </c>
      <c r="O5" s="51"/>
      <c r="P5" s="36">
        <v>9.1300000000000008</v>
      </c>
      <c r="Q5" s="51"/>
      <c r="R5" s="50"/>
      <c r="S5" s="51"/>
      <c r="T5" s="36">
        <v>9.1300000000000008</v>
      </c>
      <c r="U5" s="51"/>
      <c r="V5" s="51"/>
      <c r="W5" s="40">
        <f>Q6-R6</f>
        <v>-6.7</v>
      </c>
      <c r="X5" s="13">
        <f>V6-U6</f>
        <v>12.55</v>
      </c>
    </row>
    <row r="6" spans="1:24" x14ac:dyDescent="0.25">
      <c r="A6" s="14">
        <v>5</v>
      </c>
      <c r="B6" s="14">
        <v>42</v>
      </c>
      <c r="C6" s="14">
        <v>30.8</v>
      </c>
      <c r="D6" s="14">
        <v>88.8</v>
      </c>
      <c r="F6" s="14" t="s">
        <v>8</v>
      </c>
      <c r="G6" s="14" t="s">
        <v>5</v>
      </c>
      <c r="H6" s="14">
        <f>MIN(D2:D45)</f>
        <v>53.2</v>
      </c>
      <c r="O6" s="51">
        <v>2</v>
      </c>
      <c r="P6" s="36">
        <v>5.77</v>
      </c>
      <c r="Q6" s="51">
        <f>MAX(P6:P8)</f>
        <v>7.3</v>
      </c>
      <c r="R6" s="51">
        <v>14</v>
      </c>
      <c r="S6" s="51">
        <v>2</v>
      </c>
      <c r="T6" s="36">
        <v>7.45</v>
      </c>
      <c r="U6" s="51">
        <f>MAX(T6:T8)</f>
        <v>7.45</v>
      </c>
      <c r="V6" s="51">
        <v>20</v>
      </c>
      <c r="W6" s="40">
        <f>Q9-R9</f>
        <v>0</v>
      </c>
      <c r="X6" s="13">
        <f>V9-U9</f>
        <v>6.1199999999999992</v>
      </c>
    </row>
    <row r="7" spans="1:24" x14ac:dyDescent="0.25">
      <c r="A7" s="14">
        <v>6</v>
      </c>
      <c r="B7" s="14">
        <v>75</v>
      </c>
      <c r="C7" s="14">
        <v>42.66</v>
      </c>
      <c r="D7" s="14">
        <v>67.66</v>
      </c>
      <c r="O7" s="51"/>
      <c r="P7" s="36">
        <v>7.3</v>
      </c>
      <c r="Q7" s="51"/>
      <c r="R7" s="51"/>
      <c r="S7" s="51"/>
      <c r="T7" s="36">
        <v>5.16</v>
      </c>
      <c r="U7" s="51"/>
      <c r="V7" s="51"/>
      <c r="W7" s="40">
        <f>R11-Q11</f>
        <v>-8.33</v>
      </c>
      <c r="X7" s="13">
        <f>V11-U11</f>
        <v>4.67</v>
      </c>
    </row>
    <row r="8" spans="1:24" x14ac:dyDescent="0.25">
      <c r="A8" s="14">
        <v>7</v>
      </c>
      <c r="B8" s="14">
        <v>90</v>
      </c>
      <c r="C8" s="14">
        <v>61.07</v>
      </c>
      <c r="D8" s="14">
        <v>71.069999999999993</v>
      </c>
      <c r="O8" s="51"/>
      <c r="P8" s="36">
        <v>6.67</v>
      </c>
      <c r="Q8" s="51"/>
      <c r="R8" s="51"/>
      <c r="S8" s="51"/>
      <c r="T8" s="36">
        <v>5.44</v>
      </c>
      <c r="U8" s="51"/>
      <c r="V8" s="51"/>
      <c r="W8" s="40">
        <f>R13-Q13</f>
        <v>-3.7300000000000004</v>
      </c>
      <c r="X8" s="13">
        <f>V13-U13</f>
        <v>15.64</v>
      </c>
    </row>
    <row r="9" spans="1:24" x14ac:dyDescent="0.25">
      <c r="A9" s="14">
        <v>8</v>
      </c>
      <c r="B9" s="14">
        <v>65</v>
      </c>
      <c r="C9" s="14">
        <v>69.58</v>
      </c>
      <c r="D9" s="14">
        <v>95.42</v>
      </c>
      <c r="O9" s="51">
        <v>3</v>
      </c>
      <c r="P9" s="36">
        <v>0</v>
      </c>
      <c r="Q9" s="51">
        <f>MAX(P9:P10)</f>
        <v>0</v>
      </c>
      <c r="R9" s="51">
        <v>0</v>
      </c>
      <c r="S9" s="51">
        <v>3</v>
      </c>
      <c r="T9" s="36">
        <v>11.55</v>
      </c>
      <c r="U9" s="51">
        <f>MAX(T9:T10)</f>
        <v>13.88</v>
      </c>
      <c r="V9" s="51">
        <v>20</v>
      </c>
    </row>
    <row r="10" spans="1:24" x14ac:dyDescent="0.25">
      <c r="A10" s="14">
        <v>9</v>
      </c>
      <c r="B10" s="14">
        <v>86</v>
      </c>
      <c r="C10" s="14">
        <v>53.92</v>
      </c>
      <c r="D10" s="14">
        <v>67.92</v>
      </c>
      <c r="O10" s="51"/>
      <c r="P10" s="36">
        <v>0</v>
      </c>
      <c r="Q10" s="51"/>
      <c r="R10" s="51"/>
      <c r="S10" s="51"/>
      <c r="T10" s="36">
        <v>13.88</v>
      </c>
      <c r="U10" s="51"/>
      <c r="V10" s="51"/>
    </row>
    <row r="11" spans="1:24" x14ac:dyDescent="0.25">
      <c r="A11" s="14">
        <v>10</v>
      </c>
      <c r="B11" s="14">
        <v>68</v>
      </c>
      <c r="C11" s="14">
        <v>57.26</v>
      </c>
      <c r="D11" s="14">
        <v>89.26</v>
      </c>
      <c r="O11" s="51">
        <v>4</v>
      </c>
      <c r="P11" s="36">
        <v>13.33</v>
      </c>
      <c r="Q11" s="51">
        <f>MAX(P11:P12)</f>
        <v>13.33</v>
      </c>
      <c r="R11" s="51">
        <v>5</v>
      </c>
      <c r="S11" s="51">
        <v>4</v>
      </c>
      <c r="T11" s="36">
        <v>13.33</v>
      </c>
      <c r="U11" s="51">
        <f>MAX(T11:T12)</f>
        <v>13.33</v>
      </c>
      <c r="V11" s="51">
        <v>18</v>
      </c>
    </row>
    <row r="12" spans="1:24" x14ac:dyDescent="0.25">
      <c r="A12" s="14">
        <v>11</v>
      </c>
      <c r="B12" s="14">
        <v>97</v>
      </c>
      <c r="C12" s="14">
        <v>84.72</v>
      </c>
      <c r="D12" s="14">
        <v>87.72</v>
      </c>
      <c r="O12" s="51"/>
      <c r="P12" s="36">
        <v>8.16</v>
      </c>
      <c r="Q12" s="51"/>
      <c r="R12" s="51"/>
      <c r="S12" s="51"/>
      <c r="T12" s="36">
        <v>5.77</v>
      </c>
      <c r="U12" s="51"/>
      <c r="V12" s="51"/>
    </row>
    <row r="13" spans="1:24" x14ac:dyDescent="0.25">
      <c r="A13" s="14">
        <v>12</v>
      </c>
      <c r="B13" s="14">
        <v>57</v>
      </c>
      <c r="C13" s="14">
        <v>52.65</v>
      </c>
      <c r="D13" s="14">
        <v>95.65</v>
      </c>
      <c r="O13" s="51">
        <v>5</v>
      </c>
      <c r="P13" s="36">
        <v>7.07</v>
      </c>
      <c r="Q13" s="51">
        <f>MAX(P13:P19)</f>
        <v>8.73</v>
      </c>
      <c r="R13" s="51">
        <v>5</v>
      </c>
      <c r="S13" s="51">
        <v>5</v>
      </c>
      <c r="T13" s="36">
        <v>4.08</v>
      </c>
      <c r="U13" s="51">
        <f>MAX(T13:T19)</f>
        <v>4.3600000000000003</v>
      </c>
      <c r="V13" s="51">
        <v>20</v>
      </c>
    </row>
    <row r="14" spans="1:24" x14ac:dyDescent="0.25">
      <c r="A14" s="14">
        <v>13</v>
      </c>
      <c r="B14" s="14">
        <v>15</v>
      </c>
      <c r="C14" s="14">
        <v>18.100000000000001</v>
      </c>
      <c r="D14" s="14">
        <v>96.9</v>
      </c>
      <c r="O14" s="51"/>
      <c r="P14" s="36">
        <v>8.73</v>
      </c>
      <c r="Q14" s="51"/>
      <c r="R14" s="51"/>
      <c r="S14" s="51"/>
      <c r="T14" s="36">
        <v>4.3600000000000003</v>
      </c>
      <c r="U14" s="51"/>
      <c r="V14" s="51"/>
    </row>
    <row r="15" spans="1:24" x14ac:dyDescent="0.25">
      <c r="A15" s="14">
        <v>14</v>
      </c>
      <c r="B15" s="14">
        <v>77</v>
      </c>
      <c r="C15" s="14">
        <v>70.86</v>
      </c>
      <c r="D15" s="14">
        <v>93.86</v>
      </c>
      <c r="O15" s="51"/>
      <c r="P15" s="36">
        <v>7.56</v>
      </c>
      <c r="Q15" s="51"/>
      <c r="R15" s="51"/>
      <c r="S15" s="51"/>
      <c r="T15" s="36">
        <v>4.3600000000000003</v>
      </c>
      <c r="U15" s="51"/>
      <c r="V15" s="51"/>
    </row>
    <row r="16" spans="1:24" x14ac:dyDescent="0.25">
      <c r="A16" s="14">
        <v>15</v>
      </c>
      <c r="B16" s="14">
        <v>92</v>
      </c>
      <c r="C16" s="14">
        <v>60.18</v>
      </c>
      <c r="D16" s="14">
        <v>68.180000000000007</v>
      </c>
      <c r="O16" s="51"/>
      <c r="P16" s="36">
        <v>5.55</v>
      </c>
      <c r="Q16" s="51"/>
      <c r="R16" s="51"/>
      <c r="S16" s="51"/>
      <c r="T16" s="36">
        <v>3.2</v>
      </c>
      <c r="U16" s="51"/>
      <c r="V16" s="51"/>
    </row>
    <row r="17" spans="1:22" x14ac:dyDescent="0.25">
      <c r="A17" s="14">
        <v>16</v>
      </c>
      <c r="B17" s="14">
        <v>97</v>
      </c>
      <c r="C17" s="14">
        <v>78.06</v>
      </c>
      <c r="D17" s="14">
        <v>81.06</v>
      </c>
      <c r="O17" s="51"/>
      <c r="P17" s="36">
        <v>5.35</v>
      </c>
      <c r="Q17" s="51"/>
      <c r="R17" s="51"/>
      <c r="S17" s="51"/>
      <c r="T17" s="36">
        <v>3.09</v>
      </c>
      <c r="U17" s="51"/>
      <c r="V17" s="51"/>
    </row>
    <row r="18" spans="1:22" x14ac:dyDescent="0.25">
      <c r="A18" s="14">
        <v>17</v>
      </c>
      <c r="B18" s="14">
        <v>93</v>
      </c>
      <c r="C18" s="14">
        <v>69.45</v>
      </c>
      <c r="D18" s="14">
        <v>76.45</v>
      </c>
      <c r="O18" s="51"/>
      <c r="P18" s="36">
        <v>5.77</v>
      </c>
      <c r="Q18" s="51"/>
      <c r="R18" s="51"/>
      <c r="S18" s="51"/>
      <c r="T18" s="36">
        <v>3.33</v>
      </c>
      <c r="U18" s="51"/>
      <c r="V18" s="51"/>
    </row>
    <row r="19" spans="1:22" x14ac:dyDescent="0.25">
      <c r="A19" s="14">
        <v>18</v>
      </c>
      <c r="B19" s="14">
        <v>96</v>
      </c>
      <c r="C19" s="14">
        <v>67.91</v>
      </c>
      <c r="D19" s="14">
        <v>71.91</v>
      </c>
      <c r="O19" s="51"/>
      <c r="P19" s="36">
        <v>7.3</v>
      </c>
      <c r="Q19" s="51"/>
      <c r="R19" s="51"/>
      <c r="S19" s="51"/>
      <c r="T19" s="36">
        <v>3.65</v>
      </c>
      <c r="U19" s="51"/>
      <c r="V19" s="51"/>
    </row>
    <row r="20" spans="1:22" x14ac:dyDescent="0.25">
      <c r="A20" s="14">
        <v>19</v>
      </c>
      <c r="B20" s="14">
        <v>80</v>
      </c>
      <c r="C20" s="14">
        <v>62.05</v>
      </c>
      <c r="D20" s="14">
        <v>82.05</v>
      </c>
      <c r="O20" s="51" t="s">
        <v>17</v>
      </c>
      <c r="P20" s="51"/>
      <c r="Q20" s="36">
        <f>SUM(Q4:Q19)</f>
        <v>38.489999999999995</v>
      </c>
      <c r="R20" s="36">
        <f>SUM(R4:R19)</f>
        <v>36</v>
      </c>
      <c r="S20" s="51" t="s">
        <v>17</v>
      </c>
      <c r="T20" s="51"/>
      <c r="U20" s="36">
        <f>SUM(U4:U19)</f>
        <v>49.199999999999996</v>
      </c>
      <c r="V20" s="36">
        <f>SUM(V4:V19)</f>
        <v>96</v>
      </c>
    </row>
    <row r="21" spans="1:22" x14ac:dyDescent="0.25">
      <c r="A21" s="14">
        <v>20</v>
      </c>
      <c r="B21" s="14">
        <v>87</v>
      </c>
      <c r="C21" s="14">
        <v>66.790000000000006</v>
      </c>
      <c r="D21" s="14">
        <v>79.790000000000006</v>
      </c>
    </row>
    <row r="22" spans="1:22" x14ac:dyDescent="0.25">
      <c r="A22" s="14">
        <v>21</v>
      </c>
      <c r="B22" s="14">
        <v>88</v>
      </c>
      <c r="C22" s="14">
        <v>62.81</v>
      </c>
      <c r="D22" s="14">
        <v>74.81</v>
      </c>
    </row>
    <row r="23" spans="1:22" x14ac:dyDescent="0.25">
      <c r="A23" s="14">
        <v>22</v>
      </c>
      <c r="B23" s="14">
        <v>98</v>
      </c>
      <c r="C23" s="14">
        <v>66.87</v>
      </c>
      <c r="D23" s="14">
        <v>68.87</v>
      </c>
    </row>
    <row r="24" spans="1:22" x14ac:dyDescent="0.25">
      <c r="A24" s="14">
        <v>23</v>
      </c>
      <c r="B24" s="14">
        <v>94</v>
      </c>
      <c r="C24" s="14">
        <v>65.739999999999995</v>
      </c>
      <c r="D24" s="14">
        <v>71.739999999999995</v>
      </c>
    </row>
    <row r="25" spans="1:22" x14ac:dyDescent="0.25">
      <c r="A25" s="16">
        <v>24</v>
      </c>
      <c r="B25" s="16">
        <v>96</v>
      </c>
      <c r="C25" s="16">
        <v>49.2</v>
      </c>
      <c r="D25" s="16">
        <v>53.2</v>
      </c>
    </row>
    <row r="26" spans="1:22" x14ac:dyDescent="0.25">
      <c r="A26" s="14">
        <v>25</v>
      </c>
      <c r="B26" s="14">
        <v>98</v>
      </c>
      <c r="C26" s="14">
        <v>72.33</v>
      </c>
      <c r="D26" s="14">
        <v>74.33</v>
      </c>
    </row>
    <row r="27" spans="1:22" x14ac:dyDescent="0.25">
      <c r="A27" s="14">
        <v>26</v>
      </c>
      <c r="B27" s="14">
        <v>79</v>
      </c>
      <c r="C27" s="14">
        <v>61.48</v>
      </c>
      <c r="D27" s="14">
        <v>82.48</v>
      </c>
    </row>
    <row r="28" spans="1:22" x14ac:dyDescent="0.25">
      <c r="A28" s="14">
        <v>27</v>
      </c>
      <c r="B28" s="14">
        <v>79</v>
      </c>
      <c r="C28" s="14">
        <v>66.02</v>
      </c>
      <c r="D28" s="14">
        <v>87.02</v>
      </c>
    </row>
    <row r="29" spans="1:22" x14ac:dyDescent="0.25">
      <c r="A29" s="14">
        <v>28</v>
      </c>
      <c r="B29" s="14">
        <v>81</v>
      </c>
      <c r="C29" s="14">
        <v>58.79</v>
      </c>
      <c r="D29" s="14">
        <v>77.790000000000006</v>
      </c>
    </row>
    <row r="30" spans="1:22" x14ac:dyDescent="0.25">
      <c r="A30" s="14">
        <v>29</v>
      </c>
      <c r="B30" s="14">
        <v>70</v>
      </c>
      <c r="C30" s="14">
        <v>54.16</v>
      </c>
      <c r="D30" s="14">
        <v>84.16</v>
      </c>
    </row>
    <row r="31" spans="1:22" x14ac:dyDescent="0.25">
      <c r="A31" s="14">
        <v>30</v>
      </c>
      <c r="B31" s="14">
        <v>74</v>
      </c>
      <c r="C31" s="14">
        <v>51.07</v>
      </c>
      <c r="D31" s="14">
        <v>77.069999999999993</v>
      </c>
    </row>
    <row r="32" spans="1:22" x14ac:dyDescent="0.25">
      <c r="A32" s="14">
        <v>31</v>
      </c>
      <c r="B32" s="14">
        <v>37</v>
      </c>
      <c r="C32" s="14">
        <v>56.77</v>
      </c>
      <c r="D32" s="14">
        <v>80.23</v>
      </c>
    </row>
    <row r="33" spans="1:4" x14ac:dyDescent="0.25">
      <c r="A33" s="14">
        <v>32</v>
      </c>
      <c r="B33" s="14">
        <v>81</v>
      </c>
      <c r="C33" s="14">
        <v>74.48</v>
      </c>
      <c r="D33" s="14">
        <v>93.48</v>
      </c>
    </row>
    <row r="34" spans="1:4" x14ac:dyDescent="0.25">
      <c r="A34" s="14">
        <v>33</v>
      </c>
      <c r="B34" s="14">
        <v>37</v>
      </c>
      <c r="C34" s="14">
        <v>43.3</v>
      </c>
      <c r="D34" s="14">
        <v>93.7</v>
      </c>
    </row>
    <row r="35" spans="1:4" x14ac:dyDescent="0.25">
      <c r="A35" s="14">
        <v>34</v>
      </c>
      <c r="B35" s="14">
        <v>77</v>
      </c>
      <c r="C35" s="14">
        <v>42.34</v>
      </c>
      <c r="D35" s="14">
        <v>65.34</v>
      </c>
    </row>
    <row r="36" spans="1:4" x14ac:dyDescent="0.25">
      <c r="A36" s="14">
        <v>35</v>
      </c>
      <c r="B36" s="14">
        <v>90</v>
      </c>
      <c r="C36" s="14">
        <v>53.92</v>
      </c>
      <c r="D36" s="14">
        <v>63.92</v>
      </c>
    </row>
    <row r="37" spans="1:4" x14ac:dyDescent="0.25">
      <c r="A37" s="14">
        <v>36</v>
      </c>
      <c r="B37" s="14">
        <v>73</v>
      </c>
      <c r="C37" s="14">
        <v>63.17</v>
      </c>
      <c r="D37" s="14">
        <v>90.17</v>
      </c>
    </row>
    <row r="38" spans="1:4" x14ac:dyDescent="0.25">
      <c r="A38" s="14">
        <v>37</v>
      </c>
      <c r="B38" s="14">
        <v>42</v>
      </c>
      <c r="C38" s="14">
        <v>49.54</v>
      </c>
      <c r="D38" s="14">
        <v>92.46</v>
      </c>
    </row>
    <row r="39" spans="1:4" x14ac:dyDescent="0.25">
      <c r="A39" s="14">
        <v>38</v>
      </c>
      <c r="B39" s="14">
        <v>96</v>
      </c>
      <c r="C39" s="14">
        <v>72.78</v>
      </c>
      <c r="D39" s="14">
        <v>76.78</v>
      </c>
    </row>
    <row r="40" spans="1:4" x14ac:dyDescent="0.25">
      <c r="A40" s="14">
        <v>39</v>
      </c>
      <c r="B40" s="14">
        <v>87</v>
      </c>
      <c r="C40" s="14">
        <v>63.84</v>
      </c>
      <c r="D40" s="14">
        <v>76.84</v>
      </c>
    </row>
    <row r="41" spans="1:4" x14ac:dyDescent="0.25">
      <c r="A41" s="14">
        <v>40</v>
      </c>
      <c r="B41" s="14">
        <v>94</v>
      </c>
      <c r="C41" s="14">
        <v>71.55</v>
      </c>
      <c r="D41" s="14">
        <v>77.55</v>
      </c>
    </row>
    <row r="42" spans="1:4" x14ac:dyDescent="0.25">
      <c r="A42" s="14">
        <v>41</v>
      </c>
      <c r="B42" s="14">
        <v>88</v>
      </c>
      <c r="C42" s="14">
        <v>69.959999999999994</v>
      </c>
      <c r="D42" s="14">
        <v>81.96</v>
      </c>
    </row>
    <row r="43" spans="1:4" x14ac:dyDescent="0.25">
      <c r="A43" s="14">
        <v>42</v>
      </c>
      <c r="B43" s="14">
        <v>63</v>
      </c>
      <c r="C43" s="14">
        <v>69.02</v>
      </c>
      <c r="D43" s="14">
        <v>93.98</v>
      </c>
    </row>
    <row r="44" spans="1:4" x14ac:dyDescent="0.25">
      <c r="A44" s="14">
        <v>43</v>
      </c>
      <c r="B44" s="14">
        <v>72</v>
      </c>
      <c r="C44" s="14">
        <v>52.56</v>
      </c>
      <c r="D44" s="14">
        <v>80.56</v>
      </c>
    </row>
  </sheetData>
  <autoFilter ref="A1:D44" xr:uid="{D1D5581D-3DF6-4B79-8723-902E8821207C}">
    <sortState xmlns:xlrd2="http://schemas.microsoft.com/office/spreadsheetml/2017/richdata2" ref="A2:D44">
      <sortCondition ref="A1:A44"/>
    </sortState>
  </autoFilter>
  <mergeCells count="40">
    <mergeCell ref="O20:P20"/>
    <mergeCell ref="S20:T20"/>
    <mergeCell ref="O13:O19"/>
    <mergeCell ref="Q13:Q19"/>
    <mergeCell ref="R13:R19"/>
    <mergeCell ref="S13:S19"/>
    <mergeCell ref="U13:U19"/>
    <mergeCell ref="V13:V19"/>
    <mergeCell ref="O11:O12"/>
    <mergeCell ref="Q11:Q12"/>
    <mergeCell ref="R11:R12"/>
    <mergeCell ref="S11:S12"/>
    <mergeCell ref="U11:U12"/>
    <mergeCell ref="V11:V12"/>
    <mergeCell ref="V9:V10"/>
    <mergeCell ref="O6:O8"/>
    <mergeCell ref="Q6:Q8"/>
    <mergeCell ref="R6:R8"/>
    <mergeCell ref="S6:S8"/>
    <mergeCell ref="U6:U8"/>
    <mergeCell ref="V6:V8"/>
    <mergeCell ref="O9:O10"/>
    <mergeCell ref="Q9:Q10"/>
    <mergeCell ref="R9:R10"/>
    <mergeCell ref="S9:S10"/>
    <mergeCell ref="U9:U10"/>
    <mergeCell ref="V4:V5"/>
    <mergeCell ref="O1:R1"/>
    <mergeCell ref="S1:V1"/>
    <mergeCell ref="O2:O3"/>
    <mergeCell ref="P2:Q2"/>
    <mergeCell ref="R2:R3"/>
    <mergeCell ref="S2:S3"/>
    <mergeCell ref="T2:U2"/>
    <mergeCell ref="V2:V3"/>
    <mergeCell ref="O4:O5"/>
    <mergeCell ref="Q4:Q5"/>
    <mergeCell ref="R4:R5"/>
    <mergeCell ref="S4:S5"/>
    <mergeCell ref="U4:U5"/>
  </mergeCells>
  <pageMargins left="0.75" right="0.75" top="1" bottom="1" header="0.5" footer="0.5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1C42-0F8F-4B93-8C71-DDFDF1DE14F5}">
  <dimension ref="A1:W44"/>
  <sheetViews>
    <sheetView topLeftCell="N1" workbookViewId="0">
      <selection activeCell="V12" sqref="V12"/>
    </sheetView>
  </sheetViews>
  <sheetFormatPr defaultRowHeight="15.75" x14ac:dyDescent="0.25"/>
  <cols>
    <col min="1" max="1" width="6" style="14" bestFit="1" customWidth="1"/>
    <col min="2" max="2" width="18" style="14" bestFit="1" customWidth="1"/>
    <col min="3" max="3" width="14.7109375" style="14" bestFit="1" customWidth="1"/>
    <col min="4" max="4" width="8.7109375" style="14" bestFit="1" customWidth="1"/>
    <col min="5" max="5" width="9.140625" style="14"/>
    <col min="6" max="6" width="16.5703125" style="14" bestFit="1" customWidth="1"/>
    <col min="7" max="7" width="1.5703125" style="14" bestFit="1" customWidth="1"/>
    <col min="8" max="8" width="8.42578125" style="14" bestFit="1" customWidth="1"/>
    <col min="9" max="16384" width="9.140625" style="14"/>
  </cols>
  <sheetData>
    <row r="1" spans="1:23" x14ac:dyDescent="0.25">
      <c r="A1" s="14" t="s">
        <v>0</v>
      </c>
      <c r="B1" s="14" t="s">
        <v>1</v>
      </c>
      <c r="C1" s="14" t="s">
        <v>2</v>
      </c>
      <c r="D1" s="14" t="s">
        <v>6</v>
      </c>
      <c r="N1" s="51">
        <v>37</v>
      </c>
      <c r="O1" s="51"/>
      <c r="P1" s="51"/>
      <c r="Q1" s="51"/>
      <c r="R1" s="51">
        <v>24</v>
      </c>
      <c r="S1" s="51"/>
      <c r="T1" s="51"/>
      <c r="U1" s="51"/>
    </row>
    <row r="2" spans="1:23" x14ac:dyDescent="0.25">
      <c r="A2" s="14">
        <v>1</v>
      </c>
      <c r="B2" s="14">
        <v>35</v>
      </c>
      <c r="C2" s="14">
        <v>38.72</v>
      </c>
      <c r="D2" s="14">
        <v>96.28</v>
      </c>
      <c r="N2" s="52" t="s">
        <v>16</v>
      </c>
      <c r="O2" s="52" t="s">
        <v>15</v>
      </c>
      <c r="P2" s="52"/>
      <c r="Q2" s="52" t="s">
        <v>14</v>
      </c>
      <c r="R2" s="52" t="s">
        <v>16</v>
      </c>
      <c r="S2" s="52" t="s">
        <v>15</v>
      </c>
      <c r="T2" s="52"/>
      <c r="U2" s="52" t="s">
        <v>14</v>
      </c>
    </row>
    <row r="3" spans="1:23" ht="16.5" thickBot="1" x14ac:dyDescent="0.3">
      <c r="A3" s="14">
        <v>2</v>
      </c>
      <c r="B3" s="14">
        <v>73</v>
      </c>
      <c r="C3" s="14">
        <v>50.72</v>
      </c>
      <c r="D3" s="14">
        <v>77.72</v>
      </c>
      <c r="F3" s="41" t="s">
        <v>3</v>
      </c>
      <c r="G3" s="14" t="s">
        <v>5</v>
      </c>
      <c r="H3" s="14">
        <f>AVERAGE(D2:D44)</f>
        <v>79.681162790697641</v>
      </c>
      <c r="N3" s="53"/>
      <c r="O3" s="42" t="s">
        <v>12</v>
      </c>
      <c r="P3" s="42" t="s">
        <v>13</v>
      </c>
      <c r="Q3" s="53"/>
      <c r="R3" s="53"/>
      <c r="S3" s="42" t="s">
        <v>12</v>
      </c>
      <c r="T3" s="42" t="s">
        <v>13</v>
      </c>
      <c r="U3" s="53"/>
      <c r="V3" s="13" t="s">
        <v>23</v>
      </c>
      <c r="W3" s="13" t="s">
        <v>23</v>
      </c>
    </row>
    <row r="4" spans="1:23" ht="16.5" thickTop="1" x14ac:dyDescent="0.25">
      <c r="A4" s="14">
        <v>3</v>
      </c>
      <c r="B4" s="14">
        <v>36</v>
      </c>
      <c r="C4" s="14">
        <v>34.590000000000003</v>
      </c>
      <c r="D4" s="14">
        <v>98.59</v>
      </c>
      <c r="F4" s="14" t="s">
        <v>4</v>
      </c>
      <c r="G4" s="14" t="s">
        <v>5</v>
      </c>
      <c r="H4" s="14">
        <f>STDEV(D2:D44)</f>
        <v>12.241089900375052</v>
      </c>
      <c r="N4" s="50">
        <v>1</v>
      </c>
      <c r="O4" s="35">
        <v>16.170000000000002</v>
      </c>
      <c r="P4" s="50">
        <f>MAX(O4:O5)</f>
        <v>16.170000000000002</v>
      </c>
      <c r="Q4" s="54">
        <v>13</v>
      </c>
      <c r="R4" s="50">
        <v>1</v>
      </c>
      <c r="S4" s="35">
        <v>10.38</v>
      </c>
      <c r="T4" s="50">
        <f>MAX(S4:S5)</f>
        <v>10.38</v>
      </c>
      <c r="U4" s="50">
        <v>18</v>
      </c>
      <c r="V4" s="40">
        <f>P4-Q4</f>
        <v>3.1700000000000017</v>
      </c>
      <c r="W4" s="13">
        <f>U4-T4</f>
        <v>7.6199999999999992</v>
      </c>
    </row>
    <row r="5" spans="1:23" x14ac:dyDescent="0.25">
      <c r="A5" s="14">
        <v>4</v>
      </c>
      <c r="B5" s="14">
        <v>62</v>
      </c>
      <c r="C5" s="14">
        <v>42.48</v>
      </c>
      <c r="D5" s="14">
        <v>80.48</v>
      </c>
      <c r="F5" s="14" t="s">
        <v>7</v>
      </c>
      <c r="G5" s="14" t="s">
        <v>5</v>
      </c>
      <c r="H5" s="14">
        <f>MAX(D2:D44)</f>
        <v>99.91</v>
      </c>
      <c r="N5" s="51"/>
      <c r="O5" s="36">
        <v>12.91</v>
      </c>
      <c r="P5" s="51"/>
      <c r="Q5" s="50"/>
      <c r="R5" s="51"/>
      <c r="S5" s="36">
        <v>9.1300000000000008</v>
      </c>
      <c r="T5" s="51"/>
      <c r="U5" s="51"/>
      <c r="V5" s="40">
        <f>P6-Q6</f>
        <v>1.3200000000000003</v>
      </c>
      <c r="W5" s="13">
        <f>U6-T6</f>
        <v>12.440000000000001</v>
      </c>
    </row>
    <row r="6" spans="1:23" x14ac:dyDescent="0.25">
      <c r="A6" s="14">
        <v>5</v>
      </c>
      <c r="B6" s="14">
        <v>42</v>
      </c>
      <c r="C6" s="14">
        <v>30.49</v>
      </c>
      <c r="D6" s="14">
        <v>88.49</v>
      </c>
      <c r="F6" s="14" t="s">
        <v>8</v>
      </c>
      <c r="G6" s="14" t="s">
        <v>5</v>
      </c>
      <c r="H6" s="14">
        <f>MIN(D2:D45)</f>
        <v>51.79</v>
      </c>
      <c r="N6" s="51">
        <v>2</v>
      </c>
      <c r="O6" s="36">
        <v>5.86</v>
      </c>
      <c r="P6" s="51">
        <f>MAX(O6:O8)</f>
        <v>6.32</v>
      </c>
      <c r="Q6" s="55">
        <v>5</v>
      </c>
      <c r="R6" s="51">
        <v>2</v>
      </c>
      <c r="S6" s="36">
        <v>7.56</v>
      </c>
      <c r="T6" s="51">
        <f>MAX(S6:S8)</f>
        <v>7.56</v>
      </c>
      <c r="U6" s="51">
        <v>20</v>
      </c>
      <c r="V6" s="40">
        <f>P9-Q9</f>
        <v>-3.3100000000000005</v>
      </c>
      <c r="W6" s="13">
        <f>U9-T9</f>
        <v>6.1199999999999992</v>
      </c>
    </row>
    <row r="7" spans="1:23" x14ac:dyDescent="0.25">
      <c r="A7" s="14">
        <v>6</v>
      </c>
      <c r="B7" s="14">
        <v>75</v>
      </c>
      <c r="C7" s="14">
        <v>37.9</v>
      </c>
      <c r="D7" s="14">
        <v>62.9</v>
      </c>
      <c r="N7" s="51"/>
      <c r="O7" s="36">
        <v>6.32</v>
      </c>
      <c r="P7" s="51"/>
      <c r="Q7" s="56"/>
      <c r="R7" s="51"/>
      <c r="S7" s="36">
        <v>5.16</v>
      </c>
      <c r="T7" s="51"/>
      <c r="U7" s="51"/>
      <c r="V7" s="40">
        <f>Q11-P11</f>
        <v>5</v>
      </c>
      <c r="W7" s="13">
        <f>U11-T11</f>
        <v>6.4499999999999993</v>
      </c>
    </row>
    <row r="8" spans="1:23" x14ac:dyDescent="0.25">
      <c r="A8" s="14">
        <v>7</v>
      </c>
      <c r="B8" s="14">
        <v>90</v>
      </c>
      <c r="C8" s="14">
        <v>58.9</v>
      </c>
      <c r="D8" s="14">
        <v>68.900000000000006</v>
      </c>
      <c r="N8" s="51"/>
      <c r="O8" s="36">
        <v>3.85</v>
      </c>
      <c r="P8" s="51"/>
      <c r="Q8" s="50"/>
      <c r="R8" s="51"/>
      <c r="S8" s="36">
        <v>5.44</v>
      </c>
      <c r="T8" s="51"/>
      <c r="U8" s="51"/>
      <c r="V8" s="40">
        <f>Q13-P13</f>
        <v>-3.7300000000000004</v>
      </c>
      <c r="W8" s="13">
        <f>U13-T13</f>
        <v>15.58</v>
      </c>
    </row>
    <row r="9" spans="1:23" x14ac:dyDescent="0.25">
      <c r="A9" s="14">
        <v>8</v>
      </c>
      <c r="B9" s="14">
        <v>65</v>
      </c>
      <c r="C9" s="14">
        <v>63.43</v>
      </c>
      <c r="D9" s="14">
        <v>98.43</v>
      </c>
      <c r="N9" s="51">
        <v>3</v>
      </c>
      <c r="O9" s="36">
        <v>10.69</v>
      </c>
      <c r="P9" s="51">
        <f>MAX(O9:O10)</f>
        <v>10.69</v>
      </c>
      <c r="Q9" s="51">
        <v>14</v>
      </c>
      <c r="R9" s="51">
        <v>3</v>
      </c>
      <c r="S9" s="36">
        <v>11.55</v>
      </c>
      <c r="T9" s="51">
        <f>MAX(S9:S10)</f>
        <v>13.88</v>
      </c>
      <c r="U9" s="51">
        <v>20</v>
      </c>
      <c r="V9" s="43"/>
    </row>
    <row r="10" spans="1:23" x14ac:dyDescent="0.25">
      <c r="A10" s="14">
        <v>9</v>
      </c>
      <c r="B10" s="14">
        <v>86</v>
      </c>
      <c r="C10" s="14">
        <v>48.24</v>
      </c>
      <c r="D10" s="14">
        <v>62.24</v>
      </c>
      <c r="N10" s="51"/>
      <c r="O10" s="36">
        <v>8.61</v>
      </c>
      <c r="P10" s="51"/>
      <c r="Q10" s="51"/>
      <c r="R10" s="51"/>
      <c r="S10" s="36">
        <v>13.88</v>
      </c>
      <c r="T10" s="51"/>
      <c r="U10" s="51"/>
      <c r="V10" s="43"/>
    </row>
    <row r="11" spans="1:23" x14ac:dyDescent="0.25">
      <c r="A11" s="14">
        <v>10</v>
      </c>
      <c r="B11" s="14">
        <v>68</v>
      </c>
      <c r="C11" s="14">
        <v>56.87</v>
      </c>
      <c r="D11" s="14">
        <v>88.87</v>
      </c>
      <c r="N11" s="51">
        <v>4</v>
      </c>
      <c r="O11" s="36">
        <v>0</v>
      </c>
      <c r="P11" s="51">
        <f>MAX(O11:O12)</f>
        <v>0</v>
      </c>
      <c r="Q11" s="51">
        <v>5</v>
      </c>
      <c r="R11" s="51">
        <v>4</v>
      </c>
      <c r="S11" s="36">
        <v>11.55</v>
      </c>
      <c r="T11" s="51">
        <f>MAX(S11:S12)</f>
        <v>11.55</v>
      </c>
      <c r="U11" s="51">
        <v>18</v>
      </c>
      <c r="V11" s="43"/>
    </row>
    <row r="12" spans="1:23" x14ac:dyDescent="0.25">
      <c r="A12" s="14">
        <v>11</v>
      </c>
      <c r="B12" s="14">
        <v>97</v>
      </c>
      <c r="C12" s="14">
        <v>83.69</v>
      </c>
      <c r="D12" s="14">
        <v>86.69</v>
      </c>
      <c r="N12" s="51"/>
      <c r="O12" s="36">
        <v>0</v>
      </c>
      <c r="P12" s="51"/>
      <c r="Q12" s="51"/>
      <c r="R12" s="51"/>
      <c r="S12" s="36">
        <v>5.77</v>
      </c>
      <c r="T12" s="51"/>
      <c r="U12" s="51"/>
      <c r="V12" s="43"/>
    </row>
    <row r="13" spans="1:23" x14ac:dyDescent="0.25">
      <c r="A13" s="14">
        <v>12</v>
      </c>
      <c r="B13" s="14">
        <v>57</v>
      </c>
      <c r="C13" s="14">
        <v>51.83</v>
      </c>
      <c r="D13" s="14">
        <v>94.83</v>
      </c>
      <c r="N13" s="51">
        <v>5</v>
      </c>
      <c r="O13" s="36">
        <v>4.82</v>
      </c>
      <c r="P13" s="51">
        <f>MAX(O13:O19)</f>
        <v>8.73</v>
      </c>
      <c r="Q13" s="51">
        <v>5</v>
      </c>
      <c r="R13" s="51">
        <v>5</v>
      </c>
      <c r="S13" s="36">
        <v>4.17</v>
      </c>
      <c r="T13" s="51">
        <f>MAX(S13:S19)</f>
        <v>4.42</v>
      </c>
      <c r="U13" s="51">
        <v>20</v>
      </c>
      <c r="V13" s="43"/>
    </row>
    <row r="14" spans="1:23" x14ac:dyDescent="0.25">
      <c r="A14" s="14">
        <v>13</v>
      </c>
      <c r="B14" s="14">
        <v>15</v>
      </c>
      <c r="C14" s="14">
        <v>16.77</v>
      </c>
      <c r="D14" s="14">
        <v>98.23</v>
      </c>
      <c r="N14" s="51"/>
      <c r="O14" s="36">
        <v>8.73</v>
      </c>
      <c r="P14" s="51"/>
      <c r="Q14" s="51"/>
      <c r="R14" s="51"/>
      <c r="S14" s="36">
        <v>4.3600000000000003</v>
      </c>
      <c r="T14" s="51"/>
      <c r="U14" s="51"/>
      <c r="V14" s="43"/>
    </row>
    <row r="15" spans="1:23" x14ac:dyDescent="0.25">
      <c r="A15" s="14">
        <v>14</v>
      </c>
      <c r="B15" s="14">
        <v>77</v>
      </c>
      <c r="C15" s="14">
        <v>67.989999999999995</v>
      </c>
      <c r="D15" s="14">
        <v>90.99</v>
      </c>
      <c r="N15" s="51"/>
      <c r="O15" s="36">
        <v>7.65</v>
      </c>
      <c r="P15" s="51"/>
      <c r="Q15" s="51"/>
      <c r="R15" s="51"/>
      <c r="S15" s="36">
        <v>4.42</v>
      </c>
      <c r="T15" s="51"/>
      <c r="U15" s="51"/>
      <c r="V15" s="43"/>
    </row>
    <row r="16" spans="1:23" x14ac:dyDescent="0.25">
      <c r="A16" s="14">
        <v>15</v>
      </c>
      <c r="B16" s="14">
        <v>92</v>
      </c>
      <c r="C16" s="14">
        <v>55.57</v>
      </c>
      <c r="D16" s="14">
        <v>63.57</v>
      </c>
      <c r="N16" s="51"/>
      <c r="O16" s="36">
        <v>6.58</v>
      </c>
      <c r="P16" s="51"/>
      <c r="Q16" s="51"/>
      <c r="R16" s="51"/>
      <c r="S16" s="36">
        <v>3.29</v>
      </c>
      <c r="T16" s="51"/>
      <c r="U16" s="51"/>
      <c r="V16" s="43"/>
    </row>
    <row r="17" spans="1:22" x14ac:dyDescent="0.25">
      <c r="A17" s="14">
        <v>16</v>
      </c>
      <c r="B17" s="14">
        <v>97</v>
      </c>
      <c r="C17" s="14">
        <v>75.42</v>
      </c>
      <c r="D17" s="14">
        <v>78.42</v>
      </c>
      <c r="N17" s="51"/>
      <c r="O17" s="36">
        <v>6.41</v>
      </c>
      <c r="P17" s="51"/>
      <c r="Q17" s="51"/>
      <c r="R17" s="51"/>
      <c r="S17" s="36">
        <v>3.2</v>
      </c>
      <c r="T17" s="51"/>
      <c r="U17" s="51"/>
      <c r="V17" s="43"/>
    </row>
    <row r="18" spans="1:22" x14ac:dyDescent="0.25">
      <c r="A18" s="14">
        <v>17</v>
      </c>
      <c r="B18" s="14">
        <v>93</v>
      </c>
      <c r="C18" s="14">
        <v>66.64</v>
      </c>
      <c r="D18" s="14">
        <v>73.64</v>
      </c>
      <c r="N18" s="51"/>
      <c r="O18" s="36">
        <v>5.86</v>
      </c>
      <c r="P18" s="51"/>
      <c r="Q18" s="51"/>
      <c r="R18" s="51"/>
      <c r="S18" s="36">
        <v>3.38</v>
      </c>
      <c r="T18" s="51"/>
      <c r="U18" s="51"/>
      <c r="V18" s="43"/>
    </row>
    <row r="19" spans="1:22" x14ac:dyDescent="0.25">
      <c r="A19" s="14">
        <v>18</v>
      </c>
      <c r="B19" s="14">
        <v>96</v>
      </c>
      <c r="C19" s="14">
        <v>65.650000000000006</v>
      </c>
      <c r="D19" s="14">
        <v>69.650000000000006</v>
      </c>
      <c r="N19" s="51"/>
      <c r="O19" s="36">
        <v>6.32</v>
      </c>
      <c r="P19" s="51"/>
      <c r="Q19" s="51"/>
      <c r="R19" s="51"/>
      <c r="S19" s="36">
        <v>3.65</v>
      </c>
      <c r="T19" s="51"/>
      <c r="U19" s="51"/>
      <c r="V19" s="43"/>
    </row>
    <row r="20" spans="1:22" x14ac:dyDescent="0.25">
      <c r="A20" s="14">
        <v>19</v>
      </c>
      <c r="B20" s="14">
        <v>80</v>
      </c>
      <c r="C20" s="14">
        <v>59.7</v>
      </c>
      <c r="D20" s="14">
        <v>79.7</v>
      </c>
      <c r="N20" s="51" t="s">
        <v>17</v>
      </c>
      <c r="O20" s="51"/>
      <c r="P20" s="36">
        <f>SUM(P4:P19)</f>
        <v>41.91</v>
      </c>
      <c r="Q20" s="36">
        <f>SUM(Q4:Q19)</f>
        <v>42</v>
      </c>
      <c r="R20" s="51" t="s">
        <v>17</v>
      </c>
      <c r="S20" s="51"/>
      <c r="T20" s="36">
        <f>SUM(T4:T19)</f>
        <v>47.790000000000006</v>
      </c>
      <c r="U20" s="36">
        <f>SUM(U4:U19)</f>
        <v>96</v>
      </c>
    </row>
    <row r="21" spans="1:22" x14ac:dyDescent="0.25">
      <c r="A21" s="14">
        <v>20</v>
      </c>
      <c r="B21" s="14">
        <v>87</v>
      </c>
      <c r="C21" s="14">
        <v>66</v>
      </c>
      <c r="D21" s="14">
        <v>79</v>
      </c>
    </row>
    <row r="22" spans="1:22" x14ac:dyDescent="0.25">
      <c r="A22" s="14">
        <v>21</v>
      </c>
      <c r="B22" s="14">
        <v>88</v>
      </c>
      <c r="C22" s="14">
        <v>59.85</v>
      </c>
      <c r="D22" s="14">
        <v>71.849999999999994</v>
      </c>
    </row>
    <row r="23" spans="1:22" x14ac:dyDescent="0.25">
      <c r="A23" s="14">
        <v>22</v>
      </c>
      <c r="B23" s="14">
        <v>98</v>
      </c>
      <c r="C23" s="14">
        <v>65.569999999999993</v>
      </c>
      <c r="D23" s="14">
        <v>67.569999999999993</v>
      </c>
    </row>
    <row r="24" spans="1:22" x14ac:dyDescent="0.25">
      <c r="A24" s="14">
        <v>23</v>
      </c>
      <c r="B24" s="14">
        <v>94</v>
      </c>
      <c r="C24" s="14">
        <v>59.99</v>
      </c>
      <c r="D24" s="14">
        <v>65.989999999999995</v>
      </c>
    </row>
    <row r="25" spans="1:22" x14ac:dyDescent="0.25">
      <c r="A25" s="16">
        <v>24</v>
      </c>
      <c r="B25" s="16">
        <v>96</v>
      </c>
      <c r="C25" s="16">
        <v>47.79</v>
      </c>
      <c r="D25" s="16">
        <v>51.79</v>
      </c>
    </row>
    <row r="26" spans="1:22" x14ac:dyDescent="0.25">
      <c r="A26" s="14">
        <v>25</v>
      </c>
      <c r="B26" s="14">
        <v>98</v>
      </c>
      <c r="C26" s="14">
        <v>69.33</v>
      </c>
      <c r="D26" s="14">
        <v>71.33</v>
      </c>
    </row>
    <row r="27" spans="1:22" x14ac:dyDescent="0.25">
      <c r="A27" s="14">
        <v>26</v>
      </c>
      <c r="B27" s="14">
        <v>79</v>
      </c>
      <c r="C27" s="14">
        <v>59.53</v>
      </c>
      <c r="D27" s="14">
        <v>80.53</v>
      </c>
    </row>
    <row r="28" spans="1:22" x14ac:dyDescent="0.25">
      <c r="A28" s="14">
        <v>27</v>
      </c>
      <c r="B28" s="14">
        <v>79</v>
      </c>
      <c r="C28" s="14">
        <v>63.48</v>
      </c>
      <c r="D28" s="14">
        <v>84.48</v>
      </c>
    </row>
    <row r="29" spans="1:22" x14ac:dyDescent="0.25">
      <c r="A29" s="14">
        <v>28</v>
      </c>
      <c r="B29" s="14">
        <v>81</v>
      </c>
      <c r="C29" s="14">
        <v>55.54</v>
      </c>
      <c r="D29" s="14">
        <v>74.540000000000006</v>
      </c>
    </row>
    <row r="30" spans="1:22" x14ac:dyDescent="0.25">
      <c r="A30" s="14">
        <v>29</v>
      </c>
      <c r="B30" s="14">
        <v>70</v>
      </c>
      <c r="C30" s="14">
        <v>52.24</v>
      </c>
      <c r="D30" s="14">
        <v>82.24</v>
      </c>
    </row>
    <row r="31" spans="1:22" x14ac:dyDescent="0.25">
      <c r="A31" s="14">
        <v>30</v>
      </c>
      <c r="B31" s="14">
        <v>74</v>
      </c>
      <c r="C31" s="14">
        <v>48.79</v>
      </c>
      <c r="D31" s="14">
        <v>74.790000000000006</v>
      </c>
    </row>
    <row r="32" spans="1:22" x14ac:dyDescent="0.25">
      <c r="A32" s="14">
        <v>31</v>
      </c>
      <c r="B32" s="14">
        <v>37</v>
      </c>
      <c r="C32" s="14">
        <v>48.34</v>
      </c>
      <c r="D32" s="14">
        <v>88.66</v>
      </c>
    </row>
    <row r="33" spans="1:4" x14ac:dyDescent="0.25">
      <c r="A33" s="14">
        <v>32</v>
      </c>
      <c r="B33" s="14">
        <v>81</v>
      </c>
      <c r="C33" s="14">
        <v>73.599999999999994</v>
      </c>
      <c r="D33" s="14">
        <v>92.6</v>
      </c>
    </row>
    <row r="34" spans="1:4" x14ac:dyDescent="0.25">
      <c r="A34" s="14">
        <v>33</v>
      </c>
      <c r="B34" s="14">
        <v>37</v>
      </c>
      <c r="C34" s="14">
        <v>39.14</v>
      </c>
      <c r="D34" s="14">
        <v>97.86</v>
      </c>
    </row>
    <row r="35" spans="1:4" x14ac:dyDescent="0.25">
      <c r="A35" s="14">
        <v>34</v>
      </c>
      <c r="B35" s="14">
        <v>77</v>
      </c>
      <c r="C35" s="14">
        <v>41.97</v>
      </c>
      <c r="D35" s="14">
        <v>64.97</v>
      </c>
    </row>
    <row r="36" spans="1:4" x14ac:dyDescent="0.25">
      <c r="A36" s="14">
        <v>35</v>
      </c>
      <c r="B36" s="14">
        <v>90</v>
      </c>
      <c r="C36" s="14">
        <v>51.31</v>
      </c>
      <c r="D36" s="14">
        <v>61.31</v>
      </c>
    </row>
    <row r="37" spans="1:4" x14ac:dyDescent="0.25">
      <c r="A37" s="14">
        <v>36</v>
      </c>
      <c r="B37" s="14">
        <v>73</v>
      </c>
      <c r="C37" s="14">
        <v>60.2</v>
      </c>
      <c r="D37" s="14">
        <v>87.2</v>
      </c>
    </row>
    <row r="38" spans="1:4" x14ac:dyDescent="0.25">
      <c r="A38" s="15">
        <v>37</v>
      </c>
      <c r="B38" s="15">
        <v>42</v>
      </c>
      <c r="C38" s="15">
        <v>41.91</v>
      </c>
      <c r="D38" s="15">
        <v>99.91</v>
      </c>
    </row>
    <row r="39" spans="1:4" x14ac:dyDescent="0.25">
      <c r="A39" s="14">
        <v>38</v>
      </c>
      <c r="B39" s="14">
        <v>96</v>
      </c>
      <c r="C39" s="14">
        <v>68.87</v>
      </c>
      <c r="D39" s="14">
        <v>72.87</v>
      </c>
    </row>
    <row r="40" spans="1:4" x14ac:dyDescent="0.25">
      <c r="A40" s="14">
        <v>39</v>
      </c>
      <c r="B40" s="14">
        <v>87</v>
      </c>
      <c r="C40" s="14">
        <v>60.44</v>
      </c>
      <c r="D40" s="14">
        <v>73.44</v>
      </c>
    </row>
    <row r="41" spans="1:4" x14ac:dyDescent="0.25">
      <c r="A41" s="14">
        <v>40</v>
      </c>
      <c r="B41" s="14">
        <v>94</v>
      </c>
      <c r="C41" s="14">
        <v>68.64</v>
      </c>
      <c r="D41" s="14">
        <v>74.64</v>
      </c>
    </row>
    <row r="42" spans="1:4" x14ac:dyDescent="0.25">
      <c r="A42" s="14">
        <v>41</v>
      </c>
      <c r="B42" s="14">
        <v>88</v>
      </c>
      <c r="C42" s="14">
        <v>69.06</v>
      </c>
      <c r="D42" s="14">
        <v>81.06</v>
      </c>
    </row>
    <row r="43" spans="1:4" x14ac:dyDescent="0.25">
      <c r="A43" s="14">
        <v>42</v>
      </c>
      <c r="B43" s="14">
        <v>63</v>
      </c>
      <c r="C43" s="14">
        <v>68.23</v>
      </c>
      <c r="D43" s="14">
        <v>94.77</v>
      </c>
    </row>
    <row r="44" spans="1:4" x14ac:dyDescent="0.25">
      <c r="A44" s="14">
        <v>43</v>
      </c>
      <c r="B44" s="14">
        <v>72</v>
      </c>
      <c r="C44" s="14">
        <v>46.27</v>
      </c>
      <c r="D44" s="14">
        <v>74.27</v>
      </c>
    </row>
  </sheetData>
  <autoFilter ref="A1:D45" xr:uid="{8E9B4E49-9857-47F4-96A2-74B490702EC1}">
    <sortState xmlns:xlrd2="http://schemas.microsoft.com/office/spreadsheetml/2017/richdata2" ref="A2:D45">
      <sortCondition ref="A1:A45"/>
    </sortState>
  </autoFilter>
  <mergeCells count="40">
    <mergeCell ref="N20:O20"/>
    <mergeCell ref="R20:S20"/>
    <mergeCell ref="N13:N19"/>
    <mergeCell ref="P13:P19"/>
    <mergeCell ref="Q13:Q19"/>
    <mergeCell ref="R13:R19"/>
    <mergeCell ref="T13:T19"/>
    <mergeCell ref="U13:U19"/>
    <mergeCell ref="N11:N12"/>
    <mergeCell ref="P11:P12"/>
    <mergeCell ref="Q11:Q12"/>
    <mergeCell ref="R11:R12"/>
    <mergeCell ref="T11:T12"/>
    <mergeCell ref="U11:U12"/>
    <mergeCell ref="U9:U10"/>
    <mergeCell ref="N6:N8"/>
    <mergeCell ref="P6:P8"/>
    <mergeCell ref="Q6:Q8"/>
    <mergeCell ref="R6:R8"/>
    <mergeCell ref="T6:T8"/>
    <mergeCell ref="U6:U8"/>
    <mergeCell ref="N9:N10"/>
    <mergeCell ref="P9:P10"/>
    <mergeCell ref="Q9:Q10"/>
    <mergeCell ref="R9:R10"/>
    <mergeCell ref="T9:T10"/>
    <mergeCell ref="U4:U5"/>
    <mergeCell ref="N1:Q1"/>
    <mergeCell ref="R1:U1"/>
    <mergeCell ref="N2:N3"/>
    <mergeCell ref="O2:P2"/>
    <mergeCell ref="Q2:Q3"/>
    <mergeCell ref="R2:R3"/>
    <mergeCell ref="S2:T2"/>
    <mergeCell ref="U2:U3"/>
    <mergeCell ref="N4:N5"/>
    <mergeCell ref="P4:P5"/>
    <mergeCell ref="Q4:Q5"/>
    <mergeCell ref="R4:R5"/>
    <mergeCell ref="T4:T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0695-0F82-41A7-B76E-A19089671A5D}">
  <dimension ref="A1:E5"/>
  <sheetViews>
    <sheetView workbookViewId="0">
      <selection activeCell="F4" sqref="F4"/>
    </sheetView>
  </sheetViews>
  <sheetFormatPr defaultRowHeight="15" x14ac:dyDescent="0.25"/>
  <cols>
    <col min="1" max="1" width="16.5703125" bestFit="1" customWidth="1"/>
    <col min="4" max="4" width="9" customWidth="1"/>
  </cols>
  <sheetData>
    <row r="1" spans="1:5" x14ac:dyDescent="0.25">
      <c r="A1" t="s">
        <v>9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11</v>
      </c>
      <c r="B2" s="18">
        <v>99.81</v>
      </c>
      <c r="C2" s="18">
        <v>98.69</v>
      </c>
      <c r="D2" s="18">
        <v>97.51</v>
      </c>
      <c r="E2" s="19">
        <v>99.91</v>
      </c>
    </row>
    <row r="3" spans="1:5" x14ac:dyDescent="0.25">
      <c r="A3" t="s">
        <v>10</v>
      </c>
      <c r="B3" s="18">
        <v>59.59</v>
      </c>
      <c r="C3" s="18">
        <v>61.39</v>
      </c>
      <c r="D3" s="18">
        <v>53.2</v>
      </c>
      <c r="E3" s="19">
        <v>51.79</v>
      </c>
    </row>
    <row r="4" spans="1:5" x14ac:dyDescent="0.25">
      <c r="A4" t="s">
        <v>3</v>
      </c>
      <c r="B4" s="19">
        <v>88.094883720930241</v>
      </c>
      <c r="C4" s="19">
        <v>86.732790697674403</v>
      </c>
      <c r="D4" s="19">
        <v>80.981395348837211</v>
      </c>
      <c r="E4" s="19">
        <v>79.681162790697641</v>
      </c>
    </row>
    <row r="5" spans="1:5" x14ac:dyDescent="0.25">
      <c r="A5" t="s">
        <v>4</v>
      </c>
      <c r="B5" s="19">
        <v>8.8326284639055981</v>
      </c>
      <c r="C5" s="19">
        <v>8.0466205049317203</v>
      </c>
      <c r="D5" s="19">
        <v>10.544199845772871</v>
      </c>
      <c r="E5" s="19">
        <v>12.241089900375052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25D8-7E17-4C71-8636-53EF46771EEA}">
  <dimension ref="A1:R44"/>
  <sheetViews>
    <sheetView tabSelected="1" workbookViewId="0">
      <selection activeCell="A2" sqref="A2"/>
    </sheetView>
  </sheetViews>
  <sheetFormatPr defaultRowHeight="15.75" x14ac:dyDescent="0.25"/>
  <cols>
    <col min="1" max="2" width="3.5703125" style="1" bestFit="1" customWidth="1"/>
    <col min="3" max="3" width="3.85546875" style="1" bestFit="1" customWidth="1"/>
    <col min="4" max="4" width="4" style="1" bestFit="1" customWidth="1"/>
    <col min="5" max="5" width="3.5703125" style="1" bestFit="1" customWidth="1"/>
    <col min="6" max="6" width="3.85546875" style="1" bestFit="1" customWidth="1"/>
    <col min="7" max="7" width="4" style="1" bestFit="1" customWidth="1"/>
    <col min="8" max="8" width="3.5703125" style="1" bestFit="1" customWidth="1"/>
    <col min="9" max="9" width="3.85546875" style="1" bestFit="1" customWidth="1"/>
    <col min="10" max="10" width="4" style="1" bestFit="1" customWidth="1"/>
    <col min="11" max="11" width="3.5703125" style="1" bestFit="1" customWidth="1"/>
    <col min="12" max="12" width="3.85546875" style="1" bestFit="1" customWidth="1"/>
    <col min="13" max="13" width="4" style="1" bestFit="1" customWidth="1"/>
    <col min="14" max="14" width="3.5703125" style="1" bestFit="1" customWidth="1"/>
    <col min="15" max="15" width="3.85546875" style="1" bestFit="1" customWidth="1"/>
    <col min="16" max="16" width="4" style="1" bestFit="1" customWidth="1"/>
    <col min="17" max="16384" width="9.140625" style="1"/>
  </cols>
  <sheetData>
    <row r="1" spans="1:18" ht="16.5" thickBot="1" x14ac:dyDescent="0.3">
      <c r="A1" s="57" t="s">
        <v>27</v>
      </c>
      <c r="B1" s="23" t="s">
        <v>24</v>
      </c>
      <c r="C1" s="24" t="s">
        <v>26</v>
      </c>
      <c r="D1" s="25" t="s">
        <v>25</v>
      </c>
      <c r="E1" s="23" t="s">
        <v>24</v>
      </c>
      <c r="F1" s="24" t="s">
        <v>26</v>
      </c>
      <c r="G1" s="25" t="s">
        <v>25</v>
      </c>
      <c r="H1" s="23" t="s">
        <v>24</v>
      </c>
      <c r="I1" s="24" t="s">
        <v>26</v>
      </c>
      <c r="J1" s="25" t="s">
        <v>25</v>
      </c>
      <c r="K1" s="23" t="s">
        <v>24</v>
      </c>
      <c r="L1" s="24" t="s">
        <v>26</v>
      </c>
      <c r="M1" s="25" t="s">
        <v>25</v>
      </c>
      <c r="N1" s="23" t="s">
        <v>24</v>
      </c>
      <c r="O1" s="24" t="s">
        <v>26</v>
      </c>
      <c r="P1" s="25" t="s">
        <v>25</v>
      </c>
      <c r="R1" s="13">
        <f>AVERAGE(D2:D44)</f>
        <v>85.330232558139528</v>
      </c>
    </row>
    <row r="2" spans="1:18" x14ac:dyDescent="0.25">
      <c r="A2" s="26">
        <v>8</v>
      </c>
      <c r="B2" s="27">
        <v>18</v>
      </c>
      <c r="C2" s="28">
        <v>15.49</v>
      </c>
      <c r="D2" s="29">
        <f>100-((ABS(B2-C2)/20)*100)</f>
        <v>87.45</v>
      </c>
      <c r="E2" s="27">
        <v>18</v>
      </c>
      <c r="F2" s="28">
        <v>12.4</v>
      </c>
      <c r="G2" s="29">
        <f>100-((ABS(E2-F2)/20)*100)</f>
        <v>72</v>
      </c>
      <c r="H2" s="27">
        <v>19</v>
      </c>
      <c r="I2" s="28">
        <v>18.71</v>
      </c>
      <c r="J2" s="29">
        <f>100-((ABS(H2-I2)/20)*100)</f>
        <v>98.550000000000011</v>
      </c>
      <c r="K2" s="27">
        <v>5</v>
      </c>
      <c r="L2" s="28">
        <v>20</v>
      </c>
      <c r="M2" s="29">
        <f>100-((ABS(K2-L2)/20)*100)</f>
        <v>25</v>
      </c>
      <c r="N2" s="27">
        <v>5</v>
      </c>
      <c r="O2" s="28">
        <v>18.71</v>
      </c>
      <c r="P2" s="29">
        <f>100-((ABS(N2-O2)/20)*100)</f>
        <v>31.450000000000003</v>
      </c>
      <c r="R2" s="13">
        <f>AVERAGE(G2:G44)</f>
        <v>77.748837209302295</v>
      </c>
    </row>
    <row r="3" spans="1:18" x14ac:dyDescent="0.25">
      <c r="A3" s="30">
        <v>24</v>
      </c>
      <c r="B3" s="31">
        <v>18</v>
      </c>
      <c r="C3" s="32">
        <v>11.55</v>
      </c>
      <c r="D3" s="29">
        <f>100-((ABS(B3-C3)/20)*100)</f>
        <v>67.75</v>
      </c>
      <c r="E3" s="31">
        <v>20</v>
      </c>
      <c r="F3" s="32">
        <v>11.09</v>
      </c>
      <c r="G3" s="29">
        <f>100-((ABS(E3-F3)/20)*100)</f>
        <v>55.45</v>
      </c>
      <c r="H3" s="31">
        <v>20</v>
      </c>
      <c r="I3" s="32">
        <v>16.73</v>
      </c>
      <c r="J3" s="29">
        <f>100-((ABS(H3-I3)/20)*100)</f>
        <v>83.65</v>
      </c>
      <c r="K3" s="31">
        <v>18</v>
      </c>
      <c r="L3" s="32">
        <v>14.14</v>
      </c>
      <c r="M3" s="29">
        <f>100-((ABS(K3-L3)/20)*100)</f>
        <v>80.7</v>
      </c>
      <c r="N3" s="31">
        <v>20</v>
      </c>
      <c r="O3" s="32">
        <v>7.3</v>
      </c>
      <c r="P3" s="29">
        <f>100-((ABS(N3-O3)/20)*100)</f>
        <v>36.5</v>
      </c>
      <c r="R3" s="13">
        <f>AVERAGE(J2:J44)</f>
        <v>84.716279069767452</v>
      </c>
    </row>
    <row r="4" spans="1:18" x14ac:dyDescent="0.25">
      <c r="A4" s="30">
        <v>2</v>
      </c>
      <c r="B4" s="31">
        <v>19</v>
      </c>
      <c r="C4" s="32">
        <v>15.49</v>
      </c>
      <c r="D4" s="29">
        <f>100-((ABS(B4-C4)/20)*100)</f>
        <v>82.45</v>
      </c>
      <c r="E4" s="31">
        <v>15</v>
      </c>
      <c r="F4" s="32">
        <v>12.4</v>
      </c>
      <c r="G4" s="29">
        <f>100-((ABS(E4-F4)/20)*100)</f>
        <v>87</v>
      </c>
      <c r="H4" s="31">
        <v>18</v>
      </c>
      <c r="I4" s="32">
        <v>12.25</v>
      </c>
      <c r="J4" s="29">
        <f>100-((ABS(H4-I4)/20)*100)</f>
        <v>71.25</v>
      </c>
      <c r="K4" s="31">
        <v>16</v>
      </c>
      <c r="L4" s="32">
        <v>8.94</v>
      </c>
      <c r="M4" s="29">
        <f>100-((ABS(K4-L4)/20)*100)</f>
        <v>64.699999999999989</v>
      </c>
      <c r="N4" s="31">
        <v>5</v>
      </c>
      <c r="O4" s="32">
        <v>17.32</v>
      </c>
      <c r="P4" s="29">
        <f>100-((ABS(N4-O4)/20)*100)</f>
        <v>38.4</v>
      </c>
      <c r="R4" s="13">
        <f>AVERAGE(M2:M44)</f>
        <v>76.481395348837182</v>
      </c>
    </row>
    <row r="5" spans="1:18" x14ac:dyDescent="0.25">
      <c r="A5" s="30">
        <v>37</v>
      </c>
      <c r="B5" s="31">
        <v>13</v>
      </c>
      <c r="C5" s="32">
        <v>20</v>
      </c>
      <c r="D5" s="29">
        <f>100-((ABS(B5-C5)/20)*100)</f>
        <v>65</v>
      </c>
      <c r="E5" s="31">
        <v>5</v>
      </c>
      <c r="F5" s="32">
        <v>12.06</v>
      </c>
      <c r="G5" s="29">
        <f>100-((ABS(E5-F5)/20)*100)</f>
        <v>64.699999999999989</v>
      </c>
      <c r="H5" s="31">
        <v>14</v>
      </c>
      <c r="I5" s="32">
        <v>15.81</v>
      </c>
      <c r="J5" s="29">
        <f>100-((ABS(H5-I5)/20)*100)</f>
        <v>90.95</v>
      </c>
      <c r="K5" s="31">
        <v>5</v>
      </c>
      <c r="L5" s="32">
        <v>0</v>
      </c>
      <c r="M5" s="29">
        <f>100-((ABS(K5-L5)/20)*100)</f>
        <v>75</v>
      </c>
      <c r="N5" s="31">
        <v>5</v>
      </c>
      <c r="O5" s="32">
        <v>17.32</v>
      </c>
      <c r="P5" s="29">
        <f>100-((ABS(N5-O5)/20)*100)</f>
        <v>38.4</v>
      </c>
      <c r="R5" s="13">
        <f>AVERAGE(P2:P44)</f>
        <v>78.465116279069747</v>
      </c>
    </row>
    <row r="6" spans="1:18" x14ac:dyDescent="0.25">
      <c r="A6" s="30">
        <v>31</v>
      </c>
      <c r="B6" s="31">
        <v>12</v>
      </c>
      <c r="C6" s="32">
        <v>16.329999999999998</v>
      </c>
      <c r="D6" s="29">
        <f>100-((ABS(B6-C6)/20)*100)</f>
        <v>78.350000000000009</v>
      </c>
      <c r="E6" s="31">
        <v>10</v>
      </c>
      <c r="F6" s="32">
        <v>13.59</v>
      </c>
      <c r="G6" s="29">
        <f>100-((ABS(E6-F6)/20)*100)</f>
        <v>82.05</v>
      </c>
      <c r="H6" s="31">
        <v>5</v>
      </c>
      <c r="I6" s="32">
        <v>17.32</v>
      </c>
      <c r="J6" s="29">
        <f>100-((ABS(H6-I6)/20)*100)</f>
        <v>38.4</v>
      </c>
      <c r="K6" s="31">
        <v>5</v>
      </c>
      <c r="L6" s="32">
        <v>15.49</v>
      </c>
      <c r="M6" s="29">
        <f>100-((ABS(K6-L6)/20)*100)</f>
        <v>47.550000000000004</v>
      </c>
      <c r="N6" s="31">
        <v>5</v>
      </c>
      <c r="O6" s="32">
        <v>14.68</v>
      </c>
      <c r="P6" s="29">
        <f>100-((ABS(N6-O6)/20)*100)</f>
        <v>51.6</v>
      </c>
    </row>
    <row r="7" spans="1:18" x14ac:dyDescent="0.25">
      <c r="A7" s="30">
        <v>41</v>
      </c>
      <c r="B7" s="31">
        <v>20</v>
      </c>
      <c r="C7" s="32">
        <v>17.64</v>
      </c>
      <c r="D7" s="29">
        <f>100-((ABS(B7-C7)/20)*100)</f>
        <v>88.2</v>
      </c>
      <c r="E7" s="31">
        <v>17</v>
      </c>
      <c r="F7" s="32">
        <v>10.95</v>
      </c>
      <c r="G7" s="29">
        <f>100-((ABS(E7-F7)/20)*100)</f>
        <v>69.75</v>
      </c>
      <c r="H7" s="31">
        <v>20</v>
      </c>
      <c r="I7" s="32">
        <v>16.73</v>
      </c>
      <c r="J7" s="29">
        <f>100-((ABS(H7-I7)/20)*100)</f>
        <v>83.65</v>
      </c>
      <c r="K7" s="31">
        <v>19</v>
      </c>
      <c r="L7" s="32">
        <v>17.89</v>
      </c>
      <c r="M7" s="29">
        <f>100-((ABS(K7-L7)/20)*100)</f>
        <v>94.45</v>
      </c>
      <c r="N7" s="31">
        <v>12</v>
      </c>
      <c r="O7" s="32">
        <v>20</v>
      </c>
      <c r="P7" s="29">
        <f>100-((ABS(N7-O7)/20)*100)</f>
        <v>60</v>
      </c>
    </row>
    <row r="8" spans="1:18" x14ac:dyDescent="0.25">
      <c r="A8" s="30">
        <v>1</v>
      </c>
      <c r="B8" s="31">
        <v>20</v>
      </c>
      <c r="C8" s="32">
        <v>20</v>
      </c>
      <c r="D8" s="29">
        <f>100-((ABS(B8-C8)/20)*100)</f>
        <v>100</v>
      </c>
      <c r="E8" s="31">
        <v>5</v>
      </c>
      <c r="F8" s="32">
        <v>10.44</v>
      </c>
      <c r="G8" s="29">
        <f>100-((ABS(E8-F8)/20)*100)</f>
        <v>72.800000000000011</v>
      </c>
      <c r="H8" s="31">
        <v>0</v>
      </c>
      <c r="I8" s="32">
        <v>0</v>
      </c>
      <c r="J8" s="29">
        <f>100-((ABS(H8-I8)/20)*100)</f>
        <v>100</v>
      </c>
      <c r="K8" s="31">
        <v>5</v>
      </c>
      <c r="L8" s="32">
        <v>10</v>
      </c>
      <c r="M8" s="29">
        <f>100-((ABS(K8-L8)/20)*100)</f>
        <v>75</v>
      </c>
      <c r="N8" s="31">
        <v>5</v>
      </c>
      <c r="O8" s="32">
        <v>12.4</v>
      </c>
      <c r="P8" s="29">
        <f>100-((ABS(N8-O8)/20)*100)</f>
        <v>63</v>
      </c>
    </row>
    <row r="9" spans="1:18" x14ac:dyDescent="0.25">
      <c r="A9" s="30">
        <v>42</v>
      </c>
      <c r="B9" s="31">
        <v>20</v>
      </c>
      <c r="C9" s="32">
        <v>17.89</v>
      </c>
      <c r="D9" s="29">
        <f>100-((ABS(B9-C9)/20)*100)</f>
        <v>89.45</v>
      </c>
      <c r="E9" s="31">
        <v>5</v>
      </c>
      <c r="F9" s="32">
        <v>11.09</v>
      </c>
      <c r="G9" s="29">
        <f>100-((ABS(E9-F9)/20)*100)</f>
        <v>69.55</v>
      </c>
      <c r="H9" s="31">
        <v>20</v>
      </c>
      <c r="I9" s="32">
        <v>15.81</v>
      </c>
      <c r="J9" s="29">
        <f>100-((ABS(H9-I9)/20)*100)</f>
        <v>79.050000000000011</v>
      </c>
      <c r="K9" s="31">
        <v>5</v>
      </c>
      <c r="L9" s="32">
        <v>17.89</v>
      </c>
      <c r="M9" s="29">
        <f>100-((ABS(K9-L9)/20)*100)</f>
        <v>35.549999999999997</v>
      </c>
      <c r="N9" s="31">
        <v>13</v>
      </c>
      <c r="O9" s="32">
        <v>20</v>
      </c>
      <c r="P9" s="29">
        <f>100-((ABS(N9-O9)/20)*100)</f>
        <v>65</v>
      </c>
    </row>
    <row r="10" spans="1:18" x14ac:dyDescent="0.25">
      <c r="A10" s="30">
        <v>27</v>
      </c>
      <c r="B10" s="31">
        <v>19</v>
      </c>
      <c r="C10" s="32">
        <v>20</v>
      </c>
      <c r="D10" s="29">
        <f>100-((ABS(B10-C10)/20)*100)</f>
        <v>95</v>
      </c>
      <c r="E10" s="31">
        <v>10</v>
      </c>
      <c r="F10" s="32">
        <v>8.5299999999999994</v>
      </c>
      <c r="G10" s="29">
        <f>100-((ABS(E10-F10)/20)*100)</f>
        <v>92.649999999999991</v>
      </c>
      <c r="H10" s="31">
        <v>20</v>
      </c>
      <c r="I10" s="32">
        <v>18.97</v>
      </c>
      <c r="J10" s="29">
        <f>100-((ABS(H10-I10)/20)*100)</f>
        <v>94.85</v>
      </c>
      <c r="K10" s="31">
        <v>18</v>
      </c>
      <c r="L10" s="32">
        <v>14.14</v>
      </c>
      <c r="M10" s="29">
        <f>100-((ABS(K10-L10)/20)*100)</f>
        <v>80.7</v>
      </c>
      <c r="N10" s="31">
        <v>12</v>
      </c>
      <c r="O10" s="32">
        <v>18.71</v>
      </c>
      <c r="P10" s="29">
        <f>100-((ABS(N10-O10)/20)*100)</f>
        <v>66.449999999999989</v>
      </c>
    </row>
    <row r="11" spans="1:18" x14ac:dyDescent="0.25">
      <c r="A11" s="30">
        <v>4</v>
      </c>
      <c r="B11" s="31">
        <v>20</v>
      </c>
      <c r="C11" s="32">
        <v>13.33</v>
      </c>
      <c r="D11" s="29">
        <f>100-((ABS(B11-C11)/20)*100)</f>
        <v>66.650000000000006</v>
      </c>
      <c r="E11" s="31">
        <v>5</v>
      </c>
      <c r="F11" s="32">
        <v>6.32</v>
      </c>
      <c r="G11" s="29">
        <f>100-((ABS(E11-F11)/20)*100)</f>
        <v>93.4</v>
      </c>
      <c r="H11" s="31">
        <v>14</v>
      </c>
      <c r="I11" s="32">
        <v>14.14</v>
      </c>
      <c r="J11" s="29">
        <f>100-((ABS(H11-I11)/20)*100)</f>
        <v>99.3</v>
      </c>
      <c r="K11" s="31">
        <v>18</v>
      </c>
      <c r="L11" s="32">
        <v>10</v>
      </c>
      <c r="M11" s="29">
        <f>100-((ABS(K11-L11)/20)*100)</f>
        <v>60</v>
      </c>
      <c r="N11" s="31">
        <v>5</v>
      </c>
      <c r="O11" s="32">
        <v>11.09</v>
      </c>
      <c r="P11" s="29">
        <f>100-((ABS(N11-O11)/20)*100)</f>
        <v>69.55</v>
      </c>
    </row>
    <row r="12" spans="1:18" x14ac:dyDescent="0.25">
      <c r="A12" s="30">
        <v>33</v>
      </c>
      <c r="B12" s="31">
        <v>5</v>
      </c>
      <c r="C12" s="32">
        <v>18.86</v>
      </c>
      <c r="D12" s="29">
        <f>100-((ABS(B12-C12)/20)*100)</f>
        <v>30.700000000000003</v>
      </c>
      <c r="E12" s="31">
        <v>5</v>
      </c>
      <c r="F12" s="32">
        <v>10.44</v>
      </c>
      <c r="G12" s="29">
        <f>100-((ABS(E12-F12)/20)*100)</f>
        <v>72.800000000000011</v>
      </c>
      <c r="H12" s="31">
        <v>5</v>
      </c>
      <c r="I12" s="32">
        <v>7.07</v>
      </c>
      <c r="J12" s="29">
        <f>100-((ABS(H12-I12)/20)*100)</f>
        <v>89.65</v>
      </c>
      <c r="K12" s="31">
        <v>17</v>
      </c>
      <c r="L12" s="32">
        <v>15.49</v>
      </c>
      <c r="M12" s="29">
        <f>100-((ABS(K12-L12)/20)*100)</f>
        <v>92.45</v>
      </c>
      <c r="N12" s="31">
        <v>5</v>
      </c>
      <c r="O12" s="32">
        <v>11.09</v>
      </c>
      <c r="P12" s="29">
        <f>100-((ABS(N12-O12)/20)*100)</f>
        <v>69.55</v>
      </c>
    </row>
    <row r="13" spans="1:18" x14ac:dyDescent="0.25">
      <c r="A13" s="30">
        <v>25</v>
      </c>
      <c r="B13" s="31">
        <v>18</v>
      </c>
      <c r="C13" s="32">
        <v>13.33</v>
      </c>
      <c r="D13" s="29">
        <f>100-((ABS(B13-C13)/20)*100)</f>
        <v>76.650000000000006</v>
      </c>
      <c r="E13" s="31">
        <v>20</v>
      </c>
      <c r="F13" s="32">
        <v>18.399999999999999</v>
      </c>
      <c r="G13" s="29">
        <f>100-((ABS(E13-F13)/20)*100)</f>
        <v>92</v>
      </c>
      <c r="H13" s="31">
        <v>20</v>
      </c>
      <c r="I13" s="32">
        <v>17.89</v>
      </c>
      <c r="J13" s="29">
        <f>100-((ABS(H13-I13)/20)*100)</f>
        <v>89.45</v>
      </c>
      <c r="K13" s="31">
        <v>20</v>
      </c>
      <c r="L13" s="32">
        <v>20</v>
      </c>
      <c r="M13" s="29">
        <f>100-((ABS(K13-L13)/20)*100)</f>
        <v>100</v>
      </c>
      <c r="N13" s="31">
        <v>20</v>
      </c>
      <c r="O13" s="32">
        <v>14.14</v>
      </c>
      <c r="P13" s="29">
        <f>100-((ABS(N13-O13)/20)*100)</f>
        <v>70.7</v>
      </c>
    </row>
    <row r="14" spans="1:18" x14ac:dyDescent="0.25">
      <c r="A14" s="30">
        <v>9</v>
      </c>
      <c r="B14" s="31">
        <v>20</v>
      </c>
      <c r="C14" s="32">
        <v>14.91</v>
      </c>
      <c r="D14" s="29">
        <f>100-((ABS(B14-C14)/20)*100)</f>
        <v>74.55</v>
      </c>
      <c r="E14" s="31">
        <v>14</v>
      </c>
      <c r="F14" s="32">
        <v>14.77</v>
      </c>
      <c r="G14" s="29">
        <f>100-((ABS(E14-F14)/20)*100)</f>
        <v>96.15</v>
      </c>
      <c r="H14" s="31">
        <v>19</v>
      </c>
      <c r="I14" s="32">
        <v>14.14</v>
      </c>
      <c r="J14" s="29">
        <f>100-((ABS(H14-I14)/20)*100)</f>
        <v>75.7</v>
      </c>
      <c r="K14" s="31">
        <v>15</v>
      </c>
      <c r="L14" s="32">
        <v>14.14</v>
      </c>
      <c r="M14" s="29">
        <f>100-((ABS(K14-L14)/20)*100)</f>
        <v>95.7</v>
      </c>
      <c r="N14" s="31">
        <v>18</v>
      </c>
      <c r="O14" s="32">
        <v>12.25</v>
      </c>
      <c r="P14" s="29">
        <f>100-((ABS(N14-O14)/20)*100)</f>
        <v>71.25</v>
      </c>
    </row>
    <row r="15" spans="1:18" x14ac:dyDescent="0.25">
      <c r="A15" s="30">
        <v>34</v>
      </c>
      <c r="B15" s="31">
        <v>20</v>
      </c>
      <c r="C15" s="32">
        <v>13.33</v>
      </c>
      <c r="D15" s="29">
        <f>100-((ABS(B15-C15)/20)*100)</f>
        <v>66.650000000000006</v>
      </c>
      <c r="E15" s="31">
        <v>20</v>
      </c>
      <c r="F15" s="32">
        <v>11.09</v>
      </c>
      <c r="G15" s="29">
        <f>100-((ABS(E15-F15)/20)*100)</f>
        <v>55.45</v>
      </c>
      <c r="H15" s="31">
        <v>18</v>
      </c>
      <c r="I15" s="32">
        <v>15.49</v>
      </c>
      <c r="J15" s="29">
        <f>100-((ABS(H15-I15)/20)*100)</f>
        <v>87.45</v>
      </c>
      <c r="K15" s="31">
        <v>0</v>
      </c>
      <c r="L15" s="32">
        <v>0</v>
      </c>
      <c r="M15" s="29">
        <f>100-((ABS(K15-L15)/20)*100)</f>
        <v>100</v>
      </c>
      <c r="N15" s="31">
        <v>19</v>
      </c>
      <c r="O15" s="32">
        <v>13.48</v>
      </c>
      <c r="P15" s="29">
        <f>100-((ABS(N15-O15)/20)*100)</f>
        <v>72.400000000000006</v>
      </c>
    </row>
    <row r="16" spans="1:18" x14ac:dyDescent="0.25">
      <c r="A16" s="30">
        <v>3</v>
      </c>
      <c r="B16" s="31">
        <v>12</v>
      </c>
      <c r="C16" s="32">
        <v>13.33</v>
      </c>
      <c r="D16" s="29">
        <f>100-((ABS(B16-C16)/20)*100)</f>
        <v>93.35</v>
      </c>
      <c r="E16" s="31">
        <v>14</v>
      </c>
      <c r="F16" s="32">
        <v>12.06</v>
      </c>
      <c r="G16" s="29">
        <f>100-((ABS(E16-F16)/20)*100)</f>
        <v>90.3</v>
      </c>
      <c r="H16" s="31">
        <v>0</v>
      </c>
      <c r="I16" s="32">
        <v>0</v>
      </c>
      <c r="J16" s="29">
        <f>100-((ABS(H16-I16)/20)*100)</f>
        <v>100</v>
      </c>
      <c r="K16" s="31">
        <v>5</v>
      </c>
      <c r="L16" s="32">
        <v>20</v>
      </c>
      <c r="M16" s="29">
        <f>100-((ABS(K16-L16)/20)*100)</f>
        <v>25</v>
      </c>
      <c r="N16" s="31">
        <v>5</v>
      </c>
      <c r="O16" s="32">
        <v>10.44</v>
      </c>
      <c r="P16" s="29">
        <f>100-((ABS(N16-O16)/20)*100)</f>
        <v>72.800000000000011</v>
      </c>
    </row>
    <row r="17" spans="1:16" x14ac:dyDescent="0.25">
      <c r="A17" s="30">
        <v>21</v>
      </c>
      <c r="B17" s="31">
        <v>19</v>
      </c>
      <c r="C17" s="32">
        <v>17.89</v>
      </c>
      <c r="D17" s="29">
        <f>100-((ABS(B17-C17)/20)*100)</f>
        <v>94.45</v>
      </c>
      <c r="E17" s="31">
        <v>16</v>
      </c>
      <c r="F17" s="32">
        <v>20</v>
      </c>
      <c r="G17" s="29">
        <f>100-((ABS(E17-F17)/20)*100)</f>
        <v>80</v>
      </c>
      <c r="H17" s="31">
        <v>20</v>
      </c>
      <c r="I17" s="32">
        <v>17.89</v>
      </c>
      <c r="J17" s="29">
        <f>100-((ABS(H17-I17)/20)*100)</f>
        <v>89.45</v>
      </c>
      <c r="K17" s="31">
        <v>16</v>
      </c>
      <c r="L17" s="32">
        <v>10</v>
      </c>
      <c r="M17" s="29">
        <f>100-((ABS(K17-L17)/20)*100)</f>
        <v>70</v>
      </c>
      <c r="N17" s="31">
        <v>17</v>
      </c>
      <c r="O17" s="32">
        <v>12.25</v>
      </c>
      <c r="P17" s="29">
        <f>100-((ABS(N17-O17)/20)*100)</f>
        <v>76.25</v>
      </c>
    </row>
    <row r="18" spans="1:16" x14ac:dyDescent="0.25">
      <c r="A18" s="30">
        <v>23</v>
      </c>
      <c r="B18" s="31">
        <v>18</v>
      </c>
      <c r="C18" s="32">
        <v>17.89</v>
      </c>
      <c r="D18" s="29">
        <f>100-((ABS(B18-C18)/20)*100)</f>
        <v>99.45</v>
      </c>
      <c r="E18" s="31">
        <v>16</v>
      </c>
      <c r="F18" s="32">
        <v>17.54</v>
      </c>
      <c r="G18" s="29">
        <f>100-((ABS(E18-F18)/20)*100)</f>
        <v>92.300000000000011</v>
      </c>
      <c r="H18" s="31">
        <v>20</v>
      </c>
      <c r="I18" s="32">
        <v>16.73</v>
      </c>
      <c r="J18" s="29">
        <f>100-((ABS(H18-I18)/20)*100)</f>
        <v>83.65</v>
      </c>
      <c r="K18" s="31">
        <v>20</v>
      </c>
      <c r="L18" s="32">
        <v>17.89</v>
      </c>
      <c r="M18" s="29">
        <f>100-((ABS(K18-L18)/20)*100)</f>
        <v>89.45</v>
      </c>
      <c r="N18" s="31">
        <v>20</v>
      </c>
      <c r="O18" s="32">
        <v>15.81</v>
      </c>
      <c r="P18" s="29">
        <f>100-((ABS(N18-O18)/20)*100)</f>
        <v>79.050000000000011</v>
      </c>
    </row>
    <row r="19" spans="1:16" x14ac:dyDescent="0.25">
      <c r="A19" s="30">
        <v>43</v>
      </c>
      <c r="B19" s="31">
        <v>19</v>
      </c>
      <c r="C19" s="32">
        <v>17.64</v>
      </c>
      <c r="D19" s="29">
        <f>100-((ABS(B19-C19)/20)*100)</f>
        <v>93.2</v>
      </c>
      <c r="E19" s="31">
        <v>18</v>
      </c>
      <c r="F19" s="32">
        <v>17.059999999999999</v>
      </c>
      <c r="G19" s="29">
        <f>100-((ABS(E19-F19)/20)*100)</f>
        <v>95.3</v>
      </c>
      <c r="H19" s="31">
        <v>18</v>
      </c>
      <c r="I19" s="32">
        <v>15.49</v>
      </c>
      <c r="J19" s="29">
        <f>100-((ABS(H19-I19)/20)*100)</f>
        <v>87.45</v>
      </c>
      <c r="K19" s="31">
        <v>5</v>
      </c>
      <c r="L19" s="32">
        <v>12.65</v>
      </c>
      <c r="M19" s="29">
        <f>100-((ABS(K19-L19)/20)*100)</f>
        <v>61.75</v>
      </c>
      <c r="N19" s="31">
        <v>12</v>
      </c>
      <c r="O19" s="32">
        <v>7.84</v>
      </c>
      <c r="P19" s="29">
        <f>100-((ABS(N19-O19)/20)*100)</f>
        <v>79.2</v>
      </c>
    </row>
    <row r="20" spans="1:16" x14ac:dyDescent="0.25">
      <c r="A20" s="30">
        <v>39</v>
      </c>
      <c r="B20" s="31">
        <v>20</v>
      </c>
      <c r="C20" s="32">
        <v>20</v>
      </c>
      <c r="D20" s="29">
        <f>100-((ABS(B20-C20)/20)*100)</f>
        <v>100</v>
      </c>
      <c r="E20" s="31">
        <v>11</v>
      </c>
      <c r="F20" s="32">
        <v>13.48</v>
      </c>
      <c r="G20" s="29">
        <f>100-((ABS(E20-F20)/20)*100)</f>
        <v>87.6</v>
      </c>
      <c r="H20" s="31">
        <v>20</v>
      </c>
      <c r="I20" s="32">
        <v>14.14</v>
      </c>
      <c r="J20" s="29">
        <f>100-((ABS(H20-I20)/20)*100)</f>
        <v>70.7</v>
      </c>
      <c r="K20" s="31">
        <v>20</v>
      </c>
      <c r="L20" s="32">
        <v>17.32</v>
      </c>
      <c r="M20" s="29">
        <f>100-((ABS(K20-L20)/20)*100)</f>
        <v>86.6</v>
      </c>
      <c r="N20" s="31">
        <v>16</v>
      </c>
      <c r="O20" s="32">
        <v>20</v>
      </c>
      <c r="P20" s="29">
        <f>100-((ABS(N20-O20)/20)*100)</f>
        <v>80</v>
      </c>
    </row>
    <row r="21" spans="1:16" x14ac:dyDescent="0.25">
      <c r="A21" s="30">
        <v>35</v>
      </c>
      <c r="B21" s="31">
        <v>20</v>
      </c>
      <c r="C21" s="32">
        <v>16.329999999999998</v>
      </c>
      <c r="D21" s="29">
        <f>100-((ABS(B21-C21)/20)*100)</f>
        <v>81.649999999999991</v>
      </c>
      <c r="E21" s="31">
        <v>16</v>
      </c>
      <c r="F21" s="32">
        <v>8.94</v>
      </c>
      <c r="G21" s="29">
        <f>100-((ABS(E21-F21)/20)*100)</f>
        <v>64.699999999999989</v>
      </c>
      <c r="H21" s="31">
        <v>18</v>
      </c>
      <c r="I21" s="32">
        <v>14.14</v>
      </c>
      <c r="J21" s="29">
        <f>100-((ABS(H21-I21)/20)*100)</f>
        <v>80.7</v>
      </c>
      <c r="K21" s="31">
        <v>20</v>
      </c>
      <c r="L21" s="32">
        <v>20</v>
      </c>
      <c r="M21" s="29">
        <f>100-((ABS(K21-L21)/20)*100)</f>
        <v>100</v>
      </c>
      <c r="N21" s="31">
        <v>16</v>
      </c>
      <c r="O21" s="32">
        <v>12.25</v>
      </c>
      <c r="P21" s="29">
        <f>100-((ABS(N21-O21)/20)*100)</f>
        <v>81.25</v>
      </c>
    </row>
    <row r="22" spans="1:16" x14ac:dyDescent="0.25">
      <c r="A22" s="30">
        <v>10</v>
      </c>
      <c r="B22" s="31">
        <v>17</v>
      </c>
      <c r="C22" s="32">
        <v>16.329999999999998</v>
      </c>
      <c r="D22" s="29">
        <f>100-((ABS(B22-C22)/20)*100)</f>
        <v>96.649999999999991</v>
      </c>
      <c r="E22" s="31">
        <v>0</v>
      </c>
      <c r="F22" s="32">
        <v>6.03</v>
      </c>
      <c r="G22" s="29">
        <f>100-((ABS(E22-F22)/20)*100)</f>
        <v>69.849999999999994</v>
      </c>
      <c r="H22" s="31">
        <v>17</v>
      </c>
      <c r="I22" s="32">
        <v>14.14</v>
      </c>
      <c r="J22" s="29">
        <f>100-((ABS(H22-I22)/20)*100)</f>
        <v>85.7</v>
      </c>
      <c r="K22" s="31">
        <v>19</v>
      </c>
      <c r="L22" s="32">
        <v>15.49</v>
      </c>
      <c r="M22" s="29">
        <f>100-((ABS(K22-L22)/20)*100)</f>
        <v>82.45</v>
      </c>
      <c r="N22" s="31">
        <v>15</v>
      </c>
      <c r="O22" s="32">
        <v>18.71</v>
      </c>
      <c r="P22" s="29">
        <f>100-((ABS(N22-O22)/20)*100)</f>
        <v>81.449999999999989</v>
      </c>
    </row>
    <row r="23" spans="1:16" x14ac:dyDescent="0.25">
      <c r="A23" s="30">
        <v>32</v>
      </c>
      <c r="B23" s="31">
        <v>15</v>
      </c>
      <c r="C23" s="32">
        <v>18.86</v>
      </c>
      <c r="D23" s="29">
        <f>100-((ABS(B23-C23)/20)*100)</f>
        <v>80.7</v>
      </c>
      <c r="E23" s="31">
        <v>14</v>
      </c>
      <c r="F23" s="32">
        <v>12.65</v>
      </c>
      <c r="G23" s="29">
        <f>100-((ABS(E23-F23)/20)*100)</f>
        <v>93.25</v>
      </c>
      <c r="H23" s="31">
        <v>17</v>
      </c>
      <c r="I23" s="32">
        <v>16.73</v>
      </c>
      <c r="J23" s="29">
        <f>100-((ABS(H23-I23)/20)*100)</f>
        <v>98.65</v>
      </c>
      <c r="K23" s="31">
        <v>20</v>
      </c>
      <c r="L23" s="32">
        <v>20</v>
      </c>
      <c r="M23" s="29">
        <f>100-((ABS(K23-L23)/20)*100)</f>
        <v>100</v>
      </c>
      <c r="N23" s="31">
        <v>15</v>
      </c>
      <c r="O23" s="32">
        <v>18.71</v>
      </c>
      <c r="P23" s="29">
        <f>100-((ABS(N23-O23)/20)*100)</f>
        <v>81.449999999999989</v>
      </c>
    </row>
    <row r="24" spans="1:16" x14ac:dyDescent="0.25">
      <c r="A24" s="30">
        <v>28</v>
      </c>
      <c r="B24" s="31">
        <v>16</v>
      </c>
      <c r="C24" s="32">
        <v>17.64</v>
      </c>
      <c r="D24" s="29">
        <f>100-((ABS(B24-C24)/20)*100)</f>
        <v>91.8</v>
      </c>
      <c r="E24" s="31">
        <v>7</v>
      </c>
      <c r="F24" s="32">
        <v>12.65</v>
      </c>
      <c r="G24" s="29">
        <f>100-((ABS(E24-F24)/20)*100)</f>
        <v>71.75</v>
      </c>
      <c r="H24" s="31">
        <v>20</v>
      </c>
      <c r="I24" s="32">
        <v>16.73</v>
      </c>
      <c r="J24" s="29">
        <f>100-((ABS(H24-I24)/20)*100)</f>
        <v>83.65</v>
      </c>
      <c r="K24" s="31">
        <v>19</v>
      </c>
      <c r="L24" s="32">
        <v>14.14</v>
      </c>
      <c r="M24" s="29">
        <f>100-((ABS(K24-L24)/20)*100)</f>
        <v>75.7</v>
      </c>
      <c r="N24" s="31">
        <v>19</v>
      </c>
      <c r="O24" s="32">
        <v>15.49</v>
      </c>
      <c r="P24" s="29">
        <f>100-((ABS(N24-O24)/20)*100)</f>
        <v>82.45</v>
      </c>
    </row>
    <row r="25" spans="1:16" x14ac:dyDescent="0.25">
      <c r="A25" s="30">
        <v>29</v>
      </c>
      <c r="B25" s="31">
        <v>19</v>
      </c>
      <c r="C25" s="32">
        <v>17.64</v>
      </c>
      <c r="D25" s="29">
        <f>100-((ABS(B25-C25)/20)*100)</f>
        <v>93.2</v>
      </c>
      <c r="E25" s="31">
        <v>10</v>
      </c>
      <c r="F25" s="32">
        <v>8.94</v>
      </c>
      <c r="G25" s="29">
        <f>100-((ABS(E25-F25)/20)*100)</f>
        <v>94.7</v>
      </c>
      <c r="H25" s="31">
        <v>18</v>
      </c>
      <c r="I25" s="32">
        <v>12.25</v>
      </c>
      <c r="J25" s="29">
        <f>100-((ABS(H25-I25)/20)*100)</f>
        <v>71.25</v>
      </c>
      <c r="K25" s="31">
        <v>11</v>
      </c>
      <c r="L25" s="32">
        <v>15.49</v>
      </c>
      <c r="M25" s="29">
        <f>100-((ABS(K25-L25)/20)*100)</f>
        <v>77.55</v>
      </c>
      <c r="N25" s="31">
        <v>12</v>
      </c>
      <c r="O25" s="32">
        <v>15.49</v>
      </c>
      <c r="P25" s="29">
        <f>100-((ABS(N25-O25)/20)*100)</f>
        <v>82.55</v>
      </c>
    </row>
    <row r="26" spans="1:16" x14ac:dyDescent="0.25">
      <c r="A26" s="30">
        <v>13</v>
      </c>
      <c r="B26" s="31">
        <v>5</v>
      </c>
      <c r="C26" s="32">
        <v>9.43</v>
      </c>
      <c r="D26" s="29">
        <f>100-((ABS(B26-C26)/20)*100)</f>
        <v>77.849999999999994</v>
      </c>
      <c r="E26" s="31">
        <v>5</v>
      </c>
      <c r="F26" s="32">
        <v>10.44</v>
      </c>
      <c r="G26" s="29">
        <f>100-((ABS(E26-F26)/20)*100)</f>
        <v>72.800000000000011</v>
      </c>
      <c r="H26" s="31">
        <v>0</v>
      </c>
      <c r="I26" s="32">
        <v>0</v>
      </c>
      <c r="J26" s="29">
        <f>100-((ABS(H26-I26)/20)*100)</f>
        <v>100</v>
      </c>
      <c r="K26" s="31">
        <v>0</v>
      </c>
      <c r="L26" s="32">
        <v>0</v>
      </c>
      <c r="M26" s="29">
        <f>100-((ABS(K26-L26)/20)*100)</f>
        <v>100</v>
      </c>
      <c r="N26" s="31">
        <v>5</v>
      </c>
      <c r="O26" s="32">
        <v>7.84</v>
      </c>
      <c r="P26" s="29">
        <f>100-((ABS(N26-O26)/20)*100)</f>
        <v>85.8</v>
      </c>
    </row>
    <row r="27" spans="1:16" x14ac:dyDescent="0.25">
      <c r="A27" s="30">
        <v>6</v>
      </c>
      <c r="B27" s="31">
        <v>14</v>
      </c>
      <c r="C27" s="32">
        <v>6.67</v>
      </c>
      <c r="D27" s="29">
        <f>100-((ABS(B27-C27)/20)*100)</f>
        <v>63.35</v>
      </c>
      <c r="E27" s="31">
        <v>5</v>
      </c>
      <c r="F27" s="32">
        <v>9.61</v>
      </c>
      <c r="G27" s="29">
        <f>100-((ABS(E27-F27)/20)*100)</f>
        <v>76.95</v>
      </c>
      <c r="H27" s="31">
        <v>20</v>
      </c>
      <c r="I27" s="32">
        <v>12.65</v>
      </c>
      <c r="J27" s="29">
        <f>100-((ABS(H27-I27)/20)*100)</f>
        <v>63.25</v>
      </c>
      <c r="K27" s="31">
        <v>16</v>
      </c>
      <c r="L27" s="32">
        <v>12.65</v>
      </c>
      <c r="M27" s="29">
        <f>100-((ABS(K27-L27)/20)*100)</f>
        <v>83.25</v>
      </c>
      <c r="N27" s="31">
        <v>20</v>
      </c>
      <c r="O27" s="32">
        <v>17.32</v>
      </c>
      <c r="P27" s="29">
        <f>100-((ABS(N27-O27)/20)*100)</f>
        <v>86.6</v>
      </c>
    </row>
    <row r="28" spans="1:16" x14ac:dyDescent="0.25">
      <c r="A28" s="30">
        <v>22</v>
      </c>
      <c r="B28" s="31">
        <v>19</v>
      </c>
      <c r="C28" s="32">
        <v>20</v>
      </c>
      <c r="D28" s="29">
        <f>100-((ABS(B28-C28)/20)*100)</f>
        <v>95</v>
      </c>
      <c r="E28" s="31">
        <v>19</v>
      </c>
      <c r="F28" s="32">
        <v>10.44</v>
      </c>
      <c r="G28" s="29">
        <f>100-((ABS(E28-F28)/20)*100)</f>
        <v>57.199999999999996</v>
      </c>
      <c r="H28" s="31">
        <v>20</v>
      </c>
      <c r="I28" s="32">
        <v>16.73</v>
      </c>
      <c r="J28" s="29">
        <f>100-((ABS(H28-I28)/20)*100)</f>
        <v>83.65</v>
      </c>
      <c r="K28" s="31">
        <v>20</v>
      </c>
      <c r="L28" s="32">
        <v>17.89</v>
      </c>
      <c r="M28" s="29">
        <f>100-((ABS(K28-L28)/20)*100)</f>
        <v>89.45</v>
      </c>
      <c r="N28" s="31">
        <v>20</v>
      </c>
      <c r="O28" s="32">
        <v>17.32</v>
      </c>
      <c r="P28" s="29">
        <f>100-((ABS(N28-O28)/20)*100)</f>
        <v>86.6</v>
      </c>
    </row>
    <row r="29" spans="1:16" x14ac:dyDescent="0.25">
      <c r="A29" s="30">
        <v>30</v>
      </c>
      <c r="B29" s="31">
        <v>18</v>
      </c>
      <c r="C29" s="32">
        <v>17.89</v>
      </c>
      <c r="D29" s="29">
        <f>100-((ABS(B29-C29)/20)*100)</f>
        <v>99.45</v>
      </c>
      <c r="E29" s="31">
        <v>13</v>
      </c>
      <c r="F29" s="32">
        <v>10.95</v>
      </c>
      <c r="G29" s="29">
        <f>100-((ABS(E29-F29)/20)*100)</f>
        <v>89.75</v>
      </c>
      <c r="H29" s="31">
        <v>17</v>
      </c>
      <c r="I29" s="32">
        <v>10</v>
      </c>
      <c r="J29" s="29">
        <f>100-((ABS(H29-I29)/20)*100)</f>
        <v>65</v>
      </c>
      <c r="K29" s="31">
        <v>17</v>
      </c>
      <c r="L29" s="32">
        <v>14.14</v>
      </c>
      <c r="M29" s="29">
        <f>100-((ABS(K29-L29)/20)*100)</f>
        <v>85.7</v>
      </c>
      <c r="N29" s="31">
        <v>11</v>
      </c>
      <c r="O29" s="32">
        <v>13.59</v>
      </c>
      <c r="P29" s="29">
        <f>100-((ABS(N29-O29)/20)*100)</f>
        <v>87.05</v>
      </c>
    </row>
    <row r="30" spans="1:16" x14ac:dyDescent="0.25">
      <c r="A30" s="30">
        <v>16</v>
      </c>
      <c r="B30" s="31">
        <v>19</v>
      </c>
      <c r="C30" s="32">
        <v>20</v>
      </c>
      <c r="D30" s="29">
        <f>100-((ABS(B30-C30)/20)*100)</f>
        <v>95</v>
      </c>
      <c r="E30" s="31">
        <v>18</v>
      </c>
      <c r="F30" s="32">
        <v>17.54</v>
      </c>
      <c r="G30" s="29">
        <f>100-((ABS(E30-F30)/20)*100)</f>
        <v>97.699999999999989</v>
      </c>
      <c r="H30" s="31">
        <v>20</v>
      </c>
      <c r="I30" s="32">
        <v>16.73</v>
      </c>
      <c r="J30" s="29">
        <f>100-((ABS(H30-I30)/20)*100)</f>
        <v>83.65</v>
      </c>
      <c r="K30" s="31">
        <v>20</v>
      </c>
      <c r="L30" s="32">
        <v>17.89</v>
      </c>
      <c r="M30" s="29">
        <f>100-((ABS(K30-L30)/20)*100)</f>
        <v>89.45</v>
      </c>
      <c r="N30" s="31">
        <v>20</v>
      </c>
      <c r="O30" s="32">
        <v>18.09</v>
      </c>
      <c r="P30" s="29">
        <f>100-((ABS(N30-O30)/20)*100)</f>
        <v>90.45</v>
      </c>
    </row>
    <row r="31" spans="1:16" x14ac:dyDescent="0.25">
      <c r="A31" s="30">
        <v>14</v>
      </c>
      <c r="B31" s="31">
        <v>20</v>
      </c>
      <c r="C31" s="32">
        <v>20</v>
      </c>
      <c r="D31" s="29">
        <f>100-((ABS(B31-C31)/20)*100)</f>
        <v>100</v>
      </c>
      <c r="E31" s="31">
        <v>17</v>
      </c>
      <c r="F31" s="32">
        <v>14.14</v>
      </c>
      <c r="G31" s="29">
        <f>100-((ABS(E31-F31)/20)*100)</f>
        <v>85.7</v>
      </c>
      <c r="H31" s="31">
        <v>18</v>
      </c>
      <c r="I31" s="32">
        <v>14.14</v>
      </c>
      <c r="J31" s="29">
        <f>100-((ABS(H31-I31)/20)*100)</f>
        <v>80.7</v>
      </c>
      <c r="K31" s="31">
        <v>5</v>
      </c>
      <c r="L31" s="32">
        <v>17.89</v>
      </c>
      <c r="M31" s="29">
        <f>100-((ABS(K31-L31)/20)*100)</f>
        <v>35.549999999999997</v>
      </c>
      <c r="N31" s="31">
        <v>17</v>
      </c>
      <c r="O31" s="32">
        <v>18.71</v>
      </c>
      <c r="P31" s="29">
        <f>100-((ABS(N31-O31)/20)*100)</f>
        <v>91.449999999999989</v>
      </c>
    </row>
    <row r="32" spans="1:16" x14ac:dyDescent="0.25">
      <c r="A32" s="30">
        <v>17</v>
      </c>
      <c r="B32" s="31">
        <v>18</v>
      </c>
      <c r="C32" s="32">
        <v>20</v>
      </c>
      <c r="D32" s="29">
        <f>100-((ABS(B32-C32)/20)*100)</f>
        <v>90</v>
      </c>
      <c r="E32" s="31">
        <v>18</v>
      </c>
      <c r="F32" s="32">
        <v>9.61</v>
      </c>
      <c r="G32" s="29">
        <f>100-((ABS(E32-F32)/20)*100)</f>
        <v>58.05</v>
      </c>
      <c r="H32" s="31">
        <v>20</v>
      </c>
      <c r="I32" s="32">
        <v>15.49</v>
      </c>
      <c r="J32" s="29">
        <f>100-((ABS(H32-I32)/20)*100)</f>
        <v>77.45</v>
      </c>
      <c r="K32" s="31">
        <v>20</v>
      </c>
      <c r="L32" s="32">
        <v>17.89</v>
      </c>
      <c r="M32" s="29">
        <f>100-((ABS(K32-L32)/20)*100)</f>
        <v>89.45</v>
      </c>
      <c r="N32" s="31">
        <v>17</v>
      </c>
      <c r="O32" s="32">
        <v>18.71</v>
      </c>
      <c r="P32" s="29">
        <f>100-((ABS(N32-O32)/20)*100)</f>
        <v>91.449999999999989</v>
      </c>
    </row>
    <row r="33" spans="1:16" x14ac:dyDescent="0.25">
      <c r="A33" s="30">
        <v>36</v>
      </c>
      <c r="B33" s="31">
        <v>15</v>
      </c>
      <c r="C33" s="32">
        <v>16.73</v>
      </c>
      <c r="D33" s="29">
        <f>100-((ABS(B33-C33)/20)*100)</f>
        <v>91.35</v>
      </c>
      <c r="E33" s="31">
        <v>5</v>
      </c>
      <c r="F33" s="32">
        <v>14.14</v>
      </c>
      <c r="G33" s="29">
        <f>100-((ABS(E33-F33)/20)*100)</f>
        <v>54.3</v>
      </c>
      <c r="H33" s="31">
        <v>19</v>
      </c>
      <c r="I33" s="32">
        <v>18.71</v>
      </c>
      <c r="J33" s="29">
        <f>100-((ABS(H33-I33)/20)*100)</f>
        <v>98.550000000000011</v>
      </c>
      <c r="K33" s="31">
        <v>17</v>
      </c>
      <c r="L33" s="32">
        <v>15.49</v>
      </c>
      <c r="M33" s="29">
        <f>100-((ABS(K33-L33)/20)*100)</f>
        <v>92.45</v>
      </c>
      <c r="N33" s="31">
        <v>17</v>
      </c>
      <c r="O33" s="32">
        <v>18.71</v>
      </c>
      <c r="P33" s="29">
        <f>100-((ABS(N33-O33)/20)*100)</f>
        <v>91.449999999999989</v>
      </c>
    </row>
    <row r="34" spans="1:16" x14ac:dyDescent="0.25">
      <c r="A34" s="30">
        <v>18</v>
      </c>
      <c r="B34" s="31">
        <v>20</v>
      </c>
      <c r="C34" s="32">
        <v>20</v>
      </c>
      <c r="D34" s="29">
        <f>100-((ABS(B34-C34)/20)*100)</f>
        <v>100</v>
      </c>
      <c r="E34" s="31">
        <v>19</v>
      </c>
      <c r="F34" s="32">
        <v>9.61</v>
      </c>
      <c r="G34" s="29">
        <f>100-((ABS(E34-F34)/20)*100)</f>
        <v>53.05</v>
      </c>
      <c r="H34" s="31">
        <v>18</v>
      </c>
      <c r="I34" s="32">
        <v>15.81</v>
      </c>
      <c r="J34" s="29">
        <f>100-((ABS(H34-I34)/20)*100)</f>
        <v>89.05</v>
      </c>
      <c r="K34" s="31">
        <v>20</v>
      </c>
      <c r="L34" s="32">
        <v>17.32</v>
      </c>
      <c r="M34" s="29">
        <f>100-((ABS(K34-L34)/20)*100)</f>
        <v>86.6</v>
      </c>
      <c r="N34" s="31">
        <v>19</v>
      </c>
      <c r="O34" s="32">
        <v>17.32</v>
      </c>
      <c r="P34" s="29">
        <f>100-((ABS(N34-O34)/20)*100)</f>
        <v>91.6</v>
      </c>
    </row>
    <row r="35" spans="1:16" x14ac:dyDescent="0.25">
      <c r="A35" s="30">
        <v>38</v>
      </c>
      <c r="B35" s="31">
        <v>20</v>
      </c>
      <c r="C35" s="32">
        <v>14.91</v>
      </c>
      <c r="D35" s="29">
        <f>100-((ABS(B35-C35)/20)*100)</f>
        <v>74.55</v>
      </c>
      <c r="E35" s="31">
        <v>20</v>
      </c>
      <c r="F35" s="32">
        <v>15.95</v>
      </c>
      <c r="G35" s="29">
        <f>100-((ABS(E35-F35)/20)*100)</f>
        <v>79.75</v>
      </c>
      <c r="H35" s="31">
        <v>20</v>
      </c>
      <c r="I35" s="32">
        <v>15.81</v>
      </c>
      <c r="J35" s="29">
        <f>100-((ABS(H35-I35)/20)*100)</f>
        <v>79.050000000000011</v>
      </c>
      <c r="K35" s="31">
        <v>17</v>
      </c>
      <c r="L35" s="32">
        <v>20</v>
      </c>
      <c r="M35" s="29">
        <f>100-((ABS(K35-L35)/20)*100)</f>
        <v>85</v>
      </c>
      <c r="N35" s="31">
        <v>19</v>
      </c>
      <c r="O35" s="32">
        <v>20</v>
      </c>
      <c r="P35" s="29">
        <f>100-((ABS(N35-O35)/20)*100)</f>
        <v>95</v>
      </c>
    </row>
    <row r="36" spans="1:16" x14ac:dyDescent="0.25">
      <c r="A36" s="30">
        <v>15</v>
      </c>
      <c r="B36" s="31">
        <v>18</v>
      </c>
      <c r="C36" s="32">
        <v>18.86</v>
      </c>
      <c r="D36" s="29">
        <f>100-((ABS(B36-C36)/20)*100)</f>
        <v>95.7</v>
      </c>
      <c r="E36" s="31">
        <v>19</v>
      </c>
      <c r="F36" s="32">
        <v>10.95</v>
      </c>
      <c r="G36" s="29">
        <f>100-((ABS(E36-F36)/20)*100)</f>
        <v>59.75</v>
      </c>
      <c r="H36" s="31">
        <v>18</v>
      </c>
      <c r="I36" s="32">
        <v>14.14</v>
      </c>
      <c r="J36" s="29">
        <f>100-((ABS(H36-I36)/20)*100)</f>
        <v>80.7</v>
      </c>
      <c r="K36" s="31">
        <v>17</v>
      </c>
      <c r="L36" s="32">
        <v>14.14</v>
      </c>
      <c r="M36" s="29">
        <f>100-((ABS(K36-L36)/20)*100)</f>
        <v>85.7</v>
      </c>
      <c r="N36" s="31">
        <v>19</v>
      </c>
      <c r="O36" s="32">
        <v>20</v>
      </c>
      <c r="P36" s="29">
        <f>100-((ABS(N36-O36)/20)*100)</f>
        <v>95</v>
      </c>
    </row>
    <row r="37" spans="1:16" x14ac:dyDescent="0.25">
      <c r="A37" s="30">
        <v>20</v>
      </c>
      <c r="B37" s="31">
        <v>18</v>
      </c>
      <c r="C37" s="32">
        <v>13.33</v>
      </c>
      <c r="D37" s="29">
        <f>100-((ABS(B37-C37)/20)*100)</f>
        <v>76.650000000000006</v>
      </c>
      <c r="E37" s="31">
        <v>17</v>
      </c>
      <c r="F37" s="32">
        <v>16.64</v>
      </c>
      <c r="G37" s="29">
        <f>100-((ABS(E37-F37)/20)*100)</f>
        <v>98.2</v>
      </c>
      <c r="H37" s="31">
        <v>17</v>
      </c>
      <c r="I37" s="32">
        <v>17.89</v>
      </c>
      <c r="J37" s="29">
        <f>100-((ABS(H37-I37)/20)*100)</f>
        <v>95.55</v>
      </c>
      <c r="K37" s="31">
        <v>20</v>
      </c>
      <c r="L37" s="32">
        <v>17.89</v>
      </c>
      <c r="M37" s="29">
        <f>100-((ABS(K37-L37)/20)*100)</f>
        <v>89.45</v>
      </c>
      <c r="N37" s="31">
        <v>15</v>
      </c>
      <c r="O37" s="32">
        <v>15.95</v>
      </c>
      <c r="P37" s="29">
        <f>100-((ABS(N37-O37)/20)*100)</f>
        <v>95.25</v>
      </c>
    </row>
    <row r="38" spans="1:16" x14ac:dyDescent="0.25">
      <c r="A38" s="30">
        <v>12</v>
      </c>
      <c r="B38" s="31">
        <v>5</v>
      </c>
      <c r="C38" s="32">
        <v>9.43</v>
      </c>
      <c r="D38" s="29">
        <f>100-((ABS(B38-C38)/20)*100)</f>
        <v>77.849999999999994</v>
      </c>
      <c r="E38" s="31">
        <v>16</v>
      </c>
      <c r="F38" s="32">
        <v>12.4</v>
      </c>
      <c r="G38" s="29">
        <f>100-((ABS(E38-F38)/20)*100)</f>
        <v>82</v>
      </c>
      <c r="H38" s="31">
        <v>18</v>
      </c>
      <c r="I38" s="32">
        <v>14.14</v>
      </c>
      <c r="J38" s="29">
        <f>100-((ABS(H38-I38)/20)*100)</f>
        <v>80.7</v>
      </c>
      <c r="K38" s="31">
        <v>5</v>
      </c>
      <c r="L38" s="32">
        <v>17.89</v>
      </c>
      <c r="M38" s="29">
        <f>100-((ABS(K38-L38)/20)*100)</f>
        <v>35.549999999999997</v>
      </c>
      <c r="N38" s="31">
        <v>13</v>
      </c>
      <c r="O38" s="32">
        <v>12.25</v>
      </c>
      <c r="P38" s="29">
        <f>100-((ABS(N38-O38)/20)*100)</f>
        <v>96.25</v>
      </c>
    </row>
    <row r="39" spans="1:16" x14ac:dyDescent="0.25">
      <c r="A39" s="30">
        <v>7</v>
      </c>
      <c r="B39" s="31">
        <v>18</v>
      </c>
      <c r="C39" s="32">
        <v>14.91</v>
      </c>
      <c r="D39" s="29">
        <f>100-((ABS(B39-C39)/20)*100)</f>
        <v>84.55</v>
      </c>
      <c r="E39" s="31">
        <v>18</v>
      </c>
      <c r="F39" s="32">
        <v>11.09</v>
      </c>
      <c r="G39" s="29">
        <f>100-((ABS(E39-F39)/20)*100)</f>
        <v>65.449999999999989</v>
      </c>
      <c r="H39" s="31">
        <v>18</v>
      </c>
      <c r="I39" s="32">
        <v>16.73</v>
      </c>
      <c r="J39" s="29">
        <f>100-((ABS(H39-I39)/20)*100)</f>
        <v>93.65</v>
      </c>
      <c r="K39" s="31">
        <v>18</v>
      </c>
      <c r="L39" s="32">
        <v>15.49</v>
      </c>
      <c r="M39" s="29">
        <f>100-((ABS(K39-L39)/20)*100)</f>
        <v>87.45</v>
      </c>
      <c r="N39" s="31">
        <v>18</v>
      </c>
      <c r="O39" s="32">
        <v>18.71</v>
      </c>
      <c r="P39" s="29">
        <f>100-((ABS(N39-O39)/20)*100)</f>
        <v>96.449999999999989</v>
      </c>
    </row>
    <row r="40" spans="1:16" x14ac:dyDescent="0.25">
      <c r="A40" s="30">
        <v>19</v>
      </c>
      <c r="B40" s="31">
        <v>20</v>
      </c>
      <c r="C40" s="32">
        <v>15.49</v>
      </c>
      <c r="D40" s="29">
        <f>100-((ABS(B40-C40)/20)*100)</f>
        <v>77.45</v>
      </c>
      <c r="E40" s="31">
        <v>17</v>
      </c>
      <c r="F40" s="32">
        <v>6.32</v>
      </c>
      <c r="G40" s="29">
        <f>100-((ABS(E40-F40)/20)*100)</f>
        <v>46.599999999999994</v>
      </c>
      <c r="H40" s="31">
        <v>20</v>
      </c>
      <c r="I40" s="32">
        <v>17.89</v>
      </c>
      <c r="J40" s="29">
        <f>100-((ABS(H40-I40)/20)*100)</f>
        <v>89.45</v>
      </c>
      <c r="K40" s="31">
        <v>5</v>
      </c>
      <c r="L40" s="32">
        <v>20</v>
      </c>
      <c r="M40" s="29">
        <f>100-((ABS(K40-L40)/20)*100)</f>
        <v>25</v>
      </c>
      <c r="N40" s="31">
        <v>18</v>
      </c>
      <c r="O40" s="32">
        <v>17.32</v>
      </c>
      <c r="P40" s="29">
        <f>100-((ABS(N40-O40)/20)*100)</f>
        <v>96.6</v>
      </c>
    </row>
    <row r="41" spans="1:16" x14ac:dyDescent="0.25">
      <c r="A41" s="30">
        <v>26</v>
      </c>
      <c r="B41" s="31">
        <v>20</v>
      </c>
      <c r="C41" s="32">
        <v>20</v>
      </c>
      <c r="D41" s="29">
        <f>100-((ABS(B41-C41)/20)*100)</f>
        <v>100</v>
      </c>
      <c r="E41" s="31">
        <v>17</v>
      </c>
      <c r="F41" s="32">
        <v>14.77</v>
      </c>
      <c r="G41" s="29">
        <f>100-((ABS(E41-F41)/20)*100)</f>
        <v>88.85</v>
      </c>
      <c r="H41" s="31">
        <v>20</v>
      </c>
      <c r="I41" s="32">
        <v>16.73</v>
      </c>
      <c r="J41" s="29">
        <f>100-((ABS(H41-I41)/20)*100)</f>
        <v>83.65</v>
      </c>
      <c r="K41" s="31">
        <v>5</v>
      </c>
      <c r="L41" s="32">
        <v>14.14</v>
      </c>
      <c r="M41" s="29">
        <f>100-((ABS(K41-L41)/20)*100)</f>
        <v>54.3</v>
      </c>
      <c r="N41" s="31">
        <v>17</v>
      </c>
      <c r="O41" s="32">
        <v>17.32</v>
      </c>
      <c r="P41" s="29">
        <f>100-((ABS(N41-O41)/20)*100)</f>
        <v>98.4</v>
      </c>
    </row>
    <row r="42" spans="1:16" x14ac:dyDescent="0.25">
      <c r="A42" s="30">
        <v>40</v>
      </c>
      <c r="B42" s="31">
        <v>19</v>
      </c>
      <c r="C42" s="32">
        <v>18.97</v>
      </c>
      <c r="D42" s="29">
        <f>100-((ABS(B42-C42)/20)*100)</f>
        <v>99.85</v>
      </c>
      <c r="E42" s="31">
        <v>18</v>
      </c>
      <c r="F42" s="32">
        <v>15.95</v>
      </c>
      <c r="G42" s="29">
        <f>100-((ABS(E42-F42)/20)*100)</f>
        <v>89.75</v>
      </c>
      <c r="H42" s="31">
        <v>20</v>
      </c>
      <c r="I42" s="32">
        <v>15.81</v>
      </c>
      <c r="J42" s="29">
        <f>100-((ABS(H42-I42)/20)*100)</f>
        <v>79.050000000000011</v>
      </c>
      <c r="K42" s="31">
        <v>18</v>
      </c>
      <c r="L42" s="32">
        <v>15.49</v>
      </c>
      <c r="M42" s="29">
        <f>100-((ABS(K42-L42)/20)*100)</f>
        <v>87.45</v>
      </c>
      <c r="N42" s="31">
        <v>19</v>
      </c>
      <c r="O42" s="32">
        <v>18.71</v>
      </c>
      <c r="P42" s="29">
        <f>100-((ABS(N42-O42)/20)*100)</f>
        <v>98.550000000000011</v>
      </c>
    </row>
    <row r="43" spans="1:16" x14ac:dyDescent="0.25">
      <c r="A43" s="30">
        <v>11</v>
      </c>
      <c r="B43" s="31">
        <v>19</v>
      </c>
      <c r="C43" s="32">
        <v>18.97</v>
      </c>
      <c r="D43" s="29">
        <f>100-((ABS(B43-C43)/20)*100)</f>
        <v>99.85</v>
      </c>
      <c r="E43" s="31">
        <v>20</v>
      </c>
      <c r="F43" s="32">
        <v>15.69</v>
      </c>
      <c r="G43" s="29">
        <f>100-((ABS(E43-F43)/20)*100)</f>
        <v>78.449999999999989</v>
      </c>
      <c r="H43" s="31">
        <v>20</v>
      </c>
      <c r="I43" s="32">
        <v>17.32</v>
      </c>
      <c r="J43" s="29">
        <f>100-((ABS(H43-I43)/20)*100)</f>
        <v>86.6</v>
      </c>
      <c r="K43" s="31">
        <v>19</v>
      </c>
      <c r="L43" s="32">
        <v>17.32</v>
      </c>
      <c r="M43" s="29">
        <f>100-((ABS(K43-L43)/20)*100)</f>
        <v>91.6</v>
      </c>
      <c r="N43" s="31">
        <v>19</v>
      </c>
      <c r="O43" s="32">
        <v>19.07</v>
      </c>
      <c r="P43" s="29">
        <f>100-((ABS(N43-O43)/20)*100)</f>
        <v>99.65</v>
      </c>
    </row>
    <row r="44" spans="1:16" ht="16.5" thickBot="1" x14ac:dyDescent="0.3">
      <c r="A44" s="37">
        <v>5</v>
      </c>
      <c r="B44" s="33">
        <v>20</v>
      </c>
      <c r="C44" s="34">
        <v>15.49</v>
      </c>
      <c r="D44" s="29">
        <f>100-((ABS(B44-C44)/20)*100)</f>
        <v>77.45</v>
      </c>
      <c r="E44" s="33">
        <v>5</v>
      </c>
      <c r="F44" s="34">
        <v>6.32</v>
      </c>
      <c r="G44" s="29">
        <f>100-((ABS(E44-F44)/20)*100)</f>
        <v>93.4</v>
      </c>
      <c r="H44" s="33">
        <v>0</v>
      </c>
      <c r="I44" s="34">
        <v>0</v>
      </c>
      <c r="J44" s="29">
        <f>100-((ABS(H44-I44)/20)*100)</f>
        <v>100</v>
      </c>
      <c r="K44" s="33">
        <v>0</v>
      </c>
      <c r="L44" s="34">
        <v>0</v>
      </c>
      <c r="M44" s="29">
        <f>100-((ABS(K44-L44)/20)*100)</f>
        <v>100</v>
      </c>
      <c r="N44" s="33">
        <v>17</v>
      </c>
      <c r="O44" s="34">
        <v>17.059999999999999</v>
      </c>
      <c r="P44" s="29">
        <f>100-((ABS(N44-O44)/20)*100)</f>
        <v>99.7</v>
      </c>
    </row>
  </sheetData>
  <autoFilter ref="A1:P44" xr:uid="{DB4AF927-C3FB-4158-8FA8-B9009E55F489}">
    <sortState xmlns:xlrd2="http://schemas.microsoft.com/office/spreadsheetml/2017/richdata2" ref="A2:P44">
      <sortCondition ref="P1:P4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033D-F0E6-4116-B83E-27D95BC14996}">
  <dimension ref="A1:AR51"/>
  <sheetViews>
    <sheetView workbookViewId="0">
      <selection activeCell="G12" sqref="G12"/>
    </sheetView>
  </sheetViews>
  <sheetFormatPr defaultRowHeight="15" x14ac:dyDescent="0.25"/>
  <cols>
    <col min="1" max="16384" width="9.140625" style="8"/>
  </cols>
  <sheetData>
    <row r="1" spans="1:44" x14ac:dyDescent="0.25">
      <c r="A1" s="12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</row>
    <row r="2" spans="1:44" ht="15.75" x14ac:dyDescent="0.25">
      <c r="A2" s="12">
        <v>1</v>
      </c>
      <c r="B2" s="9">
        <v>20</v>
      </c>
      <c r="C2" s="9">
        <v>19</v>
      </c>
      <c r="D2" s="9">
        <v>12</v>
      </c>
      <c r="E2" s="9">
        <v>20</v>
      </c>
      <c r="F2" s="9">
        <v>20</v>
      </c>
      <c r="G2" s="9">
        <v>14</v>
      </c>
      <c r="H2" s="9">
        <v>18</v>
      </c>
      <c r="I2" s="9">
        <v>18</v>
      </c>
      <c r="J2" s="9">
        <v>20</v>
      </c>
      <c r="K2" s="9">
        <v>17</v>
      </c>
      <c r="L2" s="9">
        <v>19</v>
      </c>
      <c r="M2" s="9">
        <v>5</v>
      </c>
      <c r="N2" s="9">
        <v>5</v>
      </c>
      <c r="O2" s="9">
        <v>20</v>
      </c>
      <c r="P2" s="9">
        <v>18</v>
      </c>
      <c r="Q2" s="9">
        <v>19</v>
      </c>
      <c r="R2" s="9">
        <v>18</v>
      </c>
      <c r="S2" s="9">
        <v>20</v>
      </c>
      <c r="T2" s="9">
        <v>20</v>
      </c>
      <c r="U2" s="9">
        <v>18</v>
      </c>
      <c r="V2" s="9">
        <v>19</v>
      </c>
      <c r="W2" s="9">
        <v>19</v>
      </c>
      <c r="X2" s="9">
        <v>18</v>
      </c>
      <c r="Y2" s="9">
        <v>18</v>
      </c>
      <c r="Z2" s="9">
        <v>18</v>
      </c>
      <c r="AA2" s="9">
        <v>20</v>
      </c>
      <c r="AB2" s="9">
        <v>19</v>
      </c>
      <c r="AC2" s="9">
        <v>16</v>
      </c>
      <c r="AD2" s="9">
        <v>19</v>
      </c>
      <c r="AE2" s="9">
        <v>18</v>
      </c>
      <c r="AF2" s="9">
        <v>12</v>
      </c>
      <c r="AG2" s="9">
        <v>15</v>
      </c>
      <c r="AH2" s="9">
        <v>5</v>
      </c>
      <c r="AI2" s="9">
        <v>20</v>
      </c>
      <c r="AJ2" s="9">
        <v>20</v>
      </c>
      <c r="AK2" s="9">
        <v>15</v>
      </c>
      <c r="AL2" s="9">
        <v>13</v>
      </c>
      <c r="AM2" s="9">
        <v>20</v>
      </c>
      <c r="AN2" s="9">
        <v>20</v>
      </c>
      <c r="AO2" s="9">
        <v>19</v>
      </c>
      <c r="AP2" s="9">
        <v>20</v>
      </c>
      <c r="AQ2" s="9">
        <v>20</v>
      </c>
      <c r="AR2" s="9">
        <v>19</v>
      </c>
    </row>
    <row r="3" spans="1:44" ht="15.75" x14ac:dyDescent="0.25">
      <c r="A3" s="12">
        <v>2</v>
      </c>
      <c r="B3" s="9">
        <v>5</v>
      </c>
      <c r="C3" s="9">
        <v>15</v>
      </c>
      <c r="D3" s="9">
        <v>14</v>
      </c>
      <c r="E3" s="9">
        <v>5</v>
      </c>
      <c r="F3" s="9">
        <v>5</v>
      </c>
      <c r="G3" s="9">
        <v>5</v>
      </c>
      <c r="H3" s="9">
        <v>18</v>
      </c>
      <c r="I3" s="9">
        <v>18</v>
      </c>
      <c r="J3" s="9">
        <v>14</v>
      </c>
      <c r="K3" s="9">
        <v>0</v>
      </c>
      <c r="L3" s="9">
        <v>20</v>
      </c>
      <c r="M3" s="9">
        <v>16</v>
      </c>
      <c r="N3" s="9">
        <v>5</v>
      </c>
      <c r="O3" s="9">
        <v>17</v>
      </c>
      <c r="P3" s="9">
        <v>19</v>
      </c>
      <c r="Q3" s="9">
        <v>18</v>
      </c>
      <c r="R3" s="9">
        <v>18</v>
      </c>
      <c r="S3" s="9">
        <v>19</v>
      </c>
      <c r="T3" s="9">
        <v>17</v>
      </c>
      <c r="U3" s="9">
        <v>17</v>
      </c>
      <c r="V3" s="9">
        <v>16</v>
      </c>
      <c r="W3" s="9">
        <v>19</v>
      </c>
      <c r="X3" s="9">
        <v>16</v>
      </c>
      <c r="Y3" s="9">
        <v>20</v>
      </c>
      <c r="Z3" s="9">
        <v>20</v>
      </c>
      <c r="AA3" s="9">
        <v>17</v>
      </c>
      <c r="AB3" s="9">
        <v>10</v>
      </c>
      <c r="AC3" s="9">
        <v>7</v>
      </c>
      <c r="AD3" s="9">
        <v>10</v>
      </c>
      <c r="AE3" s="9">
        <v>13</v>
      </c>
      <c r="AF3" s="9">
        <v>10</v>
      </c>
      <c r="AG3" s="9">
        <v>14</v>
      </c>
      <c r="AH3" s="9">
        <v>5</v>
      </c>
      <c r="AI3" s="9">
        <v>20</v>
      </c>
      <c r="AJ3" s="9">
        <v>16</v>
      </c>
      <c r="AK3" s="9">
        <v>5</v>
      </c>
      <c r="AL3" s="9">
        <v>5</v>
      </c>
      <c r="AM3" s="9">
        <v>20</v>
      </c>
      <c r="AN3" s="9">
        <v>11</v>
      </c>
      <c r="AO3" s="9">
        <v>18</v>
      </c>
      <c r="AP3" s="9">
        <v>17</v>
      </c>
      <c r="AQ3" s="9">
        <v>5</v>
      </c>
      <c r="AR3" s="9">
        <v>18</v>
      </c>
    </row>
    <row r="4" spans="1:44" ht="15.75" x14ac:dyDescent="0.25">
      <c r="A4" s="12">
        <v>3</v>
      </c>
      <c r="B4" s="9">
        <v>0</v>
      </c>
      <c r="C4" s="9">
        <v>18</v>
      </c>
      <c r="D4" s="9">
        <v>0</v>
      </c>
      <c r="E4" s="9">
        <v>14</v>
      </c>
      <c r="F4" s="9">
        <v>0</v>
      </c>
      <c r="G4" s="9">
        <v>20</v>
      </c>
      <c r="H4" s="9">
        <v>18</v>
      </c>
      <c r="I4" s="9">
        <v>19</v>
      </c>
      <c r="J4" s="9">
        <v>19</v>
      </c>
      <c r="K4" s="9">
        <v>17</v>
      </c>
      <c r="L4" s="9">
        <v>20</v>
      </c>
      <c r="M4" s="9">
        <v>18</v>
      </c>
      <c r="N4" s="9">
        <v>0</v>
      </c>
      <c r="O4" s="9">
        <v>18</v>
      </c>
      <c r="P4" s="9">
        <v>18</v>
      </c>
      <c r="Q4" s="9">
        <v>20</v>
      </c>
      <c r="R4" s="9">
        <v>20</v>
      </c>
      <c r="S4" s="9">
        <v>18</v>
      </c>
      <c r="T4" s="9">
        <v>20</v>
      </c>
      <c r="U4" s="9">
        <v>17</v>
      </c>
      <c r="V4" s="9">
        <v>20</v>
      </c>
      <c r="W4" s="9">
        <v>20</v>
      </c>
      <c r="X4" s="9">
        <v>20</v>
      </c>
      <c r="Y4" s="9">
        <v>20</v>
      </c>
      <c r="Z4" s="9">
        <v>20</v>
      </c>
      <c r="AA4" s="9">
        <v>20</v>
      </c>
      <c r="AB4" s="9">
        <v>20</v>
      </c>
      <c r="AC4" s="9">
        <v>20</v>
      </c>
      <c r="AD4" s="9">
        <v>18</v>
      </c>
      <c r="AE4" s="9">
        <v>17</v>
      </c>
      <c r="AF4" s="9">
        <v>5</v>
      </c>
      <c r="AG4" s="9">
        <v>17</v>
      </c>
      <c r="AH4" s="9">
        <v>5</v>
      </c>
      <c r="AI4" s="9">
        <v>18</v>
      </c>
      <c r="AJ4" s="9">
        <v>18</v>
      </c>
      <c r="AK4" s="9">
        <v>19</v>
      </c>
      <c r="AL4" s="9">
        <v>14</v>
      </c>
      <c r="AM4" s="9">
        <v>20</v>
      </c>
      <c r="AN4" s="9">
        <v>20</v>
      </c>
      <c r="AO4" s="9">
        <v>20</v>
      </c>
      <c r="AP4" s="9">
        <v>20</v>
      </c>
      <c r="AQ4" s="9">
        <v>20</v>
      </c>
      <c r="AR4" s="9">
        <v>18</v>
      </c>
    </row>
    <row r="5" spans="1:44" ht="15.75" x14ac:dyDescent="0.25">
      <c r="A5" s="12">
        <v>4</v>
      </c>
      <c r="B5" s="9">
        <v>5</v>
      </c>
      <c r="C5" s="9">
        <v>16</v>
      </c>
      <c r="D5" s="9">
        <v>5</v>
      </c>
      <c r="E5" s="9">
        <v>18</v>
      </c>
      <c r="F5" s="9">
        <v>0</v>
      </c>
      <c r="G5" s="9">
        <v>16</v>
      </c>
      <c r="H5" s="9">
        <v>18</v>
      </c>
      <c r="I5" s="9">
        <v>5</v>
      </c>
      <c r="J5" s="9">
        <v>15</v>
      </c>
      <c r="K5" s="9">
        <v>19</v>
      </c>
      <c r="L5" s="9">
        <v>19</v>
      </c>
      <c r="M5" s="9">
        <v>5</v>
      </c>
      <c r="N5" s="9">
        <v>0</v>
      </c>
      <c r="O5" s="9">
        <v>5</v>
      </c>
      <c r="P5" s="9">
        <v>17</v>
      </c>
      <c r="Q5" s="9">
        <v>20</v>
      </c>
      <c r="R5" s="9">
        <v>20</v>
      </c>
      <c r="S5" s="9">
        <v>20</v>
      </c>
      <c r="T5" s="9">
        <v>5</v>
      </c>
      <c r="U5" s="9">
        <v>20</v>
      </c>
      <c r="V5" s="9">
        <v>16</v>
      </c>
      <c r="W5" s="9">
        <v>20</v>
      </c>
      <c r="X5" s="9">
        <v>20</v>
      </c>
      <c r="Y5" s="9">
        <v>18</v>
      </c>
      <c r="Z5" s="9">
        <v>20</v>
      </c>
      <c r="AA5" s="9">
        <v>5</v>
      </c>
      <c r="AB5" s="9">
        <v>18</v>
      </c>
      <c r="AC5" s="9">
        <v>19</v>
      </c>
      <c r="AD5" s="9">
        <v>11</v>
      </c>
      <c r="AE5" s="9">
        <v>17</v>
      </c>
      <c r="AF5" s="9">
        <v>5</v>
      </c>
      <c r="AG5" s="9">
        <v>20</v>
      </c>
      <c r="AH5" s="9">
        <v>17</v>
      </c>
      <c r="AI5" s="9">
        <v>0</v>
      </c>
      <c r="AJ5" s="9">
        <v>20</v>
      </c>
      <c r="AK5" s="9">
        <v>17</v>
      </c>
      <c r="AL5" s="9">
        <v>5</v>
      </c>
      <c r="AM5" s="9">
        <v>17</v>
      </c>
      <c r="AN5" s="9">
        <v>20</v>
      </c>
      <c r="AO5" s="9">
        <v>18</v>
      </c>
      <c r="AP5" s="9">
        <v>19</v>
      </c>
      <c r="AQ5" s="9">
        <v>5</v>
      </c>
      <c r="AR5" s="9">
        <v>5</v>
      </c>
    </row>
    <row r="6" spans="1:44" ht="15.75" x14ac:dyDescent="0.25">
      <c r="A6" s="12">
        <v>5</v>
      </c>
      <c r="B6" s="9">
        <v>5</v>
      </c>
      <c r="C6" s="9">
        <v>5</v>
      </c>
      <c r="D6" s="9">
        <v>5</v>
      </c>
      <c r="E6" s="9">
        <v>5</v>
      </c>
      <c r="F6" s="9">
        <v>17</v>
      </c>
      <c r="G6" s="9">
        <v>20</v>
      </c>
      <c r="H6" s="9">
        <v>18</v>
      </c>
      <c r="I6" s="9">
        <v>5</v>
      </c>
      <c r="J6" s="9">
        <v>18</v>
      </c>
      <c r="K6" s="9">
        <v>15</v>
      </c>
      <c r="L6" s="9">
        <v>19</v>
      </c>
      <c r="M6" s="9">
        <v>13</v>
      </c>
      <c r="N6" s="9">
        <v>5</v>
      </c>
      <c r="O6" s="9">
        <v>17</v>
      </c>
      <c r="P6" s="9">
        <v>19</v>
      </c>
      <c r="Q6" s="9">
        <v>20</v>
      </c>
      <c r="R6" s="9">
        <v>17</v>
      </c>
      <c r="S6" s="9">
        <v>19</v>
      </c>
      <c r="T6" s="9">
        <v>18</v>
      </c>
      <c r="U6" s="9">
        <v>15</v>
      </c>
      <c r="V6" s="9">
        <v>17</v>
      </c>
      <c r="W6" s="9">
        <v>20</v>
      </c>
      <c r="X6" s="9">
        <v>20</v>
      </c>
      <c r="Y6" s="9">
        <v>20</v>
      </c>
      <c r="Z6" s="9">
        <v>20</v>
      </c>
      <c r="AA6" s="9">
        <v>17</v>
      </c>
      <c r="AB6" s="9">
        <v>12</v>
      </c>
      <c r="AC6" s="9">
        <v>19</v>
      </c>
      <c r="AD6" s="9">
        <v>12</v>
      </c>
      <c r="AE6" s="9">
        <v>11</v>
      </c>
      <c r="AF6" s="9">
        <v>5</v>
      </c>
      <c r="AG6" s="9">
        <v>15</v>
      </c>
      <c r="AH6" s="9">
        <v>5</v>
      </c>
      <c r="AI6" s="9">
        <v>19</v>
      </c>
      <c r="AJ6" s="9">
        <v>16</v>
      </c>
      <c r="AK6" s="9">
        <v>17</v>
      </c>
      <c r="AL6" s="9">
        <v>5</v>
      </c>
      <c r="AM6" s="9">
        <v>19</v>
      </c>
      <c r="AN6" s="9">
        <v>16</v>
      </c>
      <c r="AO6" s="9">
        <v>19</v>
      </c>
      <c r="AP6" s="9">
        <v>12</v>
      </c>
      <c r="AQ6" s="9">
        <v>13</v>
      </c>
      <c r="AR6" s="9">
        <v>12</v>
      </c>
    </row>
    <row r="7" spans="1:44" ht="15.75" customHeight="1" x14ac:dyDescent="0.25">
      <c r="C7" s="10"/>
      <c r="D7" s="11"/>
    </row>
    <row r="8" spans="1:44" x14ac:dyDescent="0.25">
      <c r="A8" s="12"/>
      <c r="B8" s="12">
        <v>1</v>
      </c>
      <c r="C8" s="12">
        <v>2</v>
      </c>
      <c r="D8" s="12">
        <v>3</v>
      </c>
      <c r="E8" s="12">
        <v>4</v>
      </c>
      <c r="F8" s="12">
        <v>5</v>
      </c>
    </row>
    <row r="9" spans="1:44" ht="15.75" x14ac:dyDescent="0.25">
      <c r="A9" s="12">
        <v>1</v>
      </c>
      <c r="B9" s="9">
        <v>20</v>
      </c>
      <c r="C9" s="9">
        <v>5</v>
      </c>
      <c r="D9" s="9">
        <v>0</v>
      </c>
      <c r="E9" s="9">
        <v>5</v>
      </c>
      <c r="F9" s="9">
        <v>5</v>
      </c>
    </row>
    <row r="10" spans="1:44" ht="15.75" x14ac:dyDescent="0.25">
      <c r="A10" s="12">
        <v>2</v>
      </c>
      <c r="B10" s="9">
        <v>19</v>
      </c>
      <c r="C10" s="9">
        <v>15</v>
      </c>
      <c r="D10" s="9">
        <v>18</v>
      </c>
      <c r="E10" s="9">
        <v>16</v>
      </c>
      <c r="F10" s="9">
        <v>5</v>
      </c>
    </row>
    <row r="11" spans="1:44" ht="15.75" x14ac:dyDescent="0.25">
      <c r="A11" s="12">
        <v>3</v>
      </c>
      <c r="B11" s="9">
        <v>12</v>
      </c>
      <c r="C11" s="9">
        <v>14</v>
      </c>
      <c r="D11" s="9">
        <v>0</v>
      </c>
      <c r="E11" s="9">
        <v>5</v>
      </c>
      <c r="F11" s="9">
        <v>5</v>
      </c>
    </row>
    <row r="12" spans="1:44" ht="15.75" x14ac:dyDescent="0.25">
      <c r="A12" s="12">
        <v>4</v>
      </c>
      <c r="B12" s="9">
        <v>20</v>
      </c>
      <c r="C12" s="9">
        <v>5</v>
      </c>
      <c r="D12" s="9">
        <v>14</v>
      </c>
      <c r="E12" s="9">
        <v>18</v>
      </c>
      <c r="F12" s="9">
        <v>5</v>
      </c>
    </row>
    <row r="13" spans="1:44" ht="15.75" x14ac:dyDescent="0.25">
      <c r="A13" s="12">
        <v>5</v>
      </c>
      <c r="B13" s="9">
        <v>20</v>
      </c>
      <c r="C13" s="9">
        <v>5</v>
      </c>
      <c r="D13" s="9">
        <v>0</v>
      </c>
      <c r="E13" s="9">
        <v>0</v>
      </c>
      <c r="F13" s="9">
        <v>17</v>
      </c>
    </row>
    <row r="14" spans="1:44" ht="15.75" x14ac:dyDescent="0.25">
      <c r="A14" s="12">
        <v>6</v>
      </c>
      <c r="B14" s="9">
        <v>14</v>
      </c>
      <c r="C14" s="9">
        <v>5</v>
      </c>
      <c r="D14" s="9">
        <v>20</v>
      </c>
      <c r="E14" s="9">
        <v>16</v>
      </c>
      <c r="F14" s="9">
        <v>20</v>
      </c>
    </row>
    <row r="15" spans="1:44" ht="15.75" x14ac:dyDescent="0.25">
      <c r="A15" s="12">
        <v>7</v>
      </c>
      <c r="B15" s="9">
        <v>18</v>
      </c>
      <c r="C15" s="9">
        <v>18</v>
      </c>
      <c r="D15" s="9">
        <v>18</v>
      </c>
      <c r="E15" s="9">
        <v>18</v>
      </c>
      <c r="F15" s="9">
        <v>18</v>
      </c>
    </row>
    <row r="16" spans="1:44" ht="15.75" x14ac:dyDescent="0.25">
      <c r="A16" s="12">
        <v>8</v>
      </c>
      <c r="B16" s="9">
        <v>18</v>
      </c>
      <c r="C16" s="9">
        <v>18</v>
      </c>
      <c r="D16" s="9">
        <v>19</v>
      </c>
      <c r="E16" s="9">
        <v>5</v>
      </c>
      <c r="F16" s="9">
        <v>5</v>
      </c>
    </row>
    <row r="17" spans="1:6" ht="15.75" x14ac:dyDescent="0.25">
      <c r="A17" s="12">
        <v>9</v>
      </c>
      <c r="B17" s="9">
        <v>20</v>
      </c>
      <c r="C17" s="9">
        <v>14</v>
      </c>
      <c r="D17" s="9">
        <v>19</v>
      </c>
      <c r="E17" s="9">
        <v>15</v>
      </c>
      <c r="F17" s="9">
        <v>18</v>
      </c>
    </row>
    <row r="18" spans="1:6" ht="15.75" x14ac:dyDescent="0.25">
      <c r="A18" s="12">
        <v>10</v>
      </c>
      <c r="B18" s="9">
        <v>17</v>
      </c>
      <c r="C18" s="9">
        <v>0</v>
      </c>
      <c r="D18" s="9">
        <v>17</v>
      </c>
      <c r="E18" s="9">
        <v>19</v>
      </c>
      <c r="F18" s="9">
        <v>15</v>
      </c>
    </row>
    <row r="19" spans="1:6" ht="15.75" x14ac:dyDescent="0.25">
      <c r="A19" s="12">
        <v>11</v>
      </c>
      <c r="B19" s="9">
        <v>19</v>
      </c>
      <c r="C19" s="9">
        <v>20</v>
      </c>
      <c r="D19" s="9">
        <v>20</v>
      </c>
      <c r="E19" s="9">
        <v>19</v>
      </c>
      <c r="F19" s="9">
        <v>19</v>
      </c>
    </row>
    <row r="20" spans="1:6" ht="15.75" x14ac:dyDescent="0.25">
      <c r="A20" s="12">
        <v>12</v>
      </c>
      <c r="B20" s="9">
        <v>5</v>
      </c>
      <c r="C20" s="9">
        <v>16</v>
      </c>
      <c r="D20" s="9">
        <v>18</v>
      </c>
      <c r="E20" s="9">
        <v>5</v>
      </c>
      <c r="F20" s="9">
        <v>13</v>
      </c>
    </row>
    <row r="21" spans="1:6" ht="15.75" x14ac:dyDescent="0.25">
      <c r="A21" s="12">
        <v>13</v>
      </c>
      <c r="B21" s="9">
        <v>5</v>
      </c>
      <c r="C21" s="9">
        <v>5</v>
      </c>
      <c r="D21" s="9">
        <v>0</v>
      </c>
      <c r="E21" s="9">
        <v>0</v>
      </c>
      <c r="F21" s="9">
        <v>5</v>
      </c>
    </row>
    <row r="22" spans="1:6" ht="15.75" x14ac:dyDescent="0.25">
      <c r="A22" s="12">
        <v>14</v>
      </c>
      <c r="B22" s="9">
        <v>20</v>
      </c>
      <c r="C22" s="9">
        <v>17</v>
      </c>
      <c r="D22" s="9">
        <v>18</v>
      </c>
      <c r="E22" s="9">
        <v>5</v>
      </c>
      <c r="F22" s="9">
        <v>17</v>
      </c>
    </row>
    <row r="23" spans="1:6" ht="15.75" x14ac:dyDescent="0.25">
      <c r="A23" s="12">
        <v>15</v>
      </c>
      <c r="B23" s="9">
        <v>18</v>
      </c>
      <c r="C23" s="9">
        <v>19</v>
      </c>
      <c r="D23" s="9">
        <v>18</v>
      </c>
      <c r="E23" s="9">
        <v>17</v>
      </c>
      <c r="F23" s="9">
        <v>19</v>
      </c>
    </row>
    <row r="24" spans="1:6" ht="15.75" x14ac:dyDescent="0.25">
      <c r="A24" s="12">
        <v>16</v>
      </c>
      <c r="B24" s="9">
        <v>19</v>
      </c>
      <c r="C24" s="9">
        <v>18</v>
      </c>
      <c r="D24" s="9">
        <v>20</v>
      </c>
      <c r="E24" s="9">
        <v>20</v>
      </c>
      <c r="F24" s="9">
        <v>20</v>
      </c>
    </row>
    <row r="25" spans="1:6" ht="15.75" x14ac:dyDescent="0.25">
      <c r="A25" s="12">
        <v>17</v>
      </c>
      <c r="B25" s="9">
        <v>18</v>
      </c>
      <c r="C25" s="9">
        <v>18</v>
      </c>
      <c r="D25" s="9">
        <v>20</v>
      </c>
      <c r="E25" s="9">
        <v>20</v>
      </c>
      <c r="F25" s="9">
        <v>17</v>
      </c>
    </row>
    <row r="26" spans="1:6" ht="15.75" x14ac:dyDescent="0.25">
      <c r="A26" s="12">
        <v>18</v>
      </c>
      <c r="B26" s="9">
        <v>20</v>
      </c>
      <c r="C26" s="9">
        <v>19</v>
      </c>
      <c r="D26" s="9">
        <v>18</v>
      </c>
      <c r="E26" s="9">
        <v>20</v>
      </c>
      <c r="F26" s="9">
        <v>19</v>
      </c>
    </row>
    <row r="27" spans="1:6" ht="15.75" x14ac:dyDescent="0.25">
      <c r="A27" s="12">
        <v>19</v>
      </c>
      <c r="B27" s="9">
        <v>20</v>
      </c>
      <c r="C27" s="9">
        <v>17</v>
      </c>
      <c r="D27" s="9">
        <v>20</v>
      </c>
      <c r="E27" s="9">
        <v>5</v>
      </c>
      <c r="F27" s="9">
        <v>18</v>
      </c>
    </row>
    <row r="28" spans="1:6" ht="15.75" x14ac:dyDescent="0.25">
      <c r="A28" s="12">
        <v>20</v>
      </c>
      <c r="B28" s="9">
        <v>18</v>
      </c>
      <c r="C28" s="9">
        <v>17</v>
      </c>
      <c r="D28" s="9">
        <v>17</v>
      </c>
      <c r="E28" s="9">
        <v>20</v>
      </c>
      <c r="F28" s="9">
        <v>15</v>
      </c>
    </row>
    <row r="29" spans="1:6" ht="15.75" x14ac:dyDescent="0.25">
      <c r="A29" s="12">
        <v>21</v>
      </c>
      <c r="B29" s="9">
        <v>19</v>
      </c>
      <c r="C29" s="9">
        <v>16</v>
      </c>
      <c r="D29" s="9">
        <v>20</v>
      </c>
      <c r="E29" s="9">
        <v>16</v>
      </c>
      <c r="F29" s="9">
        <v>17</v>
      </c>
    </row>
    <row r="30" spans="1:6" ht="15.75" x14ac:dyDescent="0.25">
      <c r="A30" s="12">
        <v>22</v>
      </c>
      <c r="B30" s="9">
        <v>19</v>
      </c>
      <c r="C30" s="9">
        <v>19</v>
      </c>
      <c r="D30" s="9">
        <v>20</v>
      </c>
      <c r="E30" s="9">
        <v>20</v>
      </c>
      <c r="F30" s="9">
        <v>20</v>
      </c>
    </row>
    <row r="31" spans="1:6" ht="15.75" x14ac:dyDescent="0.25">
      <c r="A31" s="12">
        <v>23</v>
      </c>
      <c r="B31" s="9">
        <v>18</v>
      </c>
      <c r="C31" s="9">
        <v>16</v>
      </c>
      <c r="D31" s="9">
        <v>20</v>
      </c>
      <c r="E31" s="9">
        <v>20</v>
      </c>
      <c r="F31" s="9">
        <v>20</v>
      </c>
    </row>
    <row r="32" spans="1:6" ht="15.75" x14ac:dyDescent="0.25">
      <c r="A32" s="12">
        <v>24</v>
      </c>
      <c r="B32" s="9">
        <v>18</v>
      </c>
      <c r="C32" s="9">
        <v>20</v>
      </c>
      <c r="D32" s="9">
        <v>20</v>
      </c>
      <c r="E32" s="9">
        <v>18</v>
      </c>
      <c r="F32" s="9">
        <v>20</v>
      </c>
    </row>
    <row r="33" spans="1:6" ht="15.75" x14ac:dyDescent="0.25">
      <c r="A33" s="12">
        <v>25</v>
      </c>
      <c r="B33" s="9">
        <v>18</v>
      </c>
      <c r="C33" s="9">
        <v>20</v>
      </c>
      <c r="D33" s="9">
        <v>20</v>
      </c>
      <c r="E33" s="9">
        <v>20</v>
      </c>
      <c r="F33" s="9">
        <v>20</v>
      </c>
    </row>
    <row r="34" spans="1:6" ht="15.75" x14ac:dyDescent="0.25">
      <c r="A34" s="12">
        <v>26</v>
      </c>
      <c r="B34" s="9">
        <v>20</v>
      </c>
      <c r="C34" s="9">
        <v>17</v>
      </c>
      <c r="D34" s="9">
        <v>20</v>
      </c>
      <c r="E34" s="9">
        <v>5</v>
      </c>
      <c r="F34" s="9">
        <v>17</v>
      </c>
    </row>
    <row r="35" spans="1:6" ht="15.75" x14ac:dyDescent="0.25">
      <c r="A35" s="12">
        <v>27</v>
      </c>
      <c r="B35" s="9">
        <v>19</v>
      </c>
      <c r="C35" s="9">
        <v>10</v>
      </c>
      <c r="D35" s="9">
        <v>20</v>
      </c>
      <c r="E35" s="9">
        <v>18</v>
      </c>
      <c r="F35" s="9">
        <v>12</v>
      </c>
    </row>
    <row r="36" spans="1:6" ht="15.75" x14ac:dyDescent="0.25">
      <c r="A36" s="12">
        <v>28</v>
      </c>
      <c r="B36" s="9">
        <v>16</v>
      </c>
      <c r="C36" s="9">
        <v>7</v>
      </c>
      <c r="D36" s="9">
        <v>20</v>
      </c>
      <c r="E36" s="9">
        <v>19</v>
      </c>
      <c r="F36" s="9">
        <v>19</v>
      </c>
    </row>
    <row r="37" spans="1:6" ht="15.75" x14ac:dyDescent="0.25">
      <c r="A37" s="12">
        <v>29</v>
      </c>
      <c r="B37" s="9">
        <v>19</v>
      </c>
      <c r="C37" s="9">
        <v>10</v>
      </c>
      <c r="D37" s="9">
        <v>18</v>
      </c>
      <c r="E37" s="9">
        <v>11</v>
      </c>
      <c r="F37" s="9">
        <v>12</v>
      </c>
    </row>
    <row r="38" spans="1:6" ht="15.75" x14ac:dyDescent="0.25">
      <c r="A38" s="12">
        <v>30</v>
      </c>
      <c r="B38" s="9">
        <v>18</v>
      </c>
      <c r="C38" s="9">
        <v>13</v>
      </c>
      <c r="D38" s="9">
        <v>17</v>
      </c>
      <c r="E38" s="9">
        <v>17</v>
      </c>
      <c r="F38" s="9">
        <v>11</v>
      </c>
    </row>
    <row r="39" spans="1:6" ht="15.75" x14ac:dyDescent="0.25">
      <c r="A39" s="12">
        <v>31</v>
      </c>
      <c r="B39" s="9">
        <v>12</v>
      </c>
      <c r="C39" s="9">
        <v>10</v>
      </c>
      <c r="D39" s="9">
        <v>5</v>
      </c>
      <c r="E39" s="9">
        <v>5</v>
      </c>
      <c r="F39" s="9">
        <v>5</v>
      </c>
    </row>
    <row r="40" spans="1:6" ht="15.75" x14ac:dyDescent="0.25">
      <c r="A40" s="12">
        <v>32</v>
      </c>
      <c r="B40" s="9">
        <v>15</v>
      </c>
      <c r="C40" s="9">
        <v>14</v>
      </c>
      <c r="D40" s="9">
        <v>17</v>
      </c>
      <c r="E40" s="9">
        <v>20</v>
      </c>
      <c r="F40" s="9">
        <v>15</v>
      </c>
    </row>
    <row r="41" spans="1:6" ht="15.75" x14ac:dyDescent="0.25">
      <c r="A41" s="12">
        <v>33</v>
      </c>
      <c r="B41" s="9">
        <v>5</v>
      </c>
      <c r="C41" s="9">
        <v>5</v>
      </c>
      <c r="D41" s="9">
        <v>5</v>
      </c>
      <c r="E41" s="9">
        <v>17</v>
      </c>
      <c r="F41" s="9">
        <v>5</v>
      </c>
    </row>
    <row r="42" spans="1:6" ht="15.75" x14ac:dyDescent="0.25">
      <c r="A42" s="12">
        <v>34</v>
      </c>
      <c r="B42" s="9">
        <v>20</v>
      </c>
      <c r="C42" s="9">
        <v>20</v>
      </c>
      <c r="D42" s="9">
        <v>18</v>
      </c>
      <c r="E42" s="9">
        <v>0</v>
      </c>
      <c r="F42" s="9">
        <v>19</v>
      </c>
    </row>
    <row r="43" spans="1:6" ht="15.75" x14ac:dyDescent="0.25">
      <c r="A43" s="12">
        <v>35</v>
      </c>
      <c r="B43" s="9">
        <v>20</v>
      </c>
      <c r="C43" s="9">
        <v>16</v>
      </c>
      <c r="D43" s="9">
        <v>18</v>
      </c>
      <c r="E43" s="9">
        <v>20</v>
      </c>
      <c r="F43" s="9">
        <v>16</v>
      </c>
    </row>
    <row r="44" spans="1:6" ht="15.75" x14ac:dyDescent="0.25">
      <c r="A44" s="12">
        <v>36</v>
      </c>
      <c r="B44" s="9">
        <v>15</v>
      </c>
      <c r="C44" s="9">
        <v>5</v>
      </c>
      <c r="D44" s="9">
        <v>19</v>
      </c>
      <c r="E44" s="9">
        <v>17</v>
      </c>
      <c r="F44" s="9">
        <v>17</v>
      </c>
    </row>
    <row r="45" spans="1:6" ht="15.75" x14ac:dyDescent="0.25">
      <c r="A45" s="12">
        <v>37</v>
      </c>
      <c r="B45" s="9">
        <v>13</v>
      </c>
      <c r="C45" s="9">
        <v>5</v>
      </c>
      <c r="D45" s="9">
        <v>14</v>
      </c>
      <c r="E45" s="9">
        <v>5</v>
      </c>
      <c r="F45" s="9">
        <v>5</v>
      </c>
    </row>
    <row r="46" spans="1:6" ht="15.75" x14ac:dyDescent="0.25">
      <c r="A46" s="12">
        <v>38</v>
      </c>
      <c r="B46" s="9">
        <v>20</v>
      </c>
      <c r="C46" s="9">
        <v>20</v>
      </c>
      <c r="D46" s="9">
        <v>20</v>
      </c>
      <c r="E46" s="9">
        <v>17</v>
      </c>
      <c r="F46" s="9">
        <v>19</v>
      </c>
    </row>
    <row r="47" spans="1:6" ht="15.75" x14ac:dyDescent="0.25">
      <c r="A47" s="12">
        <v>39</v>
      </c>
      <c r="B47" s="9">
        <v>20</v>
      </c>
      <c r="C47" s="9">
        <v>11</v>
      </c>
      <c r="D47" s="9">
        <v>20</v>
      </c>
      <c r="E47" s="9">
        <v>20</v>
      </c>
      <c r="F47" s="9">
        <v>16</v>
      </c>
    </row>
    <row r="48" spans="1:6" ht="15.75" x14ac:dyDescent="0.25">
      <c r="A48" s="12">
        <v>40</v>
      </c>
      <c r="B48" s="9">
        <v>19</v>
      </c>
      <c r="C48" s="9">
        <v>18</v>
      </c>
      <c r="D48" s="9">
        <v>20</v>
      </c>
      <c r="E48" s="9">
        <v>18</v>
      </c>
      <c r="F48" s="9">
        <v>19</v>
      </c>
    </row>
    <row r="49" spans="1:6" ht="15.75" x14ac:dyDescent="0.25">
      <c r="A49" s="12">
        <v>41</v>
      </c>
      <c r="B49" s="9">
        <v>20</v>
      </c>
      <c r="C49" s="9">
        <v>17</v>
      </c>
      <c r="D49" s="9">
        <v>20</v>
      </c>
      <c r="E49" s="9">
        <v>19</v>
      </c>
      <c r="F49" s="9">
        <v>12</v>
      </c>
    </row>
    <row r="50" spans="1:6" ht="15.75" x14ac:dyDescent="0.25">
      <c r="A50" s="12">
        <v>42</v>
      </c>
      <c r="B50" s="9">
        <v>20</v>
      </c>
      <c r="C50" s="9">
        <v>5</v>
      </c>
      <c r="D50" s="9">
        <v>20</v>
      </c>
      <c r="E50" s="9">
        <v>5</v>
      </c>
      <c r="F50" s="9">
        <v>13</v>
      </c>
    </row>
    <row r="51" spans="1:6" ht="15.75" x14ac:dyDescent="0.25">
      <c r="A51" s="12">
        <v>43</v>
      </c>
      <c r="B51" s="9">
        <v>19</v>
      </c>
      <c r="C51" s="9">
        <v>18</v>
      </c>
      <c r="D51" s="9">
        <v>18</v>
      </c>
      <c r="E51" s="9">
        <v>5</v>
      </c>
      <c r="F51" s="9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B88F-1555-49DD-B793-22A3D4A05B88}">
  <dimension ref="A1:F44"/>
  <sheetViews>
    <sheetView workbookViewId="0">
      <selection activeCell="G7" sqref="G7"/>
    </sheetView>
  </sheetViews>
  <sheetFormatPr defaultRowHeight="15" x14ac:dyDescent="0.25"/>
  <cols>
    <col min="1" max="1" width="3" style="21" bestFit="1" customWidth="1"/>
  </cols>
  <sheetData>
    <row r="1" spans="1:6" x14ac:dyDescent="0.25">
      <c r="B1" s="22">
        <v>1</v>
      </c>
      <c r="C1" s="22">
        <v>2</v>
      </c>
      <c r="D1" s="22">
        <v>3</v>
      </c>
      <c r="E1" s="22">
        <v>4</v>
      </c>
      <c r="F1" s="22">
        <v>5</v>
      </c>
    </row>
    <row r="2" spans="1:6" x14ac:dyDescent="0.25">
      <c r="A2" s="21">
        <v>1</v>
      </c>
      <c r="B2" s="20">
        <v>20</v>
      </c>
      <c r="C2" s="20">
        <v>10.44</v>
      </c>
      <c r="D2" s="20">
        <v>0</v>
      </c>
      <c r="E2" s="20">
        <v>10</v>
      </c>
      <c r="F2" s="20">
        <v>12.4</v>
      </c>
    </row>
    <row r="3" spans="1:6" x14ac:dyDescent="0.25">
      <c r="A3" s="21">
        <v>2</v>
      </c>
      <c r="B3" s="20">
        <v>15.49</v>
      </c>
      <c r="C3" s="20">
        <v>12.4</v>
      </c>
      <c r="D3" s="20">
        <v>12.25</v>
      </c>
      <c r="E3" s="20">
        <v>8.94</v>
      </c>
      <c r="F3" s="20">
        <v>17.32</v>
      </c>
    </row>
    <row r="4" spans="1:6" x14ac:dyDescent="0.25">
      <c r="A4" s="21">
        <v>3</v>
      </c>
      <c r="B4" s="20">
        <v>13.33</v>
      </c>
      <c r="C4" s="20">
        <v>12.06</v>
      </c>
      <c r="D4" s="20">
        <v>0</v>
      </c>
      <c r="E4" s="20">
        <v>20</v>
      </c>
      <c r="F4" s="20">
        <v>10.44</v>
      </c>
    </row>
    <row r="5" spans="1:6" x14ac:dyDescent="0.25">
      <c r="A5" s="21">
        <v>4</v>
      </c>
      <c r="B5" s="20">
        <v>13.33</v>
      </c>
      <c r="C5" s="20">
        <v>6.32</v>
      </c>
      <c r="D5" s="20">
        <v>14.14</v>
      </c>
      <c r="E5" s="20">
        <v>10</v>
      </c>
      <c r="F5" s="20">
        <v>11.09</v>
      </c>
    </row>
    <row r="6" spans="1:6" x14ac:dyDescent="0.25">
      <c r="A6" s="21">
        <v>5</v>
      </c>
      <c r="B6" s="20">
        <v>15.49</v>
      </c>
      <c r="C6" s="20">
        <v>6.32</v>
      </c>
      <c r="D6" s="20">
        <v>0</v>
      </c>
      <c r="E6" s="20">
        <v>0</v>
      </c>
      <c r="F6" s="20">
        <v>17.059999999999999</v>
      </c>
    </row>
    <row r="7" spans="1:6" x14ac:dyDescent="0.25">
      <c r="A7" s="21">
        <v>6</v>
      </c>
      <c r="B7" s="20">
        <v>6.67</v>
      </c>
      <c r="C7" s="20">
        <v>9.61</v>
      </c>
      <c r="D7" s="20">
        <v>12.65</v>
      </c>
      <c r="E7" s="20">
        <v>12.65</v>
      </c>
      <c r="F7" s="20">
        <v>17.32</v>
      </c>
    </row>
    <row r="8" spans="1:6" x14ac:dyDescent="0.25">
      <c r="A8" s="21">
        <v>7</v>
      </c>
      <c r="B8" s="20">
        <v>14.91</v>
      </c>
      <c r="C8" s="20">
        <v>11.09</v>
      </c>
      <c r="D8" s="20">
        <v>16.73</v>
      </c>
      <c r="E8" s="20">
        <v>15.49</v>
      </c>
      <c r="F8" s="20">
        <v>18.71</v>
      </c>
    </row>
    <row r="9" spans="1:6" x14ac:dyDescent="0.25">
      <c r="A9" s="21">
        <v>8</v>
      </c>
      <c r="B9" s="20">
        <v>15.49</v>
      </c>
      <c r="C9" s="20">
        <v>12.4</v>
      </c>
      <c r="D9" s="20">
        <v>18.71</v>
      </c>
      <c r="E9" s="20">
        <v>20</v>
      </c>
      <c r="F9" s="20">
        <v>18.71</v>
      </c>
    </row>
    <row r="10" spans="1:6" x14ac:dyDescent="0.25">
      <c r="A10" s="21">
        <v>9</v>
      </c>
      <c r="B10" s="20">
        <v>14.91</v>
      </c>
      <c r="C10" s="20">
        <v>14.77</v>
      </c>
      <c r="D10" s="20">
        <v>14.14</v>
      </c>
      <c r="E10" s="20">
        <v>14.14</v>
      </c>
      <c r="F10" s="20">
        <v>12.25</v>
      </c>
    </row>
    <row r="11" spans="1:6" x14ac:dyDescent="0.25">
      <c r="A11" s="21">
        <v>10</v>
      </c>
      <c r="B11" s="20">
        <v>16.329999999999998</v>
      </c>
      <c r="C11" s="20">
        <v>6.03</v>
      </c>
      <c r="D11" s="20">
        <v>14.14</v>
      </c>
      <c r="E11" s="20">
        <v>15.49</v>
      </c>
      <c r="F11" s="20">
        <v>18.71</v>
      </c>
    </row>
    <row r="12" spans="1:6" x14ac:dyDescent="0.25">
      <c r="A12" s="21">
        <v>11</v>
      </c>
      <c r="B12" s="20">
        <v>18.97</v>
      </c>
      <c r="C12" s="20">
        <v>15.69</v>
      </c>
      <c r="D12" s="20">
        <v>17.32</v>
      </c>
      <c r="E12" s="20">
        <v>17.32</v>
      </c>
      <c r="F12" s="20">
        <v>19.07</v>
      </c>
    </row>
    <row r="13" spans="1:6" x14ac:dyDescent="0.25">
      <c r="A13" s="21">
        <v>12</v>
      </c>
      <c r="B13" s="20">
        <v>9.43</v>
      </c>
      <c r="C13" s="20">
        <v>12.4</v>
      </c>
      <c r="D13" s="20">
        <v>14.14</v>
      </c>
      <c r="E13" s="20">
        <v>17.89</v>
      </c>
      <c r="F13" s="20">
        <v>12.25</v>
      </c>
    </row>
    <row r="14" spans="1:6" x14ac:dyDescent="0.25">
      <c r="A14" s="21">
        <v>13</v>
      </c>
      <c r="B14" s="20">
        <v>9.43</v>
      </c>
      <c r="C14" s="20">
        <v>10.44</v>
      </c>
      <c r="D14" s="20">
        <v>0</v>
      </c>
      <c r="E14" s="20">
        <v>0</v>
      </c>
      <c r="F14" s="20">
        <v>7.84</v>
      </c>
    </row>
    <row r="15" spans="1:6" x14ac:dyDescent="0.25">
      <c r="A15" s="21">
        <v>14</v>
      </c>
      <c r="B15" s="20">
        <v>20</v>
      </c>
      <c r="C15" s="20">
        <v>14.14</v>
      </c>
      <c r="D15" s="20">
        <v>14.14</v>
      </c>
      <c r="E15" s="20">
        <v>17.89</v>
      </c>
      <c r="F15" s="20">
        <v>18.71</v>
      </c>
    </row>
    <row r="16" spans="1:6" x14ac:dyDescent="0.25">
      <c r="A16" s="21">
        <v>15</v>
      </c>
      <c r="B16" s="20">
        <v>18.86</v>
      </c>
      <c r="C16" s="20">
        <v>10.95</v>
      </c>
      <c r="D16" s="20">
        <v>14.14</v>
      </c>
      <c r="E16" s="20">
        <v>14.14</v>
      </c>
      <c r="F16" s="20">
        <v>20</v>
      </c>
    </row>
    <row r="17" spans="1:6" x14ac:dyDescent="0.25">
      <c r="A17" s="21">
        <v>16</v>
      </c>
      <c r="B17" s="20">
        <v>20</v>
      </c>
      <c r="C17" s="20">
        <v>17.54</v>
      </c>
      <c r="D17" s="20">
        <v>16.73</v>
      </c>
      <c r="E17" s="20">
        <v>17.89</v>
      </c>
      <c r="F17" s="20">
        <v>18.09</v>
      </c>
    </row>
    <row r="18" spans="1:6" x14ac:dyDescent="0.25">
      <c r="A18" s="21">
        <v>17</v>
      </c>
      <c r="B18" s="20">
        <v>20</v>
      </c>
      <c r="C18" s="20">
        <v>9.61</v>
      </c>
      <c r="D18" s="20">
        <v>15.49</v>
      </c>
      <c r="E18" s="20">
        <v>17.89</v>
      </c>
      <c r="F18" s="20">
        <v>18.71</v>
      </c>
    </row>
    <row r="19" spans="1:6" x14ac:dyDescent="0.25">
      <c r="A19" s="21">
        <v>18</v>
      </c>
      <c r="B19" s="20">
        <v>20</v>
      </c>
      <c r="C19" s="20">
        <v>9.61</v>
      </c>
      <c r="D19" s="20">
        <v>15.81</v>
      </c>
      <c r="E19" s="20">
        <v>17.32</v>
      </c>
      <c r="F19" s="20">
        <v>17.32</v>
      </c>
    </row>
    <row r="20" spans="1:6" x14ac:dyDescent="0.25">
      <c r="A20" s="21">
        <v>19</v>
      </c>
      <c r="B20" s="20">
        <v>15.49</v>
      </c>
      <c r="C20" s="20">
        <v>6.32</v>
      </c>
      <c r="D20" s="20">
        <v>17.89</v>
      </c>
      <c r="E20" s="20">
        <v>20</v>
      </c>
      <c r="F20" s="20">
        <v>17.32</v>
      </c>
    </row>
    <row r="21" spans="1:6" x14ac:dyDescent="0.25">
      <c r="A21" s="21">
        <v>20</v>
      </c>
      <c r="B21" s="20">
        <v>13.33</v>
      </c>
      <c r="C21" s="20">
        <v>16.64</v>
      </c>
      <c r="D21" s="20">
        <v>17.89</v>
      </c>
      <c r="E21" s="20">
        <v>17.89</v>
      </c>
      <c r="F21" s="20">
        <v>15.95</v>
      </c>
    </row>
    <row r="22" spans="1:6" x14ac:dyDescent="0.25">
      <c r="A22" s="21">
        <v>21</v>
      </c>
      <c r="B22" s="20">
        <v>17.89</v>
      </c>
      <c r="C22" s="20">
        <v>20</v>
      </c>
      <c r="D22" s="20">
        <v>17.89</v>
      </c>
      <c r="E22" s="20">
        <v>10</v>
      </c>
      <c r="F22" s="20">
        <v>12.25</v>
      </c>
    </row>
    <row r="23" spans="1:6" x14ac:dyDescent="0.25">
      <c r="A23" s="21">
        <v>22</v>
      </c>
      <c r="B23" s="20">
        <v>20</v>
      </c>
      <c r="C23" s="20">
        <v>10.44</v>
      </c>
      <c r="D23" s="20">
        <v>16.73</v>
      </c>
      <c r="E23" s="20">
        <v>17.89</v>
      </c>
      <c r="F23" s="20">
        <v>17.32</v>
      </c>
    </row>
    <row r="24" spans="1:6" x14ac:dyDescent="0.25">
      <c r="A24" s="21">
        <v>23</v>
      </c>
      <c r="B24" s="20">
        <v>17.89</v>
      </c>
      <c r="C24" s="20">
        <v>17.54</v>
      </c>
      <c r="D24" s="20">
        <v>16.73</v>
      </c>
      <c r="E24" s="20">
        <v>17.89</v>
      </c>
      <c r="F24" s="20">
        <v>15.81</v>
      </c>
    </row>
    <row r="25" spans="1:6" x14ac:dyDescent="0.25">
      <c r="A25" s="21">
        <v>24</v>
      </c>
      <c r="B25" s="20">
        <v>11.55</v>
      </c>
      <c r="C25" s="20">
        <v>11.09</v>
      </c>
      <c r="D25" s="20">
        <v>16.73</v>
      </c>
      <c r="E25" s="20">
        <v>14.14</v>
      </c>
      <c r="F25" s="20">
        <v>7.3</v>
      </c>
    </row>
    <row r="26" spans="1:6" x14ac:dyDescent="0.25">
      <c r="A26" s="21">
        <v>25</v>
      </c>
      <c r="B26" s="20">
        <v>13.33</v>
      </c>
      <c r="C26" s="20">
        <v>18.399999999999999</v>
      </c>
      <c r="D26" s="20">
        <v>17.89</v>
      </c>
      <c r="E26" s="20">
        <v>20</v>
      </c>
      <c r="F26" s="20">
        <v>14.14</v>
      </c>
    </row>
    <row r="27" spans="1:6" x14ac:dyDescent="0.25">
      <c r="A27" s="21">
        <v>26</v>
      </c>
      <c r="B27" s="20">
        <v>20</v>
      </c>
      <c r="C27" s="20">
        <v>14.77</v>
      </c>
      <c r="D27" s="20">
        <v>16.73</v>
      </c>
      <c r="E27" s="20">
        <v>14.14</v>
      </c>
      <c r="F27" s="20">
        <v>17.32</v>
      </c>
    </row>
    <row r="28" spans="1:6" x14ac:dyDescent="0.25">
      <c r="A28" s="21">
        <v>27</v>
      </c>
      <c r="B28" s="20">
        <v>20</v>
      </c>
      <c r="C28" s="20">
        <v>8.5299999999999994</v>
      </c>
      <c r="D28" s="20">
        <v>18.97</v>
      </c>
      <c r="E28" s="20">
        <v>14.14</v>
      </c>
      <c r="F28" s="20">
        <v>18.71</v>
      </c>
    </row>
    <row r="29" spans="1:6" x14ac:dyDescent="0.25">
      <c r="A29" s="21">
        <v>28</v>
      </c>
      <c r="B29" s="20">
        <v>17.64</v>
      </c>
      <c r="C29" s="20">
        <v>12.65</v>
      </c>
      <c r="D29" s="20">
        <v>16.73</v>
      </c>
      <c r="E29" s="20">
        <v>14.14</v>
      </c>
      <c r="F29" s="20">
        <v>15.49</v>
      </c>
    </row>
    <row r="30" spans="1:6" x14ac:dyDescent="0.25">
      <c r="A30" s="21">
        <v>29</v>
      </c>
      <c r="B30" s="20">
        <v>17.64</v>
      </c>
      <c r="C30" s="20">
        <v>8.94</v>
      </c>
      <c r="D30" s="20">
        <v>12.25</v>
      </c>
      <c r="E30" s="20">
        <v>15.49</v>
      </c>
      <c r="F30" s="20">
        <v>15.49</v>
      </c>
    </row>
    <row r="31" spans="1:6" x14ac:dyDescent="0.25">
      <c r="A31" s="21">
        <v>30</v>
      </c>
      <c r="B31" s="20">
        <v>17.89</v>
      </c>
      <c r="C31" s="20">
        <v>10.95</v>
      </c>
      <c r="D31" s="20">
        <v>10</v>
      </c>
      <c r="E31" s="20">
        <v>14.14</v>
      </c>
      <c r="F31" s="20">
        <v>13.59</v>
      </c>
    </row>
    <row r="32" spans="1:6" x14ac:dyDescent="0.25">
      <c r="A32" s="21">
        <v>31</v>
      </c>
      <c r="B32" s="20">
        <v>16.329999999999998</v>
      </c>
      <c r="C32" s="20">
        <v>13.59</v>
      </c>
      <c r="D32" s="20">
        <v>17.32</v>
      </c>
      <c r="E32" s="20">
        <v>15.49</v>
      </c>
      <c r="F32" s="20">
        <v>14.68</v>
      </c>
    </row>
    <row r="33" spans="1:6" x14ac:dyDescent="0.25">
      <c r="A33" s="21">
        <v>32</v>
      </c>
      <c r="B33" s="20">
        <v>18.86</v>
      </c>
      <c r="C33" s="20">
        <v>12.65</v>
      </c>
      <c r="D33" s="20">
        <v>16.73</v>
      </c>
      <c r="E33" s="20">
        <v>20</v>
      </c>
      <c r="F33" s="20">
        <v>18.71</v>
      </c>
    </row>
    <row r="34" spans="1:6" x14ac:dyDescent="0.25">
      <c r="A34" s="21">
        <v>33</v>
      </c>
      <c r="B34" s="20">
        <v>18.86</v>
      </c>
      <c r="C34" s="20">
        <v>10.44</v>
      </c>
      <c r="D34" s="20">
        <v>7.07</v>
      </c>
      <c r="E34" s="20">
        <v>15.49</v>
      </c>
      <c r="F34" s="20">
        <v>11.09</v>
      </c>
    </row>
    <row r="35" spans="1:6" x14ac:dyDescent="0.25">
      <c r="A35" s="21">
        <v>34</v>
      </c>
      <c r="B35" s="20">
        <v>13.33</v>
      </c>
      <c r="C35" s="20">
        <v>11.09</v>
      </c>
      <c r="D35" s="20">
        <v>15.49</v>
      </c>
      <c r="E35" s="20">
        <v>0</v>
      </c>
      <c r="F35" s="20">
        <v>13.48</v>
      </c>
    </row>
    <row r="36" spans="1:6" x14ac:dyDescent="0.25">
      <c r="A36" s="21">
        <v>35</v>
      </c>
      <c r="B36" s="20">
        <v>16.329999999999998</v>
      </c>
      <c r="C36" s="20">
        <v>8.94</v>
      </c>
      <c r="D36" s="20">
        <v>14.14</v>
      </c>
      <c r="E36" s="20">
        <v>20</v>
      </c>
      <c r="F36" s="20">
        <v>12.25</v>
      </c>
    </row>
    <row r="37" spans="1:6" x14ac:dyDescent="0.25">
      <c r="A37" s="21">
        <v>36</v>
      </c>
      <c r="B37" s="20">
        <v>16.73</v>
      </c>
      <c r="C37" s="20">
        <v>14.14</v>
      </c>
      <c r="D37" s="20">
        <v>18.71</v>
      </c>
      <c r="E37" s="20">
        <v>15.49</v>
      </c>
      <c r="F37" s="20">
        <v>18.71</v>
      </c>
    </row>
    <row r="38" spans="1:6" x14ac:dyDescent="0.25">
      <c r="A38" s="21">
        <v>37</v>
      </c>
      <c r="B38" s="20">
        <v>20</v>
      </c>
      <c r="C38" s="20">
        <v>12.06</v>
      </c>
      <c r="D38" s="20">
        <v>15.81</v>
      </c>
      <c r="E38" s="20">
        <v>0</v>
      </c>
      <c r="F38" s="20">
        <v>17.32</v>
      </c>
    </row>
    <row r="39" spans="1:6" x14ac:dyDescent="0.25">
      <c r="A39" s="21">
        <v>38</v>
      </c>
      <c r="B39" s="20">
        <v>14.91</v>
      </c>
      <c r="C39" s="20">
        <v>15.95</v>
      </c>
      <c r="D39" s="20">
        <v>15.81</v>
      </c>
      <c r="E39" s="20">
        <v>20</v>
      </c>
      <c r="F39" s="20">
        <v>20</v>
      </c>
    </row>
    <row r="40" spans="1:6" x14ac:dyDescent="0.25">
      <c r="A40" s="21">
        <v>39</v>
      </c>
      <c r="B40" s="20">
        <v>20</v>
      </c>
      <c r="C40" s="20">
        <v>13.48</v>
      </c>
      <c r="D40" s="20">
        <v>14.14</v>
      </c>
      <c r="E40" s="20">
        <v>17.32</v>
      </c>
      <c r="F40" s="20">
        <v>20</v>
      </c>
    </row>
    <row r="41" spans="1:6" x14ac:dyDescent="0.25">
      <c r="A41" s="21">
        <v>40</v>
      </c>
      <c r="B41" s="20">
        <v>18.97</v>
      </c>
      <c r="C41" s="20">
        <v>15.95</v>
      </c>
      <c r="D41" s="20">
        <v>15.81</v>
      </c>
      <c r="E41" s="20">
        <v>15.49</v>
      </c>
      <c r="F41" s="20">
        <v>18.71</v>
      </c>
    </row>
    <row r="42" spans="1:6" x14ac:dyDescent="0.25">
      <c r="A42" s="21">
        <v>41</v>
      </c>
      <c r="B42" s="20">
        <v>17.64</v>
      </c>
      <c r="C42" s="20">
        <v>10.95</v>
      </c>
      <c r="D42" s="20">
        <v>16.73</v>
      </c>
      <c r="E42" s="20">
        <v>17.89</v>
      </c>
      <c r="F42" s="20">
        <v>20</v>
      </c>
    </row>
    <row r="43" spans="1:6" x14ac:dyDescent="0.25">
      <c r="A43" s="21">
        <v>42</v>
      </c>
      <c r="B43" s="20">
        <v>17.89</v>
      </c>
      <c r="C43" s="20">
        <v>11.09</v>
      </c>
      <c r="D43" s="20">
        <v>15.81</v>
      </c>
      <c r="E43" s="20">
        <v>17.89</v>
      </c>
      <c r="F43" s="20">
        <v>20</v>
      </c>
    </row>
    <row r="44" spans="1:6" x14ac:dyDescent="0.25">
      <c r="A44" s="21">
        <v>43</v>
      </c>
      <c r="B44" s="20">
        <v>17.64</v>
      </c>
      <c r="C44" s="20">
        <v>17.059999999999999</v>
      </c>
      <c r="D44" s="20">
        <v>15.49</v>
      </c>
      <c r="E44" s="20">
        <v>12.65</v>
      </c>
      <c r="F44" s="20">
        <v>7.84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Analisa</vt:lpstr>
      <vt:lpstr>Data Kumpulan</vt:lpstr>
      <vt:lpstr>HR</vt:lpstr>
      <vt:lpstr>Sistem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Weldaline Zafira</cp:lastModifiedBy>
  <dcterms:created xsi:type="dcterms:W3CDTF">2019-05-31T15:13:47Z</dcterms:created>
  <dcterms:modified xsi:type="dcterms:W3CDTF">2019-06-21T04:45:50Z</dcterms:modified>
</cp:coreProperties>
</file>