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0\1DES\sop\aula13\"/>
    </mc:Choice>
  </mc:AlternateContent>
  <bookViews>
    <workbookView xWindow="-120" yWindow="-120" windowWidth="20730" windowHeight="11160" activeTab="4"/>
  </bookViews>
  <sheets>
    <sheet name="Dados" sheetId="1" r:id="rId1"/>
    <sheet name="Vertical" sheetId="2" r:id="rId2"/>
    <sheet name="Horizontal" sheetId="3" r:id="rId3"/>
    <sheet name="Orçamento" sheetId="4" r:id="rId4"/>
    <sheet name="Notas" sheetId="5" r:id="rId5"/>
  </sheets>
  <definedNames>
    <definedName name="criterio">Notas!$B$9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5" l="1"/>
  <c r="G4" i="5" s="1"/>
  <c r="F2" i="5"/>
  <c r="G2" i="5" s="1"/>
  <c r="F3" i="5"/>
  <c r="G3" i="5" s="1"/>
  <c r="F5" i="5"/>
  <c r="G5" i="5" s="1"/>
  <c r="F6" i="5"/>
  <c r="G6" i="5" s="1"/>
  <c r="F7" i="5"/>
  <c r="G7" i="5" s="1"/>
  <c r="D8" i="4"/>
  <c r="D4" i="4"/>
  <c r="D5" i="4"/>
  <c r="D6" i="4"/>
  <c r="D7" i="4"/>
  <c r="D3" i="4"/>
  <c r="C5" i="4"/>
  <c r="B11" i="5" l="1"/>
  <c r="B10" i="5"/>
  <c r="F11" i="5"/>
  <c r="F10" i="5"/>
  <c r="F8" i="5"/>
  <c r="F9" i="5" s="1"/>
  <c r="F12" i="5"/>
</calcChain>
</file>

<file path=xl/sharedStrings.xml><?xml version="1.0" encoding="utf-8"?>
<sst xmlns="http://schemas.openxmlformats.org/spreadsheetml/2006/main" count="123" uniqueCount="60">
  <si>
    <t>Nome</t>
  </si>
  <si>
    <t>Telefone</t>
  </si>
  <si>
    <t>Idade</t>
  </si>
  <si>
    <t>João</t>
  </si>
  <si>
    <t>Marcelo</t>
  </si>
  <si>
    <t>Fernando</t>
  </si>
  <si>
    <t>Mariana</t>
  </si>
  <si>
    <t>Valéria</t>
  </si>
  <si>
    <t>Pedro</t>
  </si>
  <si>
    <t>(19)99345-2355</t>
  </si>
  <si>
    <t>(19)99345-2356</t>
  </si>
  <si>
    <t>(19)98345-2357</t>
  </si>
  <si>
    <t>(19)99345-2352</t>
  </si>
  <si>
    <t>(19)98345-2359</t>
  </si>
  <si>
    <t>(19)99345-2361</t>
  </si>
  <si>
    <t>Texto</t>
  </si>
  <si>
    <t>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</si>
  <si>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</si>
  <si>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</si>
  <si>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</si>
  <si>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</si>
  <si>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</si>
  <si>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</si>
  <si>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</si>
  <si>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</si>
  <si>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</si>
  <si>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</si>
  <si>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</si>
  <si>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</si>
  <si>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</si>
  <si>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</si>
  <si>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</si>
  <si>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</si>
  <si>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Campos ou Cabeçalho ou Colunas</t>
  </si>
  <si>
    <t>Dados ou linhas ou Registros</t>
  </si>
  <si>
    <t>Produto</t>
  </si>
  <si>
    <t>Preço</t>
  </si>
  <si>
    <t>Orçamento de materiais de construção</t>
  </si>
  <si>
    <t>Quantidade</t>
  </si>
  <si>
    <t>Subtotal</t>
  </si>
  <si>
    <t>Total</t>
  </si>
  <si>
    <t>Cimento</t>
  </si>
  <si>
    <t>Areia</t>
  </si>
  <si>
    <t>Pedra</t>
  </si>
  <si>
    <t>Argamassa</t>
  </si>
  <si>
    <t>Colher de pedreiro</t>
  </si>
  <si>
    <t>Prova 1</t>
  </si>
  <si>
    <t>Prova 2</t>
  </si>
  <si>
    <t>Prova 3</t>
  </si>
  <si>
    <t>Prova 4</t>
  </si>
  <si>
    <t>Média</t>
  </si>
  <si>
    <t>Conceito</t>
  </si>
  <si>
    <t>Min</t>
  </si>
  <si>
    <t>Max</t>
  </si>
  <si>
    <t>Soma</t>
  </si>
  <si>
    <t>Contar</t>
  </si>
  <si>
    <t>Aprovados</t>
  </si>
  <si>
    <t>Reprovados</t>
  </si>
  <si>
    <t>Critério</t>
  </si>
  <si>
    <t>Estatísticas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</si>
</sst>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44" fontId="0" fillId="0" borderId="0" xfId="1" applyFont="1" applyBorder="1"/>
    <xf numFmtId="44" fontId="0" fillId="0" borderId="1" xfId="1" applyFont="1" applyBorder="1"/>
    <xf numFmtId="44" fontId="0" fillId="0" borderId="0" xfId="1" applyFont="1" applyFill="1" applyBorder="1"/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0" xfId="1" applyNumberFormat="1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75" zoomScaleNormal="175" workbookViewId="0"/>
  </sheetViews>
  <sheetFormatPr defaultRowHeight="15" x14ac:dyDescent="0.25"/>
  <cols>
    <col min="2" max="2" width="1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x14ac:dyDescent="0.25">
      <c r="A2" t="s">
        <v>3</v>
      </c>
      <c r="B2" t="s">
        <v>9</v>
      </c>
      <c r="C2">
        <v>14</v>
      </c>
      <c r="D2" t="s">
        <v>34</v>
      </c>
    </row>
    <row r="3" spans="1:4" x14ac:dyDescent="0.25">
      <c r="A3" t="s">
        <v>4</v>
      </c>
      <c r="B3" t="s">
        <v>10</v>
      </c>
      <c r="C3">
        <v>18</v>
      </c>
      <c r="D3" t="s">
        <v>34</v>
      </c>
    </row>
    <row r="4" spans="1:4" x14ac:dyDescent="0.25">
      <c r="A4" t="s">
        <v>5</v>
      </c>
      <c r="B4" t="s">
        <v>11</v>
      </c>
      <c r="C4">
        <v>45</v>
      </c>
      <c r="D4" t="s">
        <v>34</v>
      </c>
    </row>
    <row r="5" spans="1:4" x14ac:dyDescent="0.25">
      <c r="A5" t="s">
        <v>6</v>
      </c>
      <c r="B5" t="s">
        <v>12</v>
      </c>
      <c r="C5">
        <v>16</v>
      </c>
      <c r="D5" t="s">
        <v>34</v>
      </c>
    </row>
    <row r="6" spans="1:4" x14ac:dyDescent="0.25">
      <c r="A6" t="s">
        <v>7</v>
      </c>
      <c r="B6" t="s">
        <v>13</v>
      </c>
      <c r="C6">
        <v>17</v>
      </c>
      <c r="D6" t="s">
        <v>34</v>
      </c>
    </row>
    <row r="7" spans="1:4" x14ac:dyDescent="0.25">
      <c r="A7" t="s">
        <v>8</v>
      </c>
      <c r="B7" t="s">
        <v>14</v>
      </c>
      <c r="C7">
        <v>13</v>
      </c>
      <c r="D7" t="s">
        <v>34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zoomScale="190" zoomScaleNormal="190" workbookViewId="0">
      <selection activeCell="B2" sqref="B2"/>
    </sheetView>
  </sheetViews>
  <sheetFormatPr defaultRowHeight="15" x14ac:dyDescent="0.25"/>
  <cols>
    <col min="2" max="2" width="2" bestFit="1" customWidth="1"/>
    <col min="3" max="3" width="6" bestFit="1" customWidth="1"/>
    <col min="4" max="4" width="4.42578125" bestFit="1" customWidth="1"/>
    <col min="5" max="5" width="2" bestFit="1" customWidth="1"/>
    <col min="6" max="6" width="13.42578125" bestFit="1" customWidth="1"/>
    <col min="7" max="7" width="9.5703125" bestFit="1" customWidth="1"/>
    <col min="8" max="8" width="6.7109375" bestFit="1" customWidth="1"/>
    <col min="9" max="9" width="2" bestFit="1" customWidth="1"/>
  </cols>
  <sheetData>
    <row r="2" spans="2:9" x14ac:dyDescent="0.25">
      <c r="B2">
        <v>1</v>
      </c>
      <c r="C2" t="s">
        <v>15</v>
      </c>
      <c r="D2" t="s">
        <v>16</v>
      </c>
      <c r="E2">
        <v>1</v>
      </c>
      <c r="F2" t="s">
        <v>17</v>
      </c>
      <c r="G2" t="s">
        <v>24</v>
      </c>
      <c r="H2" s="1">
        <v>43924</v>
      </c>
      <c r="I2">
        <v>0</v>
      </c>
    </row>
    <row r="3" spans="2:9" x14ac:dyDescent="0.25">
      <c r="B3">
        <v>2</v>
      </c>
      <c r="C3" t="s">
        <v>15</v>
      </c>
      <c r="D3" t="s">
        <v>16</v>
      </c>
      <c r="E3">
        <v>2</v>
      </c>
      <c r="F3" t="s">
        <v>18</v>
      </c>
      <c r="G3" t="s">
        <v>25</v>
      </c>
      <c r="H3" s="1">
        <v>43925</v>
      </c>
      <c r="I3">
        <v>1</v>
      </c>
    </row>
    <row r="4" spans="2:9" x14ac:dyDescent="0.25">
      <c r="B4">
        <v>3</v>
      </c>
      <c r="C4" t="s">
        <v>15</v>
      </c>
      <c r="D4" t="s">
        <v>16</v>
      </c>
      <c r="E4">
        <v>3</v>
      </c>
      <c r="F4" t="s">
        <v>19</v>
      </c>
      <c r="G4" t="s">
        <v>26</v>
      </c>
      <c r="H4" s="1">
        <v>43926</v>
      </c>
      <c r="I4">
        <v>2</v>
      </c>
    </row>
    <row r="5" spans="2:9" x14ac:dyDescent="0.25">
      <c r="B5">
        <v>4</v>
      </c>
      <c r="C5" t="s">
        <v>15</v>
      </c>
      <c r="D5" t="s">
        <v>16</v>
      </c>
      <c r="E5">
        <v>4</v>
      </c>
      <c r="F5" t="s">
        <v>20</v>
      </c>
      <c r="G5" t="s">
        <v>27</v>
      </c>
      <c r="H5" s="1">
        <v>43927</v>
      </c>
      <c r="I5">
        <v>3</v>
      </c>
    </row>
    <row r="6" spans="2:9" ht="15.75" customHeight="1" x14ac:dyDescent="0.25">
      <c r="B6">
        <v>5</v>
      </c>
      <c r="C6" t="s">
        <v>15</v>
      </c>
      <c r="D6" t="s">
        <v>16</v>
      </c>
      <c r="E6">
        <v>5</v>
      </c>
      <c r="F6" t="s">
        <v>21</v>
      </c>
      <c r="G6" t="s">
        <v>28</v>
      </c>
      <c r="H6" s="1">
        <v>43928</v>
      </c>
      <c r="I6">
        <v>4</v>
      </c>
    </row>
    <row r="7" spans="2:9" x14ac:dyDescent="0.25">
      <c r="B7">
        <v>6</v>
      </c>
      <c r="C7" t="s">
        <v>15</v>
      </c>
      <c r="D7" t="s">
        <v>16</v>
      </c>
      <c r="E7">
        <v>6</v>
      </c>
      <c r="F7" t="s">
        <v>22</v>
      </c>
      <c r="G7" t="s">
        <v>29</v>
      </c>
      <c r="H7" s="1">
        <v>43929</v>
      </c>
      <c r="I7">
        <v>5</v>
      </c>
    </row>
    <row r="8" spans="2:9" x14ac:dyDescent="0.25">
      <c r="B8">
        <v>7</v>
      </c>
      <c r="C8" t="s">
        <v>15</v>
      </c>
      <c r="D8" t="s">
        <v>16</v>
      </c>
      <c r="E8">
        <v>7</v>
      </c>
      <c r="F8" t="s">
        <v>23</v>
      </c>
      <c r="G8" t="s">
        <v>30</v>
      </c>
      <c r="H8" s="1">
        <v>43930</v>
      </c>
      <c r="I8">
        <v>6</v>
      </c>
    </row>
    <row r="9" spans="2:9" x14ac:dyDescent="0.25">
      <c r="B9">
        <v>8</v>
      </c>
      <c r="C9" t="s">
        <v>15</v>
      </c>
      <c r="D9" t="s">
        <v>16</v>
      </c>
      <c r="E9">
        <v>8</v>
      </c>
      <c r="F9" t="s">
        <v>17</v>
      </c>
      <c r="G9" t="s">
        <v>31</v>
      </c>
      <c r="H9" s="1">
        <v>43931</v>
      </c>
      <c r="I9">
        <v>7</v>
      </c>
    </row>
    <row r="10" spans="2:9" x14ac:dyDescent="0.25">
      <c r="B10">
        <v>9</v>
      </c>
      <c r="C10" t="s">
        <v>15</v>
      </c>
      <c r="D10" t="s">
        <v>16</v>
      </c>
      <c r="E10">
        <v>9</v>
      </c>
      <c r="F10" t="s">
        <v>18</v>
      </c>
      <c r="G10" t="s">
        <v>32</v>
      </c>
      <c r="H10" s="1">
        <v>43932</v>
      </c>
      <c r="I10">
        <v>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zoomScale="190" zoomScaleNormal="190" workbookViewId="0">
      <selection activeCell="B2" sqref="B2"/>
    </sheetView>
  </sheetViews>
  <sheetFormatPr defaultRowHeight="15" x14ac:dyDescent="0.25"/>
  <cols>
    <col min="2" max="2" width="8.85546875" bestFit="1" customWidth="1"/>
    <col min="3" max="3" width="13.42578125" bestFit="1" customWidth="1"/>
    <col min="4" max="4" width="10.28515625" bestFit="1" customWidth="1"/>
    <col min="5" max="6" width="11.5703125" bestFit="1" customWidth="1"/>
    <col min="7" max="7" width="10.5703125" bestFit="1" customWidth="1"/>
    <col min="8" max="8" width="7.28515625" bestFit="1" customWidth="1"/>
    <col min="9" max="9" width="8.85546875" bestFit="1" customWidth="1"/>
  </cols>
  <sheetData>
    <row r="2" spans="2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2:9" x14ac:dyDescent="0.25"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</row>
    <row r="4" spans="2:9" x14ac:dyDescent="0.25"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</row>
    <row r="5" spans="2:9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</row>
    <row r="6" spans="2:9" x14ac:dyDescent="0.25"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17</v>
      </c>
    </row>
    <row r="7" spans="2:9" x14ac:dyDescent="0.25"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</row>
    <row r="8" spans="2:9" x14ac:dyDescent="0.25">
      <c r="B8" s="1">
        <v>43924</v>
      </c>
      <c r="C8" s="1">
        <v>43925</v>
      </c>
      <c r="D8" s="1">
        <v>43926</v>
      </c>
      <c r="E8" s="1">
        <v>43927</v>
      </c>
      <c r="F8" s="1">
        <v>43928</v>
      </c>
      <c r="G8" s="1">
        <v>43929</v>
      </c>
      <c r="H8" s="1">
        <v>43930</v>
      </c>
      <c r="I8" s="1">
        <v>43931</v>
      </c>
    </row>
    <row r="9" spans="2:9" x14ac:dyDescent="0.25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190" zoomScaleNormal="190" workbookViewId="0">
      <selection sqref="A1:D1"/>
    </sheetView>
  </sheetViews>
  <sheetFormatPr defaultColWidth="9.42578125" defaultRowHeight="15" x14ac:dyDescent="0.25"/>
  <cols>
    <col min="1" max="1" width="18" bestFit="1" customWidth="1"/>
    <col min="3" max="3" width="11.42578125" bestFit="1" customWidth="1"/>
    <col min="4" max="4" width="10.7109375" bestFit="1" customWidth="1"/>
  </cols>
  <sheetData>
    <row r="1" spans="1:4" x14ac:dyDescent="0.25">
      <c r="A1" s="17" t="s">
        <v>37</v>
      </c>
      <c r="B1" s="17"/>
      <c r="C1" s="17"/>
      <c r="D1" s="17"/>
    </row>
    <row r="2" spans="1:4" x14ac:dyDescent="0.25">
      <c r="A2" s="3" t="s">
        <v>35</v>
      </c>
      <c r="B2" s="3" t="s">
        <v>36</v>
      </c>
      <c r="C2" s="3" t="s">
        <v>38</v>
      </c>
      <c r="D2" s="3" t="s">
        <v>39</v>
      </c>
    </row>
    <row r="3" spans="1:4" x14ac:dyDescent="0.25">
      <c r="A3" s="2" t="s">
        <v>41</v>
      </c>
      <c r="B3" s="8">
        <v>22</v>
      </c>
      <c r="C3" s="2">
        <v>5</v>
      </c>
      <c r="D3" s="5">
        <f>B3*C3</f>
        <v>110</v>
      </c>
    </row>
    <row r="4" spans="1:4" x14ac:dyDescent="0.25">
      <c r="A4" s="3" t="s">
        <v>42</v>
      </c>
      <c r="B4" s="9">
        <v>80</v>
      </c>
      <c r="C4" s="3">
        <v>1</v>
      </c>
      <c r="D4" s="6">
        <f t="shared" ref="D4:D7" si="0">B4*C4</f>
        <v>80</v>
      </c>
    </row>
    <row r="5" spans="1:4" x14ac:dyDescent="0.25">
      <c r="A5" s="2" t="s">
        <v>43</v>
      </c>
      <c r="B5" s="8">
        <v>75</v>
      </c>
      <c r="C5" s="2">
        <f>1/2</f>
        <v>0.5</v>
      </c>
      <c r="D5" s="5">
        <f t="shared" si="0"/>
        <v>37.5</v>
      </c>
    </row>
    <row r="6" spans="1:4" x14ac:dyDescent="0.25">
      <c r="A6" s="3" t="s">
        <v>44</v>
      </c>
      <c r="B6" s="9">
        <v>8.5</v>
      </c>
      <c r="C6" s="3">
        <v>3</v>
      </c>
      <c r="D6" s="6">
        <f t="shared" si="0"/>
        <v>25.5</v>
      </c>
    </row>
    <row r="7" spans="1:4" x14ac:dyDescent="0.25">
      <c r="A7" s="2" t="s">
        <v>45</v>
      </c>
      <c r="B7" s="10">
        <v>7.5</v>
      </c>
      <c r="C7" s="4">
        <v>1</v>
      </c>
      <c r="D7" s="7">
        <f t="shared" si="0"/>
        <v>7.5</v>
      </c>
    </row>
    <row r="8" spans="1:4" x14ac:dyDescent="0.25">
      <c r="A8" s="18" t="s">
        <v>40</v>
      </c>
      <c r="B8" s="18"/>
      <c r="C8" s="18"/>
      <c r="D8" s="6">
        <f>SUM(D3:D7)</f>
        <v>260.5</v>
      </c>
    </row>
  </sheetData>
  <mergeCells count="2">
    <mergeCell ref="A1:D1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tabSelected="1" zoomScale="175" zoomScaleNormal="175" workbookViewId="0"/>
  </sheetViews>
  <sheetFormatPr defaultRowHeight="15" x14ac:dyDescent="0.25"/>
  <cols>
    <col min="1" max="1" width="11.42578125" bestFit="1" customWidth="1"/>
    <col min="4" max="4" width="10.5703125" bestFit="1" customWidth="1"/>
    <col min="7" max="7" width="10.5703125" bestFit="1" customWidth="1"/>
  </cols>
  <sheetData>
    <row r="1" spans="1:7" x14ac:dyDescent="0.25">
      <c r="A1" s="11" t="s">
        <v>0</v>
      </c>
      <c r="B1" s="11" t="s">
        <v>46</v>
      </c>
      <c r="C1" s="11" t="s">
        <v>47</v>
      </c>
      <c r="D1" s="11" t="s">
        <v>48</v>
      </c>
      <c r="E1" s="11" t="s">
        <v>49</v>
      </c>
      <c r="F1" s="11" t="s">
        <v>50</v>
      </c>
      <c r="G1" s="11" t="s">
        <v>51</v>
      </c>
    </row>
    <row r="2" spans="1:7" x14ac:dyDescent="0.25">
      <c r="A2" s="14" t="s">
        <v>3</v>
      </c>
      <c r="B2" s="14">
        <v>10</v>
      </c>
      <c r="C2" s="14">
        <v>6</v>
      </c>
      <c r="D2" s="14">
        <v>7</v>
      </c>
      <c r="E2" s="14">
        <v>10</v>
      </c>
      <c r="F2" s="3">
        <f>AVERAGE(B2:E2)</f>
        <v>8.25</v>
      </c>
      <c r="G2" s="3" t="str">
        <f t="shared" ref="G2:G7" si="0">IF(F2&lt;criterio,"Reprovado","Aprovado")</f>
        <v>Aprovado</v>
      </c>
    </row>
    <row r="3" spans="1:7" x14ac:dyDescent="0.25">
      <c r="A3" s="15" t="s">
        <v>4</v>
      </c>
      <c r="B3" s="15">
        <v>9</v>
      </c>
      <c r="C3" s="15">
        <v>8</v>
      </c>
      <c r="D3" s="15">
        <v>7</v>
      </c>
      <c r="E3" s="15">
        <v>6</v>
      </c>
      <c r="F3" s="3">
        <f t="shared" ref="F3:F7" si="1">AVERAGE(B3:E3)</f>
        <v>7.5</v>
      </c>
      <c r="G3" s="3" t="str">
        <f t="shared" si="0"/>
        <v>Aprovado</v>
      </c>
    </row>
    <row r="4" spans="1:7" x14ac:dyDescent="0.25">
      <c r="A4" s="14" t="s">
        <v>5</v>
      </c>
      <c r="B4" s="14">
        <v>5</v>
      </c>
      <c r="C4" s="14">
        <v>4</v>
      </c>
      <c r="D4" s="14">
        <v>3</v>
      </c>
      <c r="E4" s="14">
        <v>2</v>
      </c>
      <c r="F4" s="3">
        <f t="shared" si="1"/>
        <v>3.5</v>
      </c>
      <c r="G4" s="3" t="str">
        <f t="shared" si="0"/>
        <v>Reprovado</v>
      </c>
    </row>
    <row r="5" spans="1:7" x14ac:dyDescent="0.25">
      <c r="A5" s="15" t="s">
        <v>6</v>
      </c>
      <c r="B5" s="15">
        <v>10</v>
      </c>
      <c r="C5" s="15">
        <v>2</v>
      </c>
      <c r="D5" s="15">
        <v>3</v>
      </c>
      <c r="E5" s="15">
        <v>4</v>
      </c>
      <c r="F5" s="3">
        <f t="shared" si="1"/>
        <v>4.75</v>
      </c>
      <c r="G5" s="3" t="str">
        <f t="shared" si="0"/>
        <v>Reprovado</v>
      </c>
    </row>
    <row r="6" spans="1:7" x14ac:dyDescent="0.25">
      <c r="A6" s="14" t="s">
        <v>7</v>
      </c>
      <c r="B6" s="14">
        <v>5</v>
      </c>
      <c r="C6" s="14">
        <v>6</v>
      </c>
      <c r="D6" s="14">
        <v>7</v>
      </c>
      <c r="E6" s="14">
        <v>8</v>
      </c>
      <c r="F6" s="3">
        <f t="shared" si="1"/>
        <v>6.5</v>
      </c>
      <c r="G6" s="3" t="str">
        <f t="shared" si="0"/>
        <v>Aprovado</v>
      </c>
    </row>
    <row r="7" spans="1:7" x14ac:dyDescent="0.25">
      <c r="A7" s="16" t="s">
        <v>8</v>
      </c>
      <c r="B7" s="16">
        <v>9</v>
      </c>
      <c r="C7" s="16">
        <v>10</v>
      </c>
      <c r="D7" s="16">
        <v>10</v>
      </c>
      <c r="E7" s="16">
        <v>9</v>
      </c>
      <c r="F7" s="3">
        <f t="shared" si="1"/>
        <v>9.5</v>
      </c>
      <c r="G7" s="3" t="str">
        <f t="shared" si="0"/>
        <v>Aprovado</v>
      </c>
    </row>
    <row r="8" spans="1:7" x14ac:dyDescent="0.25">
      <c r="D8" s="12"/>
      <c r="E8" s="3" t="s">
        <v>50</v>
      </c>
      <c r="F8" s="3">
        <f>AVERAGE(F2:F7)</f>
        <v>6.666666666666667</v>
      </c>
      <c r="G8" s="3"/>
    </row>
    <row r="9" spans="1:7" x14ac:dyDescent="0.25">
      <c r="A9" s="3" t="s">
        <v>58</v>
      </c>
      <c r="B9" s="14">
        <v>5</v>
      </c>
      <c r="D9" s="13"/>
      <c r="E9" s="3" t="s">
        <v>52</v>
      </c>
      <c r="F9" s="3">
        <f>MIN(F2:F8)</f>
        <v>3.5</v>
      </c>
      <c r="G9" s="3"/>
    </row>
    <row r="10" spans="1:7" x14ac:dyDescent="0.25">
      <c r="A10" s="3" t="s">
        <v>56</v>
      </c>
      <c r="B10" s="3">
        <f>COUNTIF(G2:G7,"Aprovado")</f>
        <v>4</v>
      </c>
      <c r="D10" s="13" t="s">
        <v>59</v>
      </c>
      <c r="E10" s="2" t="s">
        <v>53</v>
      </c>
      <c r="F10" s="2">
        <f>MAX(F2:F7)</f>
        <v>9.5</v>
      </c>
      <c r="G10" s="3"/>
    </row>
    <row r="11" spans="1:7" x14ac:dyDescent="0.25">
      <c r="A11" s="3" t="s">
        <v>57</v>
      </c>
      <c r="B11" s="3">
        <f>COUNTIF(G2:G7,"Reprovado")</f>
        <v>2</v>
      </c>
      <c r="D11" s="13"/>
      <c r="E11" s="3" t="s">
        <v>54</v>
      </c>
      <c r="F11" s="3">
        <f>SUM(F2:F7)</f>
        <v>40</v>
      </c>
      <c r="G11" s="3"/>
    </row>
    <row r="12" spans="1:7" x14ac:dyDescent="0.25">
      <c r="D12" s="13"/>
      <c r="E12" s="3" t="s">
        <v>55</v>
      </c>
      <c r="F12" s="3">
        <f>COUNT(F2:F7)</f>
        <v>6</v>
      </c>
      <c r="G12" s="3"/>
    </row>
  </sheetData>
  <sheetProtection sheet="1" objects="1" scenarios="1"/>
  <phoneticPr fontId="1" type="noConversion"/>
  <conditionalFormatting sqref="B2:F7">
    <cfRule type="cellIs" dxfId="2" priority="3" operator="lessThan">
      <formula>$B$9</formula>
    </cfRule>
  </conditionalFormatting>
  <conditionalFormatting sqref="G2:G7">
    <cfRule type="cellIs" dxfId="1" priority="2" operator="equal">
      <formula>"Reprovado"</formula>
    </cfRule>
    <cfRule type="cellIs" dxfId="0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Dados</vt:lpstr>
      <vt:lpstr>Vertical</vt:lpstr>
      <vt:lpstr>Horizontal</vt:lpstr>
      <vt:lpstr>Orçamento</vt:lpstr>
      <vt:lpstr>Notas</vt:lpstr>
      <vt:lpstr>criterio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Aluno</cp:lastModifiedBy>
  <dcterms:created xsi:type="dcterms:W3CDTF">2020-06-10T11:27:23Z</dcterms:created>
  <dcterms:modified xsi:type="dcterms:W3CDTF">2021-01-27T10:56:51Z</dcterms:modified>
</cp:coreProperties>
</file>