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ellington\senai2021\2des\"/>
    </mc:Choice>
  </mc:AlternateContent>
  <bookViews>
    <workbookView xWindow="-120" yWindow="-120" windowWidth="29040" windowHeight="15840" activeTab="6"/>
  </bookViews>
  <sheets>
    <sheet name="Planejamento" sheetId="3" r:id="rId1"/>
    <sheet name="Atividades" sheetId="4" r:id="rId2"/>
    <sheet name="PROJ" sheetId="11" r:id="rId3"/>
    <sheet name="PWBE" sheetId="5" r:id="rId4"/>
    <sheet name="PWFE" sheetId="9" r:id="rId5"/>
    <sheet name="BCD" sheetId="6" r:id="rId6"/>
    <sheet name="INDMO" sheetId="8" r:id="rId7"/>
  </sheets>
  <externalReferences>
    <externalReference r:id="rId8"/>
  </externalReferences>
  <calcPr calcId="15251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7" i="9" l="1"/>
  <c r="E27" i="9" s="1"/>
  <c r="D26" i="9"/>
  <c r="E26" i="9" s="1"/>
  <c r="E25" i="9"/>
  <c r="D25" i="9"/>
  <c r="D24" i="9"/>
  <c r="E24" i="9" s="1"/>
  <c r="E23" i="9"/>
  <c r="D23" i="9"/>
  <c r="D22" i="9"/>
  <c r="E22" i="9" s="1"/>
  <c r="E21" i="9"/>
  <c r="D21" i="9"/>
  <c r="D20" i="9"/>
  <c r="E20" i="9" s="1"/>
  <c r="E19" i="9"/>
  <c r="D19" i="9"/>
  <c r="D18" i="9"/>
  <c r="E18" i="9" s="1"/>
  <c r="E17" i="9"/>
  <c r="D17" i="9"/>
  <c r="D16" i="9"/>
  <c r="E16" i="9" s="1"/>
  <c r="E15" i="9"/>
  <c r="D15" i="9"/>
  <c r="D14" i="9"/>
  <c r="E14" i="9" s="1"/>
  <c r="E13" i="9"/>
  <c r="D13" i="9"/>
  <c r="D12" i="9"/>
  <c r="E12" i="9" s="1"/>
  <c r="E11" i="9"/>
  <c r="D11" i="9"/>
  <c r="D10" i="9"/>
  <c r="E10" i="9" s="1"/>
  <c r="E9" i="9"/>
  <c r="D9" i="9"/>
  <c r="D8" i="9"/>
  <c r="E8" i="9" s="1"/>
  <c r="E7" i="9"/>
  <c r="D7" i="9"/>
  <c r="D6" i="9"/>
  <c r="E6" i="9" s="1"/>
  <c r="E5" i="9"/>
  <c r="D5" i="9"/>
  <c r="D4" i="9"/>
  <c r="E4" i="9" s="1"/>
  <c r="E3" i="9"/>
  <c r="D3" i="9"/>
  <c r="D2" i="9"/>
  <c r="E2" i="9" s="1"/>
  <c r="E28" i="8"/>
  <c r="D28" i="8"/>
  <c r="F28" i="8" s="1"/>
  <c r="E27" i="8"/>
  <c r="D27" i="8"/>
  <c r="F27" i="8" s="1"/>
  <c r="G27" i="8" s="1"/>
  <c r="E26" i="8"/>
  <c r="D26" i="8"/>
  <c r="F26" i="8" s="1"/>
  <c r="E25" i="8"/>
  <c r="D25" i="8"/>
  <c r="F25" i="8" s="1"/>
  <c r="G25" i="8" s="1"/>
  <c r="E23" i="8"/>
  <c r="D23" i="8"/>
  <c r="F23" i="8" s="1"/>
  <c r="E22" i="8"/>
  <c r="D22" i="8"/>
  <c r="F22" i="8" s="1"/>
  <c r="G22" i="8" s="1"/>
  <c r="E21" i="8"/>
  <c r="D21" i="8"/>
  <c r="F21" i="8" s="1"/>
  <c r="G20" i="8"/>
  <c r="E20" i="8"/>
  <c r="D20" i="8"/>
  <c r="E19" i="8"/>
  <c r="D19" i="8"/>
  <c r="F19" i="8" s="1"/>
  <c r="G19" i="8" s="1"/>
  <c r="E18" i="8"/>
  <c r="G18" i="8" s="1"/>
  <c r="D18" i="8"/>
  <c r="E17" i="8"/>
  <c r="G17" i="8" s="1"/>
  <c r="D17" i="8"/>
  <c r="E16" i="8"/>
  <c r="G16" i="8" s="1"/>
  <c r="D16" i="8"/>
  <c r="F16" i="8" s="1"/>
  <c r="F15" i="8"/>
  <c r="E15" i="8"/>
  <c r="G15" i="8" s="1"/>
  <c r="D15" i="8"/>
  <c r="E14" i="8"/>
  <c r="D14" i="8"/>
  <c r="F14" i="8" s="1"/>
  <c r="F13" i="8"/>
  <c r="E13" i="8"/>
  <c r="G13" i="8" s="1"/>
  <c r="D13" i="8"/>
  <c r="E12" i="8"/>
  <c r="D12" i="8"/>
  <c r="F12" i="8" s="1"/>
  <c r="F11" i="8"/>
  <c r="E11" i="8"/>
  <c r="G11" i="8" s="1"/>
  <c r="D11" i="8"/>
  <c r="E10" i="8"/>
  <c r="D10" i="8"/>
  <c r="F10" i="8" s="1"/>
  <c r="F9" i="8"/>
  <c r="E9" i="8"/>
  <c r="G9" i="8" s="1"/>
  <c r="D9" i="8"/>
  <c r="E8" i="8"/>
  <c r="D8" i="8"/>
  <c r="F8" i="8" s="1"/>
  <c r="F7" i="8"/>
  <c r="E7" i="8"/>
  <c r="G7" i="8" s="1"/>
  <c r="D7" i="8"/>
  <c r="E6" i="8"/>
  <c r="G6" i="8" s="1"/>
  <c r="D6" i="8"/>
  <c r="E5" i="8"/>
  <c r="D5" i="8"/>
  <c r="F5" i="8" s="1"/>
  <c r="G5" i="8" s="1"/>
  <c r="E4" i="8"/>
  <c r="D4" i="8"/>
  <c r="F4" i="8" s="1"/>
  <c r="E3" i="8"/>
  <c r="D3" i="8"/>
  <c r="F3" i="8" s="1"/>
  <c r="G3" i="8" s="1"/>
  <c r="E2" i="8"/>
  <c r="D2" i="8"/>
  <c r="F2" i="8" s="1"/>
  <c r="G10" i="8" l="1"/>
  <c r="G4" i="8"/>
  <c r="G26" i="8"/>
  <c r="G14" i="8"/>
  <c r="G12" i="8"/>
  <c r="G21" i="8"/>
  <c r="G8" i="8"/>
  <c r="G2" i="8"/>
  <c r="G23" i="8"/>
  <c r="G28" i="8"/>
  <c r="F3" i="6" l="1"/>
  <c r="F4" i="6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3" i="4"/>
  <c r="G3" i="11" l="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" i="11"/>
  <c r="E18" i="6" l="1"/>
  <c r="F18" i="6" s="1"/>
  <c r="F18" i="5"/>
  <c r="G18" i="5" s="1"/>
  <c r="F11" i="5"/>
  <c r="G11" i="5" s="1"/>
  <c r="E11" i="6"/>
  <c r="F11" i="6" s="1"/>
  <c r="F16" i="5"/>
  <c r="G16" i="5" s="1"/>
  <c r="E16" i="6"/>
  <c r="F16" i="6" s="1"/>
  <c r="E15" i="6"/>
  <c r="F15" i="6" s="1"/>
  <c r="F15" i="5"/>
  <c r="G15" i="5" s="1"/>
  <c r="F3" i="5"/>
  <c r="G3" i="5" s="1"/>
  <c r="E24" i="6"/>
  <c r="F24" i="6" s="1"/>
  <c r="F24" i="5"/>
  <c r="G24" i="5" s="1"/>
  <c r="E6" i="6"/>
  <c r="F6" i="6" s="1"/>
  <c r="F6" i="5"/>
  <c r="G6" i="5" s="1"/>
  <c r="F17" i="5"/>
  <c r="G17" i="5" s="1"/>
  <c r="E17" i="6"/>
  <c r="F17" i="6" s="1"/>
  <c r="F5" i="5"/>
  <c r="G5" i="5" s="1"/>
  <c r="E5" i="6"/>
  <c r="F5" i="6" s="1"/>
  <c r="F22" i="5"/>
  <c r="G22" i="5" s="1"/>
  <c r="E22" i="6"/>
  <c r="F22" i="6" s="1"/>
  <c r="F4" i="5"/>
  <c r="G4" i="5" s="1"/>
  <c r="E27" i="6"/>
  <c r="F27" i="6" s="1"/>
  <c r="F27" i="5"/>
  <c r="G27" i="5" s="1"/>
  <c r="E21" i="6"/>
  <c r="F21" i="6" s="1"/>
  <c r="F21" i="5"/>
  <c r="G21" i="5" s="1"/>
  <c r="E9" i="6"/>
  <c r="F9" i="6" s="1"/>
  <c r="F9" i="5"/>
  <c r="G9" i="5" s="1"/>
  <c r="E26" i="6"/>
  <c r="F26" i="6" s="1"/>
  <c r="F26" i="5"/>
  <c r="G26" i="5" s="1"/>
  <c r="E20" i="6"/>
  <c r="F20" i="6" s="1"/>
  <c r="F20" i="5"/>
  <c r="G20" i="5" s="1"/>
  <c r="E14" i="6"/>
  <c r="F14" i="6" s="1"/>
  <c r="F14" i="5"/>
  <c r="G14" i="5" s="1"/>
  <c r="E8" i="6"/>
  <c r="F8" i="6" s="1"/>
  <c r="F8" i="5"/>
  <c r="G8" i="5" s="1"/>
  <c r="E12" i="6"/>
  <c r="F12" i="6" s="1"/>
  <c r="F12" i="5"/>
  <c r="G12" i="5" s="1"/>
  <c r="F23" i="5"/>
  <c r="G23" i="5" s="1"/>
  <c r="E23" i="6"/>
  <c r="F23" i="6" s="1"/>
  <c r="F2" i="5"/>
  <c r="G2" i="5" s="1"/>
  <c r="E2" i="6"/>
  <c r="F2" i="6" s="1"/>
  <c r="F10" i="5"/>
  <c r="G10" i="5" s="1"/>
  <c r="E10" i="6"/>
  <c r="F10" i="6" s="1"/>
  <c r="F25" i="5"/>
  <c r="G25" i="5" s="1"/>
  <c r="E25" i="6"/>
  <c r="F25" i="6" s="1"/>
  <c r="E19" i="6"/>
  <c r="F19" i="6" s="1"/>
  <c r="F19" i="5"/>
  <c r="G19" i="5" s="1"/>
  <c r="E13" i="6"/>
  <c r="F13" i="6" s="1"/>
  <c r="F13" i="5"/>
  <c r="G13" i="5" s="1"/>
  <c r="F7" i="5"/>
  <c r="G7" i="5" s="1"/>
  <c r="E7" i="6"/>
  <c r="F7" i="6" s="1"/>
</calcChain>
</file>

<file path=xl/sharedStrings.xml><?xml version="1.0" encoding="utf-8"?>
<sst xmlns="http://schemas.openxmlformats.org/spreadsheetml/2006/main" count="228" uniqueCount="76">
  <si>
    <t>Aluno</t>
  </si>
  <si>
    <t>Felipe Reis de Oliveira</t>
  </si>
  <si>
    <t>Matheus Belarmino Pignata</t>
  </si>
  <si>
    <t>Michael José da Silva</t>
  </si>
  <si>
    <t>Allan Cesar da Silva</t>
  </si>
  <si>
    <t>Ana Júlia Moreira Vieira</t>
  </si>
  <si>
    <t>Carlos Roberto de Oliveira Júnior</t>
  </si>
  <si>
    <t>Daniel Souza da Silva</t>
  </si>
  <si>
    <t>Danilo Alves Falcirolli</t>
  </si>
  <si>
    <t>Diogo Henrique Medeiros</t>
  </si>
  <si>
    <t>Elian de Oliveira Moraes</t>
  </si>
  <si>
    <t>Felipe Henrique Lopes Gabriel</t>
  </si>
  <si>
    <t>Gabriel Vital Ferreira</t>
  </si>
  <si>
    <t>Gabriel Alex Sandro Soares Lançoni</t>
  </si>
  <si>
    <t>Gustavo Henrique Rocha de Oliveira</t>
  </si>
  <si>
    <t>Larissa Ferreira Pardim</t>
  </si>
  <si>
    <t>Jaqueline Dias Oliveira</t>
  </si>
  <si>
    <t>Lavínia Barbosa de Sá</t>
  </si>
  <si>
    <t>Rafael Bartulic Tieppo</t>
  </si>
  <si>
    <t>Rafael Fernandes de Faria</t>
  </si>
  <si>
    <t>Roberto Donisete Pereira Dias</t>
  </si>
  <si>
    <t>Rodrigo Aparecido de Morais</t>
  </si>
  <si>
    <t>Victória Rosa dos Santos</t>
  </si>
  <si>
    <t>Vitor Leme Corrêa</t>
  </si>
  <si>
    <t>Leonardo Panigassi Imenes</t>
  </si>
  <si>
    <t>Matheus Ricardo Belli</t>
  </si>
  <si>
    <t>Michael Leonardo Chaves Medeiros</t>
  </si>
  <si>
    <t>Reenye</t>
  </si>
  <si>
    <t>Well</t>
  </si>
  <si>
    <t>PWBE</t>
  </si>
  <si>
    <t>Seg</t>
  </si>
  <si>
    <t>Ter</t>
  </si>
  <si>
    <t>Qua</t>
  </si>
  <si>
    <t>Qui</t>
  </si>
  <si>
    <t>Sex</t>
  </si>
  <si>
    <t>PWFE</t>
  </si>
  <si>
    <t>Dias</t>
  </si>
  <si>
    <t>Prof</t>
  </si>
  <si>
    <t>Componentes</t>
  </si>
  <si>
    <t>Presenciais com turma dividida 17 e 16 alunos</t>
  </si>
  <si>
    <t>Aulas Remotas ou Presenciais com todos os 33 na mesma sala</t>
  </si>
  <si>
    <t>Wellington</t>
  </si>
  <si>
    <t>PWBE-T1</t>
  </si>
  <si>
    <t>PWBE-T2</t>
  </si>
  <si>
    <t>PWFE-T1</t>
  </si>
  <si>
    <t>PWFE-T2</t>
  </si>
  <si>
    <t>BCD</t>
  </si>
  <si>
    <t>INDMO</t>
  </si>
  <si>
    <t>INDMO-T1</t>
  </si>
  <si>
    <t>BCD-T2</t>
  </si>
  <si>
    <t>BCD-T1</t>
  </si>
  <si>
    <t>INDMO-T2</t>
  </si>
  <si>
    <t>https://docs.google.com/spreadsheets/d/1KKVzjMZJRnLotLh8LUgdcjQmSPoznxhbauc3mcht7dw/edit?usp=sharing</t>
  </si>
  <si>
    <t>PWBE-ATV1</t>
  </si>
  <si>
    <t>Datas</t>
  </si>
  <si>
    <t>VPS01</t>
  </si>
  <si>
    <t>INDMO-MIT</t>
  </si>
  <si>
    <t>BCD-DDL</t>
  </si>
  <si>
    <t>BCD-DER</t>
  </si>
  <si>
    <t>VPS02</t>
  </si>
  <si>
    <t>Criatividade</t>
  </si>
  <si>
    <t>Equipe</t>
  </si>
  <si>
    <t>MEDIA</t>
  </si>
  <si>
    <t>Apresentação</t>
  </si>
  <si>
    <t>P. Profissional</t>
  </si>
  <si>
    <t>Funcionalidade</t>
  </si>
  <si>
    <t>PROJ</t>
  </si>
  <si>
    <t>VPR02</t>
  </si>
  <si>
    <t>PTS</t>
  </si>
  <si>
    <t>VPS01+P</t>
  </si>
  <si>
    <t>ATV</t>
  </si>
  <si>
    <t>MEDIABD</t>
  </si>
  <si>
    <t>ATVD</t>
  </si>
  <si>
    <t>REC</t>
  </si>
  <si>
    <t>ATV+AVA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</si>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</sst>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0" tint="-0.249977111117893"/>
      <name val="Arial"/>
      <family val="2"/>
    </font>
    <font>
      <sz val="11"/>
      <color theme="0" tint="-0.249977111117893"/>
      <name val="Calibri"/>
      <family val="2"/>
    </font>
    <font>
      <sz val="11"/>
      <color theme="0" tint="-0.249977111117893"/>
      <name val="Arial"/>
      <family val="2"/>
    </font>
    <font>
      <sz val="11"/>
      <color theme="0" tint="-0.14999847407452621"/>
      <name val="Calibri"/>
      <family val="2"/>
    </font>
    <font>
      <sz val="11"/>
      <color theme="0" tint="-0.149998474074526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  <xf numFmtId="16" fontId="6" fillId="0" borderId="0" xfId="0" applyNumberFormat="1" applyFont="1" applyAlignment="1"/>
    <xf numFmtId="1" fontId="0" fillId="0" borderId="0" xfId="0" applyNumberFormat="1" applyFont="1" applyAlignment="1"/>
    <xf numFmtId="0" fontId="7" fillId="0" borderId="0" xfId="0" applyFont="1" applyAlignment="1"/>
    <xf numFmtId="0" fontId="8" fillId="0" borderId="0" xfId="0" applyFont="1"/>
    <xf numFmtId="0" fontId="9" fillId="0" borderId="0" xfId="0" applyFont="1" applyAlignment="1"/>
    <xf numFmtId="0" fontId="0" fillId="0" borderId="0" xfId="0" applyFont="1" applyAlignment="1">
      <alignment horizontal="center"/>
    </xf>
    <xf numFmtId="0" fontId="10" fillId="0" borderId="0" xfId="0" applyFont="1"/>
    <xf numFmtId="0" fontId="11" fillId="0" borderId="0" xfId="0" applyFont="1" applyAlignment="1"/>
    <xf numFmtId="1" fontId="11" fillId="0" borderId="0" xfId="0" applyNumberFormat="1" applyFont="1" applyAlignment="1"/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luno.DSN5131112167\Desktop\2desfreq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ejamento"/>
      <sheetName val="Atividades"/>
      <sheetName val="PWBE"/>
      <sheetName val="PROJ"/>
      <sheetName val="PWFE"/>
      <sheetName val="BCD"/>
      <sheetName val="INDMO"/>
    </sheetNames>
    <sheetDataSet>
      <sheetData sheetId="0" refreshError="1"/>
      <sheetData sheetId="1">
        <row r="3">
          <cell r="F3">
            <v>8</v>
          </cell>
        </row>
        <row r="4">
          <cell r="F4">
            <v>5</v>
          </cell>
        </row>
        <row r="5">
          <cell r="F5">
            <v>0</v>
          </cell>
        </row>
        <row r="6">
          <cell r="F6">
            <v>0</v>
          </cell>
        </row>
        <row r="7">
          <cell r="F7">
            <v>5</v>
          </cell>
        </row>
        <row r="8">
          <cell r="F8">
            <v>0</v>
          </cell>
        </row>
        <row r="9">
          <cell r="F9">
            <v>7</v>
          </cell>
        </row>
        <row r="10">
          <cell r="F10">
            <v>0</v>
          </cell>
        </row>
        <row r="11">
          <cell r="F11">
            <v>0</v>
          </cell>
        </row>
        <row r="12">
          <cell r="F12">
            <v>0</v>
          </cell>
        </row>
        <row r="13">
          <cell r="F13">
            <v>9</v>
          </cell>
        </row>
        <row r="14">
          <cell r="F14">
            <v>0</v>
          </cell>
        </row>
        <row r="15">
          <cell r="F15">
            <v>0</v>
          </cell>
        </row>
        <row r="16">
          <cell r="F16">
            <v>0</v>
          </cell>
        </row>
        <row r="17">
          <cell r="F17">
            <v>0</v>
          </cell>
        </row>
        <row r="18">
          <cell r="F18">
            <v>10</v>
          </cell>
        </row>
        <row r="19">
          <cell r="F19">
            <v>10</v>
          </cell>
        </row>
        <row r="20">
          <cell r="F20">
            <v>8</v>
          </cell>
        </row>
        <row r="21">
          <cell r="F21">
            <v>9</v>
          </cell>
        </row>
        <row r="22">
          <cell r="F22">
            <v>7</v>
          </cell>
        </row>
        <row r="23">
          <cell r="F23">
            <v>7</v>
          </cell>
        </row>
        <row r="24">
          <cell r="F24">
            <v>9</v>
          </cell>
        </row>
        <row r="25">
          <cell r="F25">
            <v>9</v>
          </cell>
        </row>
        <row r="26">
          <cell r="F26">
            <v>8</v>
          </cell>
        </row>
        <row r="27">
          <cell r="F27">
            <v>10</v>
          </cell>
        </row>
        <row r="28">
          <cell r="F28">
            <v>0</v>
          </cell>
        </row>
      </sheetData>
      <sheetData sheetId="2" refreshError="1"/>
      <sheetData sheetId="3">
        <row r="2">
          <cell r="G2">
            <v>90</v>
          </cell>
        </row>
        <row r="3">
          <cell r="G3">
            <v>70</v>
          </cell>
        </row>
        <row r="4">
          <cell r="G4">
            <v>95</v>
          </cell>
        </row>
        <row r="5">
          <cell r="G5">
            <v>88</v>
          </cell>
        </row>
        <row r="6">
          <cell r="G6">
            <v>75</v>
          </cell>
        </row>
        <row r="7">
          <cell r="G7">
            <v>100</v>
          </cell>
        </row>
        <row r="8">
          <cell r="G8">
            <v>75</v>
          </cell>
        </row>
        <row r="9">
          <cell r="G9">
            <v>0</v>
          </cell>
        </row>
        <row r="10">
          <cell r="G10">
            <v>80</v>
          </cell>
        </row>
        <row r="11">
          <cell r="G11">
            <v>80</v>
          </cell>
        </row>
        <row r="12">
          <cell r="G12">
            <v>65</v>
          </cell>
        </row>
        <row r="13">
          <cell r="G13">
            <v>65</v>
          </cell>
        </row>
        <row r="14">
          <cell r="G14">
            <v>100</v>
          </cell>
        </row>
        <row r="15">
          <cell r="G15">
            <v>75</v>
          </cell>
        </row>
        <row r="16">
          <cell r="G16">
            <v>65</v>
          </cell>
        </row>
        <row r="17">
          <cell r="G17">
            <v>90</v>
          </cell>
        </row>
        <row r="18">
          <cell r="G18">
            <v>100</v>
          </cell>
        </row>
        <row r="19">
          <cell r="G19">
            <v>90</v>
          </cell>
        </row>
        <row r="20">
          <cell r="G20">
            <v>100</v>
          </cell>
        </row>
        <row r="21">
          <cell r="G21">
            <v>85</v>
          </cell>
        </row>
        <row r="22">
          <cell r="G22">
            <v>80</v>
          </cell>
        </row>
        <row r="23">
          <cell r="G23">
            <v>95</v>
          </cell>
        </row>
        <row r="24">
          <cell r="G24">
            <v>95</v>
          </cell>
        </row>
        <row r="25">
          <cell r="G25">
            <v>75</v>
          </cell>
        </row>
        <row r="26">
          <cell r="G26">
            <v>95</v>
          </cell>
        </row>
        <row r="27">
          <cell r="G27">
            <v>80</v>
          </cell>
        </row>
      </sheetData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zoomScale="115" zoomScaleNormal="115" workbookViewId="0">
      <selection activeCell="A10" sqref="A10"/>
    </sheetView>
  </sheetViews>
  <sheetFormatPr defaultRowHeight="14.25" x14ac:dyDescent="0.2"/>
  <cols>
    <col min="1" max="1" width="12.375" bestFit="1" customWidth="1"/>
    <col min="2" max="2" width="9.125" bestFit="1" customWidth="1"/>
    <col min="3" max="3" width="9.5" bestFit="1" customWidth="1"/>
    <col min="4" max="5" width="9.25" bestFit="1" customWidth="1"/>
    <col min="6" max="6" width="9.5" bestFit="1" customWidth="1"/>
  </cols>
  <sheetData>
    <row r="1" spans="1:6" x14ac:dyDescent="0.2">
      <c r="A1" s="15" t="s">
        <v>40</v>
      </c>
      <c r="B1" s="15"/>
      <c r="C1" s="15"/>
      <c r="D1" s="15"/>
      <c r="E1" s="15"/>
      <c r="F1" s="15"/>
    </row>
    <row r="2" spans="1:6" x14ac:dyDescent="0.2">
      <c r="A2" t="s">
        <v>36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  <row r="3" spans="1:6" x14ac:dyDescent="0.2">
      <c r="A3" t="s">
        <v>38</v>
      </c>
      <c r="B3" t="s">
        <v>35</v>
      </c>
      <c r="C3" s="4" t="s">
        <v>46</v>
      </c>
      <c r="D3" t="s">
        <v>29</v>
      </c>
      <c r="E3" t="s">
        <v>29</v>
      </c>
      <c r="F3" s="4" t="s">
        <v>47</v>
      </c>
    </row>
    <row r="4" spans="1:6" x14ac:dyDescent="0.2">
      <c r="A4" t="s">
        <v>37</v>
      </c>
      <c r="B4" t="s">
        <v>27</v>
      </c>
      <c r="C4" t="s">
        <v>28</v>
      </c>
      <c r="D4" t="s">
        <v>28</v>
      </c>
      <c r="E4" t="s">
        <v>28</v>
      </c>
      <c r="F4" t="s">
        <v>27</v>
      </c>
    </row>
    <row r="6" spans="1:6" x14ac:dyDescent="0.2">
      <c r="A6" s="15" t="s">
        <v>39</v>
      </c>
      <c r="B6" s="15"/>
      <c r="C6" s="15"/>
      <c r="D6" s="15"/>
      <c r="E6" s="15"/>
      <c r="F6" s="15"/>
    </row>
    <row r="7" spans="1:6" x14ac:dyDescent="0.2">
      <c r="A7" t="s">
        <v>27</v>
      </c>
      <c r="B7" t="s">
        <v>44</v>
      </c>
      <c r="C7" s="4" t="s">
        <v>50</v>
      </c>
      <c r="D7" t="s">
        <v>42</v>
      </c>
      <c r="E7" t="s">
        <v>43</v>
      </c>
      <c r="F7" s="4" t="s">
        <v>48</v>
      </c>
    </row>
    <row r="8" spans="1:6" x14ac:dyDescent="0.2">
      <c r="A8" t="s">
        <v>41</v>
      </c>
      <c r="B8" t="s">
        <v>45</v>
      </c>
      <c r="C8" s="4" t="s">
        <v>51</v>
      </c>
      <c r="D8" t="s">
        <v>43</v>
      </c>
      <c r="E8" t="s">
        <v>42</v>
      </c>
      <c r="F8" s="4" t="s">
        <v>49</v>
      </c>
    </row>
    <row r="10" spans="1:6" x14ac:dyDescent="0.2">
      <c r="A10" t="s">
        <v>52</v>
      </c>
    </row>
  </sheetData>
  <mergeCells count="2">
    <mergeCell ref="A1:F1"/>
    <mergeCell ref="A6:F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E3" sqref="E3:E28"/>
    </sheetView>
  </sheetViews>
  <sheetFormatPr defaultRowHeight="14.25" x14ac:dyDescent="0.2"/>
  <cols>
    <col min="1" max="1" width="29.125" bestFit="1" customWidth="1"/>
    <col min="2" max="2" width="10.5" bestFit="1" customWidth="1"/>
    <col min="3" max="4" width="10.5" customWidth="1"/>
    <col min="5" max="5" width="11.5" bestFit="1" customWidth="1"/>
    <col min="6" max="6" width="11.25" bestFit="1" customWidth="1"/>
  </cols>
  <sheetData>
    <row r="1" spans="1:6" ht="15" x14ac:dyDescent="0.25">
      <c r="A1" s="5" t="s">
        <v>54</v>
      </c>
      <c r="B1" s="6">
        <v>44420</v>
      </c>
      <c r="C1" s="6">
        <v>44428</v>
      </c>
      <c r="D1" s="6"/>
      <c r="E1" s="6">
        <v>44424</v>
      </c>
      <c r="F1" s="6">
        <v>44438</v>
      </c>
    </row>
    <row r="2" spans="1:6" ht="15" x14ac:dyDescent="0.25">
      <c r="A2" s="2" t="s">
        <v>0</v>
      </c>
      <c r="B2" s="5" t="s">
        <v>58</v>
      </c>
      <c r="C2" s="5" t="s">
        <v>57</v>
      </c>
      <c r="D2" s="5" t="s">
        <v>71</v>
      </c>
      <c r="E2" s="5" t="s">
        <v>53</v>
      </c>
      <c r="F2" s="5" t="s">
        <v>56</v>
      </c>
    </row>
    <row r="3" spans="1:6" ht="15" x14ac:dyDescent="0.25">
      <c r="A3" s="1" t="s">
        <v>4</v>
      </c>
      <c r="B3">
        <v>5</v>
      </c>
      <c r="C3">
        <v>4</v>
      </c>
      <c r="D3">
        <f>B3+C3</f>
        <v>9</v>
      </c>
      <c r="E3">
        <v>0</v>
      </c>
      <c r="F3">
        <v>8</v>
      </c>
    </row>
    <row r="4" spans="1:6" ht="15" x14ac:dyDescent="0.25">
      <c r="A4" s="1" t="s">
        <v>5</v>
      </c>
      <c r="B4">
        <v>7</v>
      </c>
      <c r="C4">
        <v>5</v>
      </c>
      <c r="D4">
        <f t="shared" ref="D4:D28" si="0">B4+C4</f>
        <v>12</v>
      </c>
      <c r="E4" s="4">
        <v>0</v>
      </c>
      <c r="F4" s="4">
        <v>5</v>
      </c>
    </row>
    <row r="5" spans="1:6" ht="15" x14ac:dyDescent="0.25">
      <c r="A5" s="1" t="s">
        <v>6</v>
      </c>
      <c r="B5">
        <v>10</v>
      </c>
      <c r="C5">
        <v>5</v>
      </c>
      <c r="D5">
        <f t="shared" si="0"/>
        <v>15</v>
      </c>
      <c r="E5">
        <v>6</v>
      </c>
      <c r="F5">
        <v>0</v>
      </c>
    </row>
    <row r="6" spans="1:6" ht="15" x14ac:dyDescent="0.25">
      <c r="A6" s="3" t="s">
        <v>7</v>
      </c>
      <c r="B6">
        <v>5</v>
      </c>
      <c r="C6">
        <v>0</v>
      </c>
      <c r="D6">
        <f t="shared" si="0"/>
        <v>5</v>
      </c>
      <c r="E6">
        <v>0</v>
      </c>
      <c r="F6">
        <v>0</v>
      </c>
    </row>
    <row r="7" spans="1:6" ht="15" x14ac:dyDescent="0.25">
      <c r="A7" s="1" t="s">
        <v>8</v>
      </c>
      <c r="B7">
        <v>7</v>
      </c>
      <c r="C7">
        <v>0</v>
      </c>
      <c r="D7">
        <f t="shared" si="0"/>
        <v>7</v>
      </c>
      <c r="E7">
        <v>0</v>
      </c>
      <c r="F7">
        <v>5</v>
      </c>
    </row>
    <row r="8" spans="1:6" ht="15" x14ac:dyDescent="0.25">
      <c r="A8" s="1" t="s">
        <v>9</v>
      </c>
      <c r="B8">
        <v>7</v>
      </c>
      <c r="C8">
        <v>4</v>
      </c>
      <c r="D8">
        <f t="shared" si="0"/>
        <v>11</v>
      </c>
      <c r="E8">
        <v>6</v>
      </c>
      <c r="F8">
        <v>0</v>
      </c>
    </row>
    <row r="9" spans="1:6" ht="15" x14ac:dyDescent="0.25">
      <c r="A9" s="1" t="s">
        <v>10</v>
      </c>
      <c r="B9">
        <v>6</v>
      </c>
      <c r="C9">
        <v>0</v>
      </c>
      <c r="D9">
        <f t="shared" si="0"/>
        <v>6</v>
      </c>
      <c r="E9">
        <v>5</v>
      </c>
      <c r="F9">
        <v>7</v>
      </c>
    </row>
    <row r="10" spans="1:6" ht="15" x14ac:dyDescent="0.25">
      <c r="A10" s="1" t="s">
        <v>11</v>
      </c>
      <c r="B10">
        <v>5</v>
      </c>
      <c r="C10">
        <v>0</v>
      </c>
      <c r="D10">
        <f t="shared" si="0"/>
        <v>5</v>
      </c>
      <c r="E10">
        <v>0</v>
      </c>
      <c r="F10">
        <v>0</v>
      </c>
    </row>
    <row r="11" spans="1:6" ht="15" x14ac:dyDescent="0.25">
      <c r="A11" s="1" t="s">
        <v>1</v>
      </c>
      <c r="B11">
        <v>5</v>
      </c>
      <c r="C11">
        <v>0</v>
      </c>
      <c r="D11">
        <f t="shared" si="0"/>
        <v>5</v>
      </c>
      <c r="E11">
        <v>0</v>
      </c>
      <c r="F11">
        <v>0</v>
      </c>
    </row>
    <row r="12" spans="1:6" ht="15" x14ac:dyDescent="0.25">
      <c r="A12" s="1" t="s">
        <v>13</v>
      </c>
      <c r="B12">
        <v>10</v>
      </c>
      <c r="C12">
        <v>0</v>
      </c>
      <c r="D12">
        <f t="shared" si="0"/>
        <v>10</v>
      </c>
      <c r="E12">
        <v>0</v>
      </c>
      <c r="F12">
        <v>0</v>
      </c>
    </row>
    <row r="13" spans="1:6" ht="15" x14ac:dyDescent="0.25">
      <c r="A13" s="1" t="s">
        <v>12</v>
      </c>
      <c r="B13">
        <v>7</v>
      </c>
      <c r="C13">
        <v>4</v>
      </c>
      <c r="D13">
        <f t="shared" si="0"/>
        <v>11</v>
      </c>
      <c r="E13">
        <v>5</v>
      </c>
      <c r="F13">
        <v>9</v>
      </c>
    </row>
    <row r="14" spans="1:6" ht="15" x14ac:dyDescent="0.25">
      <c r="A14" s="1" t="s">
        <v>14</v>
      </c>
      <c r="B14">
        <v>7</v>
      </c>
      <c r="C14">
        <v>4</v>
      </c>
      <c r="D14">
        <f t="shared" si="0"/>
        <v>11</v>
      </c>
      <c r="E14">
        <v>5</v>
      </c>
      <c r="F14">
        <v>0</v>
      </c>
    </row>
    <row r="15" spans="1:6" ht="15" x14ac:dyDescent="0.25">
      <c r="A15" s="1" t="s">
        <v>16</v>
      </c>
      <c r="B15">
        <v>7</v>
      </c>
      <c r="C15">
        <v>4</v>
      </c>
      <c r="D15">
        <f t="shared" si="0"/>
        <v>11</v>
      </c>
      <c r="E15">
        <v>6</v>
      </c>
      <c r="F15">
        <v>0</v>
      </c>
    </row>
    <row r="16" spans="1:6" ht="15" x14ac:dyDescent="0.25">
      <c r="A16" s="1" t="s">
        <v>15</v>
      </c>
      <c r="C16">
        <v>4</v>
      </c>
      <c r="D16">
        <f t="shared" si="0"/>
        <v>4</v>
      </c>
      <c r="E16">
        <v>0</v>
      </c>
      <c r="F16">
        <v>0</v>
      </c>
    </row>
    <row r="17" spans="1:6" ht="15" x14ac:dyDescent="0.25">
      <c r="A17" s="1" t="s">
        <v>17</v>
      </c>
      <c r="B17">
        <v>5</v>
      </c>
      <c r="C17">
        <v>4</v>
      </c>
      <c r="D17">
        <f t="shared" si="0"/>
        <v>9</v>
      </c>
      <c r="E17">
        <v>0</v>
      </c>
      <c r="F17">
        <v>0</v>
      </c>
    </row>
    <row r="18" spans="1:6" ht="15" x14ac:dyDescent="0.25">
      <c r="A18" s="1" t="s">
        <v>24</v>
      </c>
      <c r="B18">
        <v>8</v>
      </c>
      <c r="C18">
        <v>5</v>
      </c>
      <c r="D18">
        <f t="shared" si="0"/>
        <v>13</v>
      </c>
      <c r="E18">
        <v>5</v>
      </c>
      <c r="F18">
        <v>10</v>
      </c>
    </row>
    <row r="19" spans="1:6" ht="15" x14ac:dyDescent="0.25">
      <c r="A19" s="1" t="s">
        <v>2</v>
      </c>
      <c r="B19">
        <v>7</v>
      </c>
      <c r="C19">
        <v>4</v>
      </c>
      <c r="D19">
        <f t="shared" si="0"/>
        <v>11</v>
      </c>
      <c r="E19">
        <v>6</v>
      </c>
      <c r="F19">
        <v>10</v>
      </c>
    </row>
    <row r="20" spans="1:6" ht="15" x14ac:dyDescent="0.25">
      <c r="A20" s="1" t="s">
        <v>25</v>
      </c>
      <c r="B20">
        <v>7</v>
      </c>
      <c r="C20">
        <v>5</v>
      </c>
      <c r="D20">
        <f t="shared" si="0"/>
        <v>12</v>
      </c>
      <c r="E20">
        <v>5</v>
      </c>
      <c r="F20">
        <v>8</v>
      </c>
    </row>
    <row r="21" spans="1:6" ht="15" x14ac:dyDescent="0.25">
      <c r="A21" s="1" t="s">
        <v>3</v>
      </c>
      <c r="B21">
        <v>10</v>
      </c>
      <c r="C21">
        <v>5</v>
      </c>
      <c r="D21">
        <f t="shared" si="0"/>
        <v>15</v>
      </c>
      <c r="E21">
        <v>5</v>
      </c>
      <c r="F21">
        <v>9</v>
      </c>
    </row>
    <row r="22" spans="1:6" ht="15" x14ac:dyDescent="0.25">
      <c r="A22" s="1" t="s">
        <v>26</v>
      </c>
      <c r="B22">
        <v>10</v>
      </c>
      <c r="C22">
        <v>4</v>
      </c>
      <c r="D22">
        <f t="shared" si="0"/>
        <v>14</v>
      </c>
      <c r="E22">
        <v>0</v>
      </c>
      <c r="F22">
        <v>7</v>
      </c>
    </row>
    <row r="23" spans="1:6" ht="15" x14ac:dyDescent="0.25">
      <c r="A23" s="1" t="s">
        <v>18</v>
      </c>
      <c r="B23">
        <v>7</v>
      </c>
      <c r="C23">
        <v>4</v>
      </c>
      <c r="D23">
        <f t="shared" si="0"/>
        <v>11</v>
      </c>
      <c r="E23">
        <v>5</v>
      </c>
      <c r="F23">
        <v>7</v>
      </c>
    </row>
    <row r="24" spans="1:6" ht="15" x14ac:dyDescent="0.25">
      <c r="A24" s="1" t="s">
        <v>19</v>
      </c>
      <c r="B24">
        <v>7</v>
      </c>
      <c r="C24">
        <v>0</v>
      </c>
      <c r="D24">
        <f t="shared" si="0"/>
        <v>7</v>
      </c>
      <c r="E24">
        <v>0</v>
      </c>
      <c r="F24">
        <v>9</v>
      </c>
    </row>
    <row r="25" spans="1:6" ht="15" x14ac:dyDescent="0.25">
      <c r="A25" s="1" t="s">
        <v>20</v>
      </c>
      <c r="B25">
        <v>9</v>
      </c>
      <c r="C25">
        <v>4</v>
      </c>
      <c r="D25">
        <f t="shared" si="0"/>
        <v>13</v>
      </c>
      <c r="E25">
        <v>5</v>
      </c>
      <c r="F25">
        <v>9</v>
      </c>
    </row>
    <row r="26" spans="1:6" ht="15" x14ac:dyDescent="0.25">
      <c r="A26" s="1" t="s">
        <v>21</v>
      </c>
      <c r="B26">
        <v>7</v>
      </c>
      <c r="C26">
        <v>4</v>
      </c>
      <c r="D26">
        <f t="shared" si="0"/>
        <v>11</v>
      </c>
      <c r="E26">
        <v>5</v>
      </c>
      <c r="F26">
        <v>8</v>
      </c>
    </row>
    <row r="27" spans="1:6" ht="15" x14ac:dyDescent="0.25">
      <c r="A27" s="1" t="s">
        <v>22</v>
      </c>
      <c r="B27">
        <v>8</v>
      </c>
      <c r="C27">
        <v>4</v>
      </c>
      <c r="D27">
        <f t="shared" si="0"/>
        <v>12</v>
      </c>
      <c r="E27">
        <v>5</v>
      </c>
      <c r="F27">
        <v>10</v>
      </c>
    </row>
    <row r="28" spans="1:6" ht="15" x14ac:dyDescent="0.25">
      <c r="A28" s="1" t="s">
        <v>23</v>
      </c>
      <c r="B28">
        <v>8</v>
      </c>
      <c r="C28">
        <v>3</v>
      </c>
      <c r="D28">
        <f t="shared" si="0"/>
        <v>11</v>
      </c>
      <c r="E28">
        <v>5</v>
      </c>
      <c r="F28">
        <v>0</v>
      </c>
    </row>
  </sheetData>
  <sortState ref="A3:B33">
    <sortCondition ref="A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D32" sqref="D32"/>
    </sheetView>
  </sheetViews>
  <sheetFormatPr defaultRowHeight="14.25" x14ac:dyDescent="0.2"/>
  <cols>
    <col min="1" max="1" width="29.125" bestFit="1" customWidth="1"/>
    <col min="2" max="2" width="13.75" bestFit="1" customWidth="1"/>
    <col min="3" max="3" width="14.5" bestFit="1" customWidth="1"/>
    <col min="4" max="4" width="11.625" bestFit="1" customWidth="1"/>
    <col min="5" max="5" width="13.125" bestFit="1" customWidth="1"/>
    <col min="6" max="6" width="7.125" bestFit="1" customWidth="1"/>
    <col min="7" max="7" width="6.75" bestFit="1" customWidth="1"/>
  </cols>
  <sheetData>
    <row r="1" spans="1:7" ht="15" x14ac:dyDescent="0.25">
      <c r="A1" s="2" t="s">
        <v>0</v>
      </c>
      <c r="B1" s="5" t="s">
        <v>64</v>
      </c>
      <c r="C1" s="5" t="s">
        <v>65</v>
      </c>
      <c r="D1" s="5" t="s">
        <v>60</v>
      </c>
      <c r="E1" s="5" t="s">
        <v>63</v>
      </c>
      <c r="F1" s="5" t="s">
        <v>61</v>
      </c>
      <c r="G1" s="5" t="s">
        <v>62</v>
      </c>
    </row>
    <row r="2" spans="1:7" ht="15" x14ac:dyDescent="0.25">
      <c r="A2" s="1" t="s">
        <v>4</v>
      </c>
      <c r="B2">
        <v>100</v>
      </c>
      <c r="C2">
        <v>100</v>
      </c>
      <c r="D2">
        <v>75</v>
      </c>
      <c r="E2">
        <v>100</v>
      </c>
      <c r="F2">
        <v>75</v>
      </c>
      <c r="G2">
        <f>AVERAGE(B2:F2)</f>
        <v>90</v>
      </c>
    </row>
    <row r="3" spans="1:7" ht="15" x14ac:dyDescent="0.25">
      <c r="A3" s="1" t="s">
        <v>5</v>
      </c>
      <c r="B3">
        <v>100</v>
      </c>
      <c r="C3">
        <v>75</v>
      </c>
      <c r="D3">
        <v>50</v>
      </c>
      <c r="E3">
        <v>50</v>
      </c>
      <c r="F3">
        <v>75</v>
      </c>
      <c r="G3">
        <f t="shared" ref="G3:G27" si="0">AVERAGE(B3:F3)</f>
        <v>70</v>
      </c>
    </row>
    <row r="4" spans="1:7" ht="15" x14ac:dyDescent="0.25">
      <c r="A4" s="1" t="s">
        <v>6</v>
      </c>
      <c r="B4">
        <v>100</v>
      </c>
      <c r="C4">
        <v>100</v>
      </c>
      <c r="D4">
        <v>100</v>
      </c>
      <c r="E4">
        <v>100</v>
      </c>
      <c r="F4">
        <v>75</v>
      </c>
      <c r="G4">
        <f t="shared" si="0"/>
        <v>95</v>
      </c>
    </row>
    <row r="5" spans="1:7" ht="15" x14ac:dyDescent="0.25">
      <c r="A5" s="3" t="s">
        <v>7</v>
      </c>
      <c r="B5">
        <v>100</v>
      </c>
      <c r="C5">
        <v>90</v>
      </c>
      <c r="D5">
        <v>75</v>
      </c>
      <c r="E5">
        <v>75</v>
      </c>
      <c r="F5">
        <v>100</v>
      </c>
      <c r="G5">
        <f t="shared" si="0"/>
        <v>88</v>
      </c>
    </row>
    <row r="6" spans="1:7" ht="15" x14ac:dyDescent="0.25">
      <c r="A6" s="1" t="s">
        <v>8</v>
      </c>
      <c r="B6">
        <v>75</v>
      </c>
      <c r="C6">
        <v>100</v>
      </c>
      <c r="D6">
        <v>75</v>
      </c>
      <c r="E6">
        <v>100</v>
      </c>
      <c r="F6">
        <v>25</v>
      </c>
      <c r="G6">
        <f t="shared" si="0"/>
        <v>75</v>
      </c>
    </row>
    <row r="7" spans="1:7" ht="15" x14ac:dyDescent="0.25">
      <c r="A7" s="1" t="s">
        <v>9</v>
      </c>
      <c r="B7">
        <v>100</v>
      </c>
      <c r="C7">
        <v>100</v>
      </c>
      <c r="D7">
        <v>100</v>
      </c>
      <c r="E7">
        <v>100</v>
      </c>
      <c r="F7">
        <v>100</v>
      </c>
      <c r="G7">
        <f t="shared" si="0"/>
        <v>100</v>
      </c>
    </row>
    <row r="8" spans="1:7" ht="15" x14ac:dyDescent="0.25">
      <c r="A8" s="1" t="s">
        <v>10</v>
      </c>
      <c r="B8">
        <v>75</v>
      </c>
      <c r="C8">
        <v>75</v>
      </c>
      <c r="D8">
        <v>75</v>
      </c>
      <c r="E8">
        <v>75</v>
      </c>
      <c r="F8">
        <v>75</v>
      </c>
      <c r="G8">
        <f t="shared" si="0"/>
        <v>75</v>
      </c>
    </row>
    <row r="9" spans="1:7" ht="15" x14ac:dyDescent="0.25">
      <c r="A9" s="1" t="s">
        <v>11</v>
      </c>
      <c r="B9">
        <v>50</v>
      </c>
      <c r="C9">
        <v>25</v>
      </c>
      <c r="D9">
        <v>0</v>
      </c>
      <c r="E9">
        <v>0</v>
      </c>
      <c r="F9">
        <v>50</v>
      </c>
      <c r="G9">
        <f t="shared" si="0"/>
        <v>25</v>
      </c>
    </row>
    <row r="10" spans="1:7" ht="15" x14ac:dyDescent="0.25">
      <c r="A10" s="1" t="s">
        <v>1</v>
      </c>
      <c r="B10">
        <v>100</v>
      </c>
      <c r="C10">
        <v>75</v>
      </c>
      <c r="D10">
        <v>50</v>
      </c>
      <c r="E10">
        <v>75</v>
      </c>
      <c r="F10">
        <v>100</v>
      </c>
      <c r="G10">
        <f t="shared" si="0"/>
        <v>80</v>
      </c>
    </row>
    <row r="11" spans="1:7" ht="15" x14ac:dyDescent="0.25">
      <c r="A11" s="1" t="s">
        <v>13</v>
      </c>
      <c r="B11">
        <v>100</v>
      </c>
      <c r="C11">
        <v>75</v>
      </c>
      <c r="D11">
        <v>50</v>
      </c>
      <c r="E11">
        <v>75</v>
      </c>
      <c r="F11">
        <v>100</v>
      </c>
      <c r="G11">
        <f t="shared" si="0"/>
        <v>80</v>
      </c>
    </row>
    <row r="12" spans="1:7" ht="15" x14ac:dyDescent="0.25">
      <c r="A12" s="1" t="s">
        <v>12</v>
      </c>
      <c r="B12">
        <v>50</v>
      </c>
      <c r="C12">
        <v>50</v>
      </c>
      <c r="D12">
        <v>50</v>
      </c>
      <c r="E12">
        <v>75</v>
      </c>
      <c r="F12">
        <v>100</v>
      </c>
      <c r="G12">
        <f t="shared" si="0"/>
        <v>65</v>
      </c>
    </row>
    <row r="13" spans="1:7" ht="15" x14ac:dyDescent="0.25">
      <c r="A13" s="1" t="s">
        <v>14</v>
      </c>
      <c r="B13">
        <v>75</v>
      </c>
      <c r="C13">
        <v>75</v>
      </c>
      <c r="D13">
        <v>50</v>
      </c>
      <c r="E13">
        <v>75</v>
      </c>
      <c r="F13">
        <v>50</v>
      </c>
      <c r="G13">
        <f t="shared" si="0"/>
        <v>65</v>
      </c>
    </row>
    <row r="14" spans="1:7" ht="15" x14ac:dyDescent="0.25">
      <c r="A14" s="1" t="s">
        <v>16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f t="shared" si="0"/>
        <v>100</v>
      </c>
    </row>
    <row r="15" spans="1:7" ht="15" x14ac:dyDescent="0.25">
      <c r="A15" s="1" t="s">
        <v>15</v>
      </c>
      <c r="B15">
        <v>75</v>
      </c>
      <c r="C15">
        <v>75</v>
      </c>
      <c r="D15">
        <v>75</v>
      </c>
      <c r="E15">
        <v>75</v>
      </c>
      <c r="F15">
        <v>75</v>
      </c>
      <c r="G15">
        <f t="shared" si="0"/>
        <v>75</v>
      </c>
    </row>
    <row r="16" spans="1:7" ht="15" x14ac:dyDescent="0.25">
      <c r="A16" s="1" t="s">
        <v>17</v>
      </c>
      <c r="B16">
        <v>75</v>
      </c>
      <c r="C16">
        <v>50</v>
      </c>
      <c r="D16">
        <v>50</v>
      </c>
      <c r="E16">
        <v>75</v>
      </c>
      <c r="F16">
        <v>75</v>
      </c>
      <c r="G16">
        <f t="shared" si="0"/>
        <v>65</v>
      </c>
    </row>
    <row r="17" spans="1:7" ht="15" x14ac:dyDescent="0.25">
      <c r="A17" s="1" t="s">
        <v>24</v>
      </c>
      <c r="B17">
        <v>100</v>
      </c>
      <c r="C17">
        <v>100</v>
      </c>
      <c r="D17">
        <v>75</v>
      </c>
      <c r="E17">
        <v>75</v>
      </c>
      <c r="F17">
        <v>100</v>
      </c>
      <c r="G17">
        <f t="shared" si="0"/>
        <v>90</v>
      </c>
    </row>
    <row r="18" spans="1:7" ht="15" x14ac:dyDescent="0.25">
      <c r="A18" s="1" t="s">
        <v>2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f t="shared" si="0"/>
        <v>100</v>
      </c>
    </row>
    <row r="19" spans="1:7" ht="15" x14ac:dyDescent="0.25">
      <c r="A19" s="1" t="s">
        <v>25</v>
      </c>
      <c r="B19">
        <v>100</v>
      </c>
      <c r="C19">
        <v>100</v>
      </c>
      <c r="D19">
        <v>75</v>
      </c>
      <c r="E19">
        <v>75</v>
      </c>
      <c r="F19">
        <v>100</v>
      </c>
      <c r="G19">
        <f t="shared" si="0"/>
        <v>90</v>
      </c>
    </row>
    <row r="20" spans="1:7" ht="15" x14ac:dyDescent="0.25">
      <c r="A20" s="1" t="s">
        <v>3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f t="shared" si="0"/>
        <v>100</v>
      </c>
    </row>
    <row r="21" spans="1:7" ht="15" x14ac:dyDescent="0.25">
      <c r="A21" s="1" t="s">
        <v>26</v>
      </c>
      <c r="B21">
        <v>100</v>
      </c>
      <c r="C21">
        <v>100</v>
      </c>
      <c r="D21">
        <v>75</v>
      </c>
      <c r="E21">
        <v>75</v>
      </c>
      <c r="F21">
        <v>75</v>
      </c>
      <c r="G21">
        <f t="shared" si="0"/>
        <v>85</v>
      </c>
    </row>
    <row r="22" spans="1:7" ht="15" x14ac:dyDescent="0.25">
      <c r="A22" s="1" t="s">
        <v>18</v>
      </c>
      <c r="B22">
        <v>100</v>
      </c>
      <c r="C22">
        <v>75</v>
      </c>
      <c r="D22">
        <v>75</v>
      </c>
      <c r="E22">
        <v>75</v>
      </c>
      <c r="F22">
        <v>75</v>
      </c>
      <c r="G22">
        <f t="shared" si="0"/>
        <v>80</v>
      </c>
    </row>
    <row r="23" spans="1:7" ht="15" x14ac:dyDescent="0.25">
      <c r="A23" s="1" t="s">
        <v>19</v>
      </c>
      <c r="B23">
        <v>100</v>
      </c>
      <c r="C23">
        <v>100</v>
      </c>
      <c r="D23">
        <v>75</v>
      </c>
      <c r="E23">
        <v>100</v>
      </c>
      <c r="F23">
        <v>100</v>
      </c>
      <c r="G23">
        <f t="shared" si="0"/>
        <v>95</v>
      </c>
    </row>
    <row r="24" spans="1:7" ht="15" x14ac:dyDescent="0.25">
      <c r="A24" s="1" t="s">
        <v>20</v>
      </c>
      <c r="B24">
        <v>100</v>
      </c>
      <c r="C24">
        <v>100</v>
      </c>
      <c r="D24">
        <v>75</v>
      </c>
      <c r="E24">
        <v>100</v>
      </c>
      <c r="F24">
        <v>100</v>
      </c>
      <c r="G24">
        <f t="shared" si="0"/>
        <v>95</v>
      </c>
    </row>
    <row r="25" spans="1:7" ht="15" x14ac:dyDescent="0.25">
      <c r="A25" s="1" t="s">
        <v>21</v>
      </c>
      <c r="B25">
        <v>75</v>
      </c>
      <c r="C25">
        <v>100</v>
      </c>
      <c r="D25">
        <v>50</v>
      </c>
      <c r="E25">
        <v>100</v>
      </c>
      <c r="F25">
        <v>50</v>
      </c>
      <c r="G25">
        <f t="shared" si="0"/>
        <v>75</v>
      </c>
    </row>
    <row r="26" spans="1:7" ht="15" x14ac:dyDescent="0.25">
      <c r="A26" s="1" t="s">
        <v>22</v>
      </c>
      <c r="B26">
        <v>100</v>
      </c>
      <c r="C26">
        <v>100</v>
      </c>
      <c r="D26">
        <v>75</v>
      </c>
      <c r="E26">
        <v>100</v>
      </c>
      <c r="F26">
        <v>100</v>
      </c>
      <c r="G26">
        <f t="shared" si="0"/>
        <v>95</v>
      </c>
    </row>
    <row r="27" spans="1:7" ht="15" x14ac:dyDescent="0.25">
      <c r="A27" s="1" t="s">
        <v>23</v>
      </c>
      <c r="B27">
        <v>100</v>
      </c>
      <c r="C27">
        <v>100</v>
      </c>
      <c r="D27">
        <v>75</v>
      </c>
      <c r="E27">
        <v>50</v>
      </c>
      <c r="F27">
        <v>75</v>
      </c>
      <c r="G27">
        <f t="shared" si="0"/>
        <v>80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D27" sqref="D27"/>
    </sheetView>
  </sheetViews>
  <sheetFormatPr defaultRowHeight="14.25" x14ac:dyDescent="0.2"/>
  <cols>
    <col min="1" max="1" width="29.125" bestFit="1" customWidth="1"/>
    <col min="2" max="2" width="5.125" bestFit="1" customWidth="1"/>
    <col min="3" max="3" width="6.5" bestFit="1" customWidth="1"/>
  </cols>
  <sheetData>
    <row r="1" spans="1:14" ht="15" x14ac:dyDescent="0.25">
      <c r="A1" s="2" t="s">
        <v>0</v>
      </c>
      <c r="B1" s="2" t="s">
        <v>72</v>
      </c>
      <c r="C1" s="5" t="s">
        <v>55</v>
      </c>
      <c r="D1" s="5" t="s">
        <v>69</v>
      </c>
      <c r="E1" s="5" t="s">
        <v>59</v>
      </c>
      <c r="F1" s="5" t="s">
        <v>66</v>
      </c>
      <c r="G1" s="5" t="s">
        <v>62</v>
      </c>
    </row>
    <row r="2" spans="1:14" ht="15" x14ac:dyDescent="0.25">
      <c r="A2" s="1" t="s">
        <v>4</v>
      </c>
      <c r="B2" s="12">
        <v>0</v>
      </c>
      <c r="C2" s="13">
        <v>100</v>
      </c>
      <c r="D2">
        <v>100</v>
      </c>
      <c r="E2">
        <v>80</v>
      </c>
      <c r="F2">
        <f>PROJ!G2</f>
        <v>90</v>
      </c>
      <c r="G2" s="7">
        <f>AVERAGE(D2:F2)</f>
        <v>90</v>
      </c>
    </row>
    <row r="3" spans="1:14" ht="15" x14ac:dyDescent="0.25">
      <c r="A3" s="1" t="s">
        <v>5</v>
      </c>
      <c r="B3" s="12">
        <v>0</v>
      </c>
      <c r="C3" s="14">
        <v>66.666666666666671</v>
      </c>
      <c r="D3">
        <v>67</v>
      </c>
      <c r="E3">
        <v>100</v>
      </c>
      <c r="F3">
        <f>PROJ!G3</f>
        <v>70</v>
      </c>
      <c r="G3" s="7">
        <f t="shared" ref="G3:G27" si="0">AVERAGE(D3:F3)</f>
        <v>79</v>
      </c>
      <c r="N3" s="4"/>
    </row>
    <row r="4" spans="1:14" ht="15" x14ac:dyDescent="0.25">
      <c r="A4" s="1" t="s">
        <v>6</v>
      </c>
      <c r="B4" s="12">
        <v>6</v>
      </c>
      <c r="C4" s="14">
        <v>100</v>
      </c>
      <c r="D4">
        <v>100</v>
      </c>
      <c r="E4">
        <v>100</v>
      </c>
      <c r="F4">
        <f>PROJ!G4</f>
        <v>95</v>
      </c>
      <c r="G4" s="7">
        <f t="shared" si="0"/>
        <v>98.333333333333329</v>
      </c>
    </row>
    <row r="5" spans="1:14" ht="15" x14ac:dyDescent="0.25">
      <c r="A5" s="3" t="s">
        <v>7</v>
      </c>
      <c r="B5" s="12">
        <v>0</v>
      </c>
      <c r="C5" s="14">
        <v>50</v>
      </c>
      <c r="D5">
        <v>50</v>
      </c>
      <c r="E5">
        <v>90</v>
      </c>
      <c r="F5">
        <f>PROJ!G5</f>
        <v>88</v>
      </c>
      <c r="G5" s="7">
        <f t="shared" si="0"/>
        <v>76</v>
      </c>
    </row>
    <row r="6" spans="1:14" ht="15" x14ac:dyDescent="0.25">
      <c r="A6" s="1" t="s">
        <v>8</v>
      </c>
      <c r="B6" s="12">
        <v>0</v>
      </c>
      <c r="C6" s="14">
        <v>50</v>
      </c>
      <c r="D6">
        <v>50</v>
      </c>
      <c r="E6">
        <v>100</v>
      </c>
      <c r="F6">
        <f>PROJ!G6</f>
        <v>75</v>
      </c>
      <c r="G6" s="7">
        <f t="shared" si="0"/>
        <v>75</v>
      </c>
    </row>
    <row r="7" spans="1:14" ht="15" x14ac:dyDescent="0.25">
      <c r="A7" s="1" t="s">
        <v>9</v>
      </c>
      <c r="B7" s="12">
        <v>6</v>
      </c>
      <c r="C7" s="14">
        <v>50</v>
      </c>
      <c r="D7">
        <v>56</v>
      </c>
      <c r="E7">
        <v>50</v>
      </c>
      <c r="F7">
        <f>PROJ!G7</f>
        <v>100</v>
      </c>
      <c r="G7" s="7">
        <f t="shared" si="0"/>
        <v>68.666666666666671</v>
      </c>
    </row>
    <row r="8" spans="1:14" ht="15" x14ac:dyDescent="0.25">
      <c r="A8" s="1" t="s">
        <v>10</v>
      </c>
      <c r="B8" s="12">
        <v>5</v>
      </c>
      <c r="C8" s="14">
        <v>100</v>
      </c>
      <c r="D8">
        <v>100</v>
      </c>
      <c r="E8">
        <v>50</v>
      </c>
      <c r="F8">
        <f>PROJ!G8</f>
        <v>75</v>
      </c>
      <c r="G8" s="7">
        <f t="shared" si="0"/>
        <v>75</v>
      </c>
    </row>
    <row r="9" spans="1:14" ht="15" x14ac:dyDescent="0.25">
      <c r="A9" s="1" t="s">
        <v>11</v>
      </c>
      <c r="B9" s="12">
        <v>0</v>
      </c>
      <c r="C9" s="14">
        <v>33.333333333333336</v>
      </c>
      <c r="D9">
        <v>33</v>
      </c>
      <c r="E9">
        <v>0</v>
      </c>
      <c r="F9">
        <f>PROJ!G9</f>
        <v>25</v>
      </c>
      <c r="G9" s="7">
        <f t="shared" si="0"/>
        <v>19.333333333333332</v>
      </c>
    </row>
    <row r="10" spans="1:14" ht="15" x14ac:dyDescent="0.25">
      <c r="A10" s="1" t="s">
        <v>1</v>
      </c>
      <c r="B10" s="12">
        <v>0</v>
      </c>
      <c r="C10" s="14">
        <v>83.333333333333329</v>
      </c>
      <c r="D10">
        <v>83</v>
      </c>
      <c r="E10">
        <v>50</v>
      </c>
      <c r="F10">
        <f>PROJ!G10</f>
        <v>80</v>
      </c>
      <c r="G10" s="7">
        <f t="shared" si="0"/>
        <v>71</v>
      </c>
    </row>
    <row r="11" spans="1:14" ht="15" x14ac:dyDescent="0.25">
      <c r="A11" s="1" t="s">
        <v>13</v>
      </c>
      <c r="B11" s="12">
        <v>0</v>
      </c>
      <c r="C11" s="14">
        <v>50</v>
      </c>
      <c r="D11">
        <v>50</v>
      </c>
      <c r="E11">
        <v>40</v>
      </c>
      <c r="F11">
        <f>PROJ!G11</f>
        <v>80</v>
      </c>
      <c r="G11" s="7">
        <f t="shared" si="0"/>
        <v>56.666666666666664</v>
      </c>
    </row>
    <row r="12" spans="1:14" ht="15" x14ac:dyDescent="0.25">
      <c r="A12" s="1" t="s">
        <v>12</v>
      </c>
      <c r="B12" s="12">
        <v>5</v>
      </c>
      <c r="C12" s="14">
        <v>50</v>
      </c>
      <c r="D12">
        <v>55</v>
      </c>
      <c r="E12">
        <v>50</v>
      </c>
      <c r="F12">
        <f>PROJ!G12</f>
        <v>65</v>
      </c>
      <c r="G12" s="7">
        <f t="shared" si="0"/>
        <v>56.666666666666664</v>
      </c>
    </row>
    <row r="13" spans="1:14" ht="15" x14ac:dyDescent="0.25">
      <c r="A13" s="1" t="s">
        <v>14</v>
      </c>
      <c r="B13" s="12">
        <v>5</v>
      </c>
      <c r="C13" s="14">
        <v>50</v>
      </c>
      <c r="D13">
        <v>55</v>
      </c>
      <c r="E13">
        <v>30</v>
      </c>
      <c r="F13">
        <f>PROJ!G13</f>
        <v>65</v>
      </c>
      <c r="G13" s="7">
        <f t="shared" si="0"/>
        <v>50</v>
      </c>
    </row>
    <row r="14" spans="1:14" ht="15" x14ac:dyDescent="0.25">
      <c r="A14" s="1" t="s">
        <v>16</v>
      </c>
      <c r="B14" s="12">
        <v>6</v>
      </c>
      <c r="C14" s="14">
        <v>83.333333333333329</v>
      </c>
      <c r="D14">
        <v>90</v>
      </c>
      <c r="E14">
        <v>70</v>
      </c>
      <c r="F14">
        <f>PROJ!G14</f>
        <v>100</v>
      </c>
      <c r="G14" s="7">
        <f t="shared" si="0"/>
        <v>86.666666666666671</v>
      </c>
    </row>
    <row r="15" spans="1:14" ht="15" x14ac:dyDescent="0.25">
      <c r="A15" s="1" t="s">
        <v>15</v>
      </c>
      <c r="B15" s="12">
        <v>0</v>
      </c>
      <c r="C15" s="14">
        <v>83.333333333333329</v>
      </c>
      <c r="D15">
        <v>83</v>
      </c>
      <c r="E15">
        <v>60</v>
      </c>
      <c r="F15">
        <f>PROJ!G15</f>
        <v>75</v>
      </c>
      <c r="G15" s="7">
        <f t="shared" si="0"/>
        <v>72.666666666666671</v>
      </c>
    </row>
    <row r="16" spans="1:14" ht="15" x14ac:dyDescent="0.25">
      <c r="A16" s="1" t="s">
        <v>17</v>
      </c>
      <c r="B16" s="12">
        <v>0</v>
      </c>
      <c r="C16" s="14">
        <v>66.666666666666671</v>
      </c>
      <c r="D16">
        <v>67</v>
      </c>
      <c r="E16">
        <v>30</v>
      </c>
      <c r="F16">
        <f>PROJ!G16</f>
        <v>65</v>
      </c>
      <c r="G16" s="7">
        <f t="shared" si="0"/>
        <v>54</v>
      </c>
    </row>
    <row r="17" spans="1:7" ht="15" x14ac:dyDescent="0.25">
      <c r="A17" s="1" t="s">
        <v>24</v>
      </c>
      <c r="B17" s="12">
        <v>5</v>
      </c>
      <c r="C17" s="14">
        <v>100</v>
      </c>
      <c r="D17">
        <v>100</v>
      </c>
      <c r="E17">
        <v>65</v>
      </c>
      <c r="F17">
        <f>PROJ!G17</f>
        <v>90</v>
      </c>
      <c r="G17" s="7">
        <f t="shared" si="0"/>
        <v>85</v>
      </c>
    </row>
    <row r="18" spans="1:7" ht="15" x14ac:dyDescent="0.25">
      <c r="A18" s="1" t="s">
        <v>2</v>
      </c>
      <c r="B18" s="12">
        <v>6</v>
      </c>
      <c r="C18" s="14">
        <v>100</v>
      </c>
      <c r="D18">
        <v>100</v>
      </c>
      <c r="E18">
        <v>100</v>
      </c>
      <c r="F18">
        <f>PROJ!G18</f>
        <v>100</v>
      </c>
      <c r="G18" s="7">
        <f t="shared" si="0"/>
        <v>100</v>
      </c>
    </row>
    <row r="19" spans="1:7" ht="15" x14ac:dyDescent="0.25">
      <c r="A19" s="1" t="s">
        <v>25</v>
      </c>
      <c r="B19" s="12">
        <v>5</v>
      </c>
      <c r="C19" s="14">
        <v>50</v>
      </c>
      <c r="D19">
        <v>55</v>
      </c>
      <c r="E19">
        <v>95</v>
      </c>
      <c r="F19">
        <f>PROJ!G19</f>
        <v>90</v>
      </c>
      <c r="G19" s="7">
        <f t="shared" si="0"/>
        <v>80</v>
      </c>
    </row>
    <row r="20" spans="1:7" ht="15" x14ac:dyDescent="0.25">
      <c r="A20" s="1" t="s">
        <v>3</v>
      </c>
      <c r="B20" s="12">
        <v>5</v>
      </c>
      <c r="C20" s="14">
        <v>83.333333333333329</v>
      </c>
      <c r="D20">
        <v>89</v>
      </c>
      <c r="E20">
        <v>100</v>
      </c>
      <c r="F20">
        <f>PROJ!G20</f>
        <v>100</v>
      </c>
      <c r="G20" s="7">
        <f t="shared" si="0"/>
        <v>96.333333333333329</v>
      </c>
    </row>
    <row r="21" spans="1:7" ht="15" x14ac:dyDescent="0.25">
      <c r="A21" s="1" t="s">
        <v>26</v>
      </c>
      <c r="B21" s="12">
        <v>0</v>
      </c>
      <c r="C21" s="14">
        <v>100</v>
      </c>
      <c r="D21">
        <v>100</v>
      </c>
      <c r="E21">
        <v>60</v>
      </c>
      <c r="F21">
        <f>PROJ!G21</f>
        <v>85</v>
      </c>
      <c r="G21" s="7">
        <f t="shared" si="0"/>
        <v>81.666666666666671</v>
      </c>
    </row>
    <row r="22" spans="1:7" ht="15" x14ac:dyDescent="0.25">
      <c r="A22" s="1" t="s">
        <v>18</v>
      </c>
      <c r="B22" s="12">
        <v>5</v>
      </c>
      <c r="C22" s="14">
        <v>83.333333333333329</v>
      </c>
      <c r="D22">
        <v>89</v>
      </c>
      <c r="E22">
        <v>80</v>
      </c>
      <c r="F22">
        <f>PROJ!G22</f>
        <v>80</v>
      </c>
      <c r="G22" s="7">
        <f t="shared" si="0"/>
        <v>83</v>
      </c>
    </row>
    <row r="23" spans="1:7" ht="15" x14ac:dyDescent="0.25">
      <c r="A23" s="1" t="s">
        <v>19</v>
      </c>
      <c r="B23" s="12">
        <v>0</v>
      </c>
      <c r="C23" s="14">
        <v>16.666666666666668</v>
      </c>
      <c r="D23">
        <v>17</v>
      </c>
      <c r="E23">
        <v>80</v>
      </c>
      <c r="F23">
        <f>PROJ!G23</f>
        <v>95</v>
      </c>
      <c r="G23" s="7">
        <f t="shared" si="0"/>
        <v>64</v>
      </c>
    </row>
    <row r="24" spans="1:7" ht="15" x14ac:dyDescent="0.25">
      <c r="A24" s="1" t="s">
        <v>20</v>
      </c>
      <c r="B24" s="12">
        <v>5</v>
      </c>
      <c r="C24" s="14">
        <v>50</v>
      </c>
      <c r="D24">
        <v>55</v>
      </c>
      <c r="E24">
        <v>90</v>
      </c>
      <c r="F24">
        <f>PROJ!G24</f>
        <v>95</v>
      </c>
      <c r="G24" s="7">
        <f t="shared" si="0"/>
        <v>80</v>
      </c>
    </row>
    <row r="25" spans="1:7" ht="15" x14ac:dyDescent="0.25">
      <c r="A25" s="1" t="s">
        <v>21</v>
      </c>
      <c r="B25" s="12">
        <v>5</v>
      </c>
      <c r="C25" s="14">
        <v>83.333333333333329</v>
      </c>
      <c r="D25">
        <v>89</v>
      </c>
      <c r="E25">
        <v>60</v>
      </c>
      <c r="F25">
        <f>PROJ!G25</f>
        <v>75</v>
      </c>
      <c r="G25" s="7">
        <f t="shared" si="0"/>
        <v>74.666666666666671</v>
      </c>
    </row>
    <row r="26" spans="1:7" ht="15" x14ac:dyDescent="0.25">
      <c r="A26" s="1" t="s">
        <v>22</v>
      </c>
      <c r="B26" s="12">
        <v>5</v>
      </c>
      <c r="C26" s="14">
        <v>66.666666666666671</v>
      </c>
      <c r="D26">
        <v>72</v>
      </c>
      <c r="E26">
        <v>80</v>
      </c>
      <c r="F26">
        <f>PROJ!G26</f>
        <v>95</v>
      </c>
      <c r="G26" s="7">
        <f t="shared" si="0"/>
        <v>82.333333333333329</v>
      </c>
    </row>
    <row r="27" spans="1:7" ht="15" x14ac:dyDescent="0.25">
      <c r="A27" s="1" t="s">
        <v>23</v>
      </c>
      <c r="B27" s="12">
        <v>5</v>
      </c>
      <c r="C27" s="14">
        <v>100</v>
      </c>
      <c r="D27">
        <v>100</v>
      </c>
      <c r="E27">
        <v>80</v>
      </c>
      <c r="F27">
        <f>PROJ!G27</f>
        <v>80</v>
      </c>
      <c r="G27" s="7">
        <f t="shared" si="0"/>
        <v>86.666666666666671</v>
      </c>
    </row>
  </sheetData>
  <conditionalFormatting sqref="G2:G27">
    <cfRule type="cellIs" dxfId="4" priority="1" operator="lessThan">
      <formula>50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A4" sqref="A4"/>
    </sheetView>
  </sheetViews>
  <sheetFormatPr defaultRowHeight="14.25" x14ac:dyDescent="0.2"/>
  <cols>
    <col min="1" max="1" width="29.125" bestFit="1" customWidth="1"/>
  </cols>
  <sheetData>
    <row r="1" spans="1:5" ht="15" x14ac:dyDescent="0.25">
      <c r="A1" s="2" t="s">
        <v>0</v>
      </c>
      <c r="B1" s="5" t="s">
        <v>55</v>
      </c>
      <c r="C1" s="5" t="s">
        <v>67</v>
      </c>
      <c r="D1" s="5" t="s">
        <v>66</v>
      </c>
      <c r="E1" s="5" t="s">
        <v>62</v>
      </c>
    </row>
    <row r="2" spans="1:5" ht="15" x14ac:dyDescent="0.25">
      <c r="A2" s="1" t="s">
        <v>4</v>
      </c>
      <c r="B2">
        <v>20</v>
      </c>
      <c r="C2">
        <v>50</v>
      </c>
      <c r="D2">
        <f>[1]PROJ!G2</f>
        <v>90</v>
      </c>
      <c r="E2" s="7">
        <f>AVERAGE(B2:D2)</f>
        <v>53.333333333333336</v>
      </c>
    </row>
    <row r="3" spans="1:5" ht="15" x14ac:dyDescent="0.25">
      <c r="A3" s="1" t="s">
        <v>5</v>
      </c>
      <c r="B3">
        <v>30</v>
      </c>
      <c r="C3">
        <v>85</v>
      </c>
      <c r="D3">
        <f>[1]PROJ!G3</f>
        <v>70</v>
      </c>
      <c r="E3" s="7">
        <f t="shared" ref="E3:E27" si="0">AVERAGE(B3:D3)</f>
        <v>61.666666666666664</v>
      </c>
    </row>
    <row r="4" spans="1:5" ht="15" x14ac:dyDescent="0.25">
      <c r="A4" s="1" t="s">
        <v>6</v>
      </c>
      <c r="B4">
        <v>100</v>
      </c>
      <c r="C4">
        <v>100</v>
      </c>
      <c r="D4">
        <f>[1]PROJ!G4</f>
        <v>95</v>
      </c>
      <c r="E4" s="7">
        <f t="shared" si="0"/>
        <v>98.333333333333329</v>
      </c>
    </row>
    <row r="5" spans="1:5" ht="15" x14ac:dyDescent="0.25">
      <c r="A5" s="1" t="s">
        <v>7</v>
      </c>
      <c r="B5">
        <v>100</v>
      </c>
      <c r="C5">
        <v>80</v>
      </c>
      <c r="D5">
        <f>[1]PROJ!G5</f>
        <v>88</v>
      </c>
      <c r="E5" s="7">
        <f t="shared" si="0"/>
        <v>89.333333333333329</v>
      </c>
    </row>
    <row r="6" spans="1:5" ht="15" x14ac:dyDescent="0.25">
      <c r="A6" s="1" t="s">
        <v>8</v>
      </c>
      <c r="B6">
        <v>100</v>
      </c>
      <c r="C6">
        <v>100</v>
      </c>
      <c r="D6">
        <f>[1]PROJ!G6</f>
        <v>75</v>
      </c>
      <c r="E6" s="7">
        <f t="shared" si="0"/>
        <v>91.666666666666671</v>
      </c>
    </row>
    <row r="7" spans="1:5" ht="15" x14ac:dyDescent="0.25">
      <c r="A7" s="1" t="s">
        <v>9</v>
      </c>
      <c r="B7">
        <v>90</v>
      </c>
      <c r="C7">
        <v>90</v>
      </c>
      <c r="D7">
        <f>[1]PROJ!G7</f>
        <v>100</v>
      </c>
      <c r="E7" s="7">
        <f t="shared" si="0"/>
        <v>93.333333333333329</v>
      </c>
    </row>
    <row r="8" spans="1:5" ht="15" x14ac:dyDescent="0.25">
      <c r="A8" s="1" t="s">
        <v>10</v>
      </c>
      <c r="B8">
        <v>40</v>
      </c>
      <c r="C8">
        <v>60</v>
      </c>
      <c r="D8">
        <f>[1]PROJ!G8</f>
        <v>75</v>
      </c>
      <c r="E8" s="7">
        <f t="shared" si="0"/>
        <v>58.333333333333336</v>
      </c>
    </row>
    <row r="9" spans="1:5" ht="15" x14ac:dyDescent="0.25">
      <c r="A9" s="1" t="s">
        <v>11</v>
      </c>
      <c r="B9">
        <v>15</v>
      </c>
      <c r="C9">
        <v>40</v>
      </c>
      <c r="D9">
        <f>[1]PROJ!G9</f>
        <v>0</v>
      </c>
      <c r="E9" s="7">
        <f t="shared" si="0"/>
        <v>18.333333333333332</v>
      </c>
    </row>
    <row r="10" spans="1:5" ht="15" x14ac:dyDescent="0.25">
      <c r="A10" s="1" t="s">
        <v>1</v>
      </c>
      <c r="B10">
        <v>30</v>
      </c>
      <c r="C10">
        <v>70</v>
      </c>
      <c r="D10">
        <f>[1]PROJ!G10</f>
        <v>80</v>
      </c>
      <c r="E10" s="7">
        <f t="shared" si="0"/>
        <v>60</v>
      </c>
    </row>
    <row r="11" spans="1:5" ht="15" x14ac:dyDescent="0.25">
      <c r="A11" s="1" t="s">
        <v>13</v>
      </c>
      <c r="B11">
        <v>70</v>
      </c>
      <c r="C11">
        <v>70</v>
      </c>
      <c r="D11">
        <f>[1]PROJ!G11</f>
        <v>80</v>
      </c>
      <c r="E11" s="7">
        <f t="shared" si="0"/>
        <v>73.333333333333329</v>
      </c>
    </row>
    <row r="12" spans="1:5" ht="15" x14ac:dyDescent="0.25">
      <c r="A12" s="1" t="s">
        <v>12</v>
      </c>
      <c r="B12">
        <v>65</v>
      </c>
      <c r="C12">
        <v>65</v>
      </c>
      <c r="D12">
        <f>[1]PROJ!G12</f>
        <v>65</v>
      </c>
      <c r="E12" s="7">
        <f t="shared" si="0"/>
        <v>65</v>
      </c>
    </row>
    <row r="13" spans="1:5" ht="15" x14ac:dyDescent="0.25">
      <c r="A13" s="1" t="s">
        <v>14</v>
      </c>
      <c r="B13">
        <v>65</v>
      </c>
      <c r="C13">
        <v>85</v>
      </c>
      <c r="D13">
        <f>[1]PROJ!G13</f>
        <v>65</v>
      </c>
      <c r="E13" s="7">
        <f t="shared" si="0"/>
        <v>71.666666666666671</v>
      </c>
    </row>
    <row r="14" spans="1:5" ht="15" x14ac:dyDescent="0.25">
      <c r="A14" s="1" t="s">
        <v>16</v>
      </c>
      <c r="B14">
        <v>90</v>
      </c>
      <c r="C14">
        <v>100</v>
      </c>
      <c r="D14">
        <f>[1]PROJ!G14</f>
        <v>100</v>
      </c>
      <c r="E14" s="7">
        <f t="shared" si="0"/>
        <v>96.666666666666671</v>
      </c>
    </row>
    <row r="15" spans="1:5" ht="15" x14ac:dyDescent="0.25">
      <c r="A15" s="1" t="s">
        <v>15</v>
      </c>
      <c r="B15">
        <v>20</v>
      </c>
      <c r="C15">
        <v>80</v>
      </c>
      <c r="D15">
        <f>[1]PROJ!G15</f>
        <v>75</v>
      </c>
      <c r="E15" s="7">
        <f t="shared" si="0"/>
        <v>58.333333333333336</v>
      </c>
    </row>
    <row r="16" spans="1:5" ht="15" x14ac:dyDescent="0.25">
      <c r="A16" s="1" t="s">
        <v>17</v>
      </c>
      <c r="B16">
        <v>15</v>
      </c>
      <c r="C16">
        <v>15</v>
      </c>
      <c r="D16">
        <f>[1]PROJ!G16</f>
        <v>65</v>
      </c>
      <c r="E16" s="7">
        <f t="shared" si="0"/>
        <v>31.666666666666668</v>
      </c>
    </row>
    <row r="17" spans="1:5" ht="15" x14ac:dyDescent="0.25">
      <c r="A17" s="1" t="s">
        <v>24</v>
      </c>
      <c r="B17">
        <v>20</v>
      </c>
      <c r="C17">
        <v>100</v>
      </c>
      <c r="D17">
        <f>[1]PROJ!G17</f>
        <v>90</v>
      </c>
      <c r="E17" s="7">
        <f t="shared" si="0"/>
        <v>70</v>
      </c>
    </row>
    <row r="18" spans="1:5" ht="15" x14ac:dyDescent="0.25">
      <c r="A18" s="1" t="s">
        <v>2</v>
      </c>
      <c r="B18">
        <v>100</v>
      </c>
      <c r="C18">
        <v>100</v>
      </c>
      <c r="D18">
        <f>[1]PROJ!G18</f>
        <v>100</v>
      </c>
      <c r="E18" s="7">
        <f t="shared" si="0"/>
        <v>100</v>
      </c>
    </row>
    <row r="19" spans="1:5" ht="15" x14ac:dyDescent="0.25">
      <c r="A19" s="1" t="s">
        <v>25</v>
      </c>
      <c r="B19">
        <v>45</v>
      </c>
      <c r="C19">
        <v>90</v>
      </c>
      <c r="D19">
        <f>[1]PROJ!G19</f>
        <v>90</v>
      </c>
      <c r="E19" s="7">
        <f t="shared" si="0"/>
        <v>75</v>
      </c>
    </row>
    <row r="20" spans="1:5" ht="15" x14ac:dyDescent="0.25">
      <c r="A20" s="1" t="s">
        <v>3</v>
      </c>
      <c r="B20">
        <v>100</v>
      </c>
      <c r="C20">
        <v>100</v>
      </c>
      <c r="D20">
        <f>[1]PROJ!G20</f>
        <v>100</v>
      </c>
      <c r="E20" s="7">
        <f t="shared" si="0"/>
        <v>100</v>
      </c>
    </row>
    <row r="21" spans="1:5" ht="15" x14ac:dyDescent="0.25">
      <c r="A21" s="1" t="s">
        <v>26</v>
      </c>
      <c r="B21">
        <v>5</v>
      </c>
      <c r="C21">
        <v>80</v>
      </c>
      <c r="D21">
        <f>[1]PROJ!G21</f>
        <v>85</v>
      </c>
      <c r="E21" s="7">
        <f t="shared" si="0"/>
        <v>56.666666666666664</v>
      </c>
    </row>
    <row r="22" spans="1:5" ht="15" x14ac:dyDescent="0.25">
      <c r="A22" s="1" t="s">
        <v>18</v>
      </c>
      <c r="B22">
        <v>80</v>
      </c>
      <c r="C22">
        <v>80</v>
      </c>
      <c r="D22">
        <f>[1]PROJ!G22</f>
        <v>80</v>
      </c>
      <c r="E22" s="7">
        <f t="shared" si="0"/>
        <v>80</v>
      </c>
    </row>
    <row r="23" spans="1:5" ht="15" x14ac:dyDescent="0.25">
      <c r="A23" s="1" t="s">
        <v>19</v>
      </c>
      <c r="B23">
        <v>36</v>
      </c>
      <c r="C23">
        <v>100</v>
      </c>
      <c r="D23">
        <f>[1]PROJ!G23</f>
        <v>95</v>
      </c>
      <c r="E23" s="7">
        <f t="shared" si="0"/>
        <v>77</v>
      </c>
    </row>
    <row r="24" spans="1:5" ht="15" x14ac:dyDescent="0.25">
      <c r="A24" s="1" t="s">
        <v>20</v>
      </c>
      <c r="B24">
        <v>75</v>
      </c>
      <c r="C24">
        <v>75</v>
      </c>
      <c r="D24">
        <f>[1]PROJ!G24</f>
        <v>95</v>
      </c>
      <c r="E24" s="7">
        <f t="shared" si="0"/>
        <v>81.666666666666671</v>
      </c>
    </row>
    <row r="25" spans="1:5" ht="15" x14ac:dyDescent="0.25">
      <c r="A25" s="1" t="s">
        <v>21</v>
      </c>
      <c r="B25">
        <v>25</v>
      </c>
      <c r="C25">
        <v>50</v>
      </c>
      <c r="D25">
        <f>[1]PROJ!G25</f>
        <v>75</v>
      </c>
      <c r="E25" s="7">
        <f t="shared" si="0"/>
        <v>50</v>
      </c>
    </row>
    <row r="26" spans="1:5" ht="15" x14ac:dyDescent="0.25">
      <c r="A26" s="1" t="s">
        <v>22</v>
      </c>
      <c r="B26">
        <v>50</v>
      </c>
      <c r="C26">
        <v>85</v>
      </c>
      <c r="D26">
        <f>[1]PROJ!G26</f>
        <v>95</v>
      </c>
      <c r="E26" s="7">
        <f t="shared" si="0"/>
        <v>76.666666666666671</v>
      </c>
    </row>
    <row r="27" spans="1:5" ht="15" x14ac:dyDescent="0.25">
      <c r="A27" s="1" t="s">
        <v>23</v>
      </c>
      <c r="B27">
        <v>30</v>
      </c>
      <c r="C27">
        <v>90</v>
      </c>
      <c r="D27">
        <f>[1]PROJ!G27</f>
        <v>80</v>
      </c>
      <c r="E27" s="7">
        <f t="shared" si="0"/>
        <v>66.666666666666671</v>
      </c>
    </row>
  </sheetData>
  <conditionalFormatting sqref="E2:E27">
    <cfRule type="cellIs" dxfId="0" priority="1" operator="lessThan">
      <formula>50</formula>
    </cfRule>
  </conditionalFormatting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E9" sqref="E9"/>
    </sheetView>
  </sheetViews>
  <sheetFormatPr defaultRowHeight="14.25" x14ac:dyDescent="0.2"/>
  <cols>
    <col min="1" max="1" width="29.125" bestFit="1" customWidth="1"/>
    <col min="2" max="2" width="4.625" bestFit="1" customWidth="1"/>
  </cols>
  <sheetData>
    <row r="1" spans="1:6" ht="15" x14ac:dyDescent="0.25">
      <c r="A1" s="2" t="s">
        <v>0</v>
      </c>
      <c r="B1" s="8" t="s">
        <v>68</v>
      </c>
      <c r="C1" s="8" t="s">
        <v>55</v>
      </c>
      <c r="D1" s="5" t="s">
        <v>69</v>
      </c>
      <c r="E1" s="5" t="s">
        <v>66</v>
      </c>
      <c r="F1" s="5" t="s">
        <v>62</v>
      </c>
    </row>
    <row r="2" spans="1:6" ht="15" x14ac:dyDescent="0.25">
      <c r="A2" s="1" t="s">
        <v>4</v>
      </c>
      <c r="B2" s="9">
        <v>9</v>
      </c>
      <c r="C2" s="10">
        <v>68</v>
      </c>
      <c r="D2">
        <v>77</v>
      </c>
      <c r="E2">
        <f>PROJ!G2</f>
        <v>90</v>
      </c>
      <c r="F2" s="7">
        <f>AVERAGE(D2:E2)</f>
        <v>83.5</v>
      </c>
    </row>
    <row r="3" spans="1:6" ht="15" x14ac:dyDescent="0.25">
      <c r="A3" s="1" t="s">
        <v>5</v>
      </c>
      <c r="B3" s="9">
        <v>12</v>
      </c>
      <c r="C3" s="10">
        <v>91</v>
      </c>
      <c r="D3">
        <v>100</v>
      </c>
      <c r="E3">
        <v>73</v>
      </c>
      <c r="F3" s="7">
        <f t="shared" ref="F3:F4" si="0">AVERAGE(D3:E3)</f>
        <v>86.5</v>
      </c>
    </row>
    <row r="4" spans="1:6" ht="15" x14ac:dyDescent="0.25">
      <c r="A4" s="1" t="s">
        <v>6</v>
      </c>
      <c r="B4" s="9">
        <v>15</v>
      </c>
      <c r="C4" s="10">
        <v>97</v>
      </c>
      <c r="D4">
        <v>100</v>
      </c>
      <c r="E4">
        <v>100</v>
      </c>
      <c r="F4" s="7">
        <f t="shared" si="0"/>
        <v>100</v>
      </c>
    </row>
    <row r="5" spans="1:6" ht="15" x14ac:dyDescent="0.25">
      <c r="A5" s="3" t="s">
        <v>7</v>
      </c>
      <c r="B5" s="9">
        <v>5</v>
      </c>
      <c r="C5" s="10">
        <v>91</v>
      </c>
      <c r="D5">
        <v>96</v>
      </c>
      <c r="E5">
        <f>PROJ!G5</f>
        <v>88</v>
      </c>
      <c r="F5" s="7">
        <f t="shared" ref="F5:F27" si="1">AVERAGE(D5:E5)</f>
        <v>92</v>
      </c>
    </row>
    <row r="6" spans="1:6" ht="15" x14ac:dyDescent="0.25">
      <c r="A6" s="1" t="s">
        <v>8</v>
      </c>
      <c r="B6" s="9">
        <v>7</v>
      </c>
      <c r="C6" s="10">
        <v>91</v>
      </c>
      <c r="D6">
        <v>98</v>
      </c>
      <c r="E6">
        <f>PROJ!G6</f>
        <v>75</v>
      </c>
      <c r="F6" s="7">
        <f t="shared" si="1"/>
        <v>86.5</v>
      </c>
    </row>
    <row r="7" spans="1:6" ht="15" x14ac:dyDescent="0.25">
      <c r="A7" s="1" t="s">
        <v>9</v>
      </c>
      <c r="B7" s="9">
        <v>11</v>
      </c>
      <c r="C7" s="10">
        <v>86</v>
      </c>
      <c r="D7">
        <v>97</v>
      </c>
      <c r="E7">
        <f>PROJ!G7</f>
        <v>100</v>
      </c>
      <c r="F7" s="7">
        <f t="shared" si="1"/>
        <v>98.5</v>
      </c>
    </row>
    <row r="8" spans="1:6" ht="15" x14ac:dyDescent="0.25">
      <c r="A8" s="1" t="s">
        <v>10</v>
      </c>
      <c r="B8" s="9">
        <v>6</v>
      </c>
      <c r="C8" s="10">
        <v>60</v>
      </c>
      <c r="D8">
        <v>66</v>
      </c>
      <c r="E8">
        <f>PROJ!G8</f>
        <v>75</v>
      </c>
      <c r="F8" s="7">
        <f t="shared" si="1"/>
        <v>70.5</v>
      </c>
    </row>
    <row r="9" spans="1:6" ht="15" x14ac:dyDescent="0.25">
      <c r="A9" s="1" t="s">
        <v>11</v>
      </c>
      <c r="B9" s="9">
        <v>5</v>
      </c>
      <c r="C9" s="10">
        <v>69</v>
      </c>
      <c r="D9">
        <v>74</v>
      </c>
      <c r="E9">
        <f>PROJ!G9</f>
        <v>25</v>
      </c>
      <c r="F9" s="7">
        <f t="shared" si="1"/>
        <v>49.5</v>
      </c>
    </row>
    <row r="10" spans="1:6" ht="15" x14ac:dyDescent="0.25">
      <c r="A10" s="1" t="s">
        <v>1</v>
      </c>
      <c r="B10" s="9">
        <v>5</v>
      </c>
      <c r="C10" s="10">
        <v>65</v>
      </c>
      <c r="D10">
        <v>70</v>
      </c>
      <c r="E10">
        <f>PROJ!G10</f>
        <v>80</v>
      </c>
      <c r="F10" s="7">
        <f t="shared" si="1"/>
        <v>75</v>
      </c>
    </row>
    <row r="11" spans="1:6" ht="15" x14ac:dyDescent="0.25">
      <c r="A11" s="1" t="s">
        <v>13</v>
      </c>
      <c r="B11" s="9">
        <v>10</v>
      </c>
      <c r="C11" s="10">
        <v>59</v>
      </c>
      <c r="D11">
        <v>69</v>
      </c>
      <c r="E11">
        <f>PROJ!G11</f>
        <v>80</v>
      </c>
      <c r="F11" s="7">
        <f t="shared" si="1"/>
        <v>74.5</v>
      </c>
    </row>
    <row r="12" spans="1:6" ht="15" x14ac:dyDescent="0.25">
      <c r="A12" s="1" t="s">
        <v>12</v>
      </c>
      <c r="B12" s="9">
        <v>11</v>
      </c>
      <c r="C12" s="10">
        <v>74</v>
      </c>
      <c r="D12">
        <v>85</v>
      </c>
      <c r="E12">
        <f>PROJ!G12</f>
        <v>65</v>
      </c>
      <c r="F12" s="7">
        <f t="shared" si="1"/>
        <v>75</v>
      </c>
    </row>
    <row r="13" spans="1:6" ht="15" x14ac:dyDescent="0.25">
      <c r="A13" s="1" t="s">
        <v>14</v>
      </c>
      <c r="B13" s="9">
        <v>11</v>
      </c>
      <c r="C13" s="10">
        <v>50</v>
      </c>
      <c r="D13">
        <v>61</v>
      </c>
      <c r="E13">
        <f>PROJ!G13</f>
        <v>65</v>
      </c>
      <c r="F13" s="7">
        <f t="shared" si="1"/>
        <v>63</v>
      </c>
    </row>
    <row r="14" spans="1:6" ht="15" x14ac:dyDescent="0.25">
      <c r="A14" s="1" t="s">
        <v>16</v>
      </c>
      <c r="B14" s="9">
        <v>11</v>
      </c>
      <c r="C14" s="10">
        <v>80</v>
      </c>
      <c r="D14">
        <v>91</v>
      </c>
      <c r="E14">
        <f>PROJ!G14</f>
        <v>100</v>
      </c>
      <c r="F14" s="7">
        <f t="shared" si="1"/>
        <v>95.5</v>
      </c>
    </row>
    <row r="15" spans="1:6" ht="15" x14ac:dyDescent="0.25">
      <c r="A15" s="1" t="s">
        <v>15</v>
      </c>
      <c r="B15" s="9">
        <v>4</v>
      </c>
      <c r="C15" s="10">
        <v>71</v>
      </c>
      <c r="D15">
        <v>75</v>
      </c>
      <c r="E15">
        <f>PROJ!G15</f>
        <v>75</v>
      </c>
      <c r="F15" s="7">
        <f t="shared" si="1"/>
        <v>75</v>
      </c>
    </row>
    <row r="16" spans="1:6" ht="15" x14ac:dyDescent="0.25">
      <c r="A16" s="1" t="s">
        <v>17</v>
      </c>
      <c r="B16" s="9">
        <v>9</v>
      </c>
      <c r="C16" s="10">
        <v>41</v>
      </c>
      <c r="D16">
        <v>50</v>
      </c>
      <c r="E16">
        <f>PROJ!G16</f>
        <v>65</v>
      </c>
      <c r="F16" s="7">
        <f t="shared" si="1"/>
        <v>57.5</v>
      </c>
    </row>
    <row r="17" spans="1:6" ht="15" x14ac:dyDescent="0.25">
      <c r="A17" s="1" t="s">
        <v>24</v>
      </c>
      <c r="B17" s="9">
        <v>13</v>
      </c>
      <c r="C17" s="10">
        <v>63</v>
      </c>
      <c r="D17">
        <v>76</v>
      </c>
      <c r="E17">
        <f>PROJ!G17</f>
        <v>90</v>
      </c>
      <c r="F17" s="7">
        <f t="shared" si="1"/>
        <v>83</v>
      </c>
    </row>
    <row r="18" spans="1:6" ht="15" x14ac:dyDescent="0.25">
      <c r="A18" s="1" t="s">
        <v>2</v>
      </c>
      <c r="B18" s="9">
        <v>11</v>
      </c>
      <c r="C18" s="10">
        <v>91</v>
      </c>
      <c r="D18">
        <v>100</v>
      </c>
      <c r="E18">
        <f>PROJ!G18</f>
        <v>100</v>
      </c>
      <c r="F18" s="7">
        <f t="shared" si="1"/>
        <v>100</v>
      </c>
    </row>
    <row r="19" spans="1:6" ht="15" x14ac:dyDescent="0.25">
      <c r="A19" s="1" t="s">
        <v>25</v>
      </c>
      <c r="B19" s="9">
        <v>12</v>
      </c>
      <c r="C19" s="10">
        <v>50</v>
      </c>
      <c r="D19">
        <v>62</v>
      </c>
      <c r="E19">
        <f>PROJ!G19</f>
        <v>90</v>
      </c>
      <c r="F19" s="7">
        <f t="shared" si="1"/>
        <v>76</v>
      </c>
    </row>
    <row r="20" spans="1:6" ht="15" x14ac:dyDescent="0.25">
      <c r="A20" s="1" t="s">
        <v>3</v>
      </c>
      <c r="B20" s="9">
        <v>15</v>
      </c>
      <c r="C20" s="10">
        <v>100</v>
      </c>
      <c r="D20">
        <v>100</v>
      </c>
      <c r="E20">
        <f>PROJ!G20</f>
        <v>100</v>
      </c>
      <c r="F20" s="7">
        <f t="shared" si="1"/>
        <v>100</v>
      </c>
    </row>
    <row r="21" spans="1:6" ht="15" x14ac:dyDescent="0.25">
      <c r="A21" s="1" t="s">
        <v>26</v>
      </c>
      <c r="B21" s="9">
        <v>14</v>
      </c>
      <c r="C21" s="10">
        <v>65</v>
      </c>
      <c r="D21">
        <v>79</v>
      </c>
      <c r="E21">
        <f>PROJ!G21</f>
        <v>85</v>
      </c>
      <c r="F21" s="7">
        <f t="shared" si="1"/>
        <v>82</v>
      </c>
    </row>
    <row r="22" spans="1:6" ht="15" x14ac:dyDescent="0.25">
      <c r="A22" s="1" t="s">
        <v>18</v>
      </c>
      <c r="B22" s="9">
        <v>11</v>
      </c>
      <c r="C22" s="10">
        <v>65</v>
      </c>
      <c r="D22">
        <v>76</v>
      </c>
      <c r="E22">
        <f>PROJ!G22</f>
        <v>80</v>
      </c>
      <c r="F22" s="7">
        <f t="shared" si="1"/>
        <v>78</v>
      </c>
    </row>
    <row r="23" spans="1:6" ht="15" x14ac:dyDescent="0.25">
      <c r="A23" s="1" t="s">
        <v>19</v>
      </c>
      <c r="B23" s="9">
        <v>7</v>
      </c>
      <c r="C23" s="10">
        <v>52</v>
      </c>
      <c r="D23">
        <v>59</v>
      </c>
      <c r="E23">
        <f>PROJ!G23</f>
        <v>95</v>
      </c>
      <c r="F23" s="7">
        <f t="shared" si="1"/>
        <v>77</v>
      </c>
    </row>
    <row r="24" spans="1:6" ht="15" x14ac:dyDescent="0.25">
      <c r="A24" s="1" t="s">
        <v>20</v>
      </c>
      <c r="B24" s="9">
        <v>13</v>
      </c>
      <c r="C24" s="10">
        <v>61</v>
      </c>
      <c r="D24">
        <v>74</v>
      </c>
      <c r="E24">
        <f>PROJ!G24</f>
        <v>95</v>
      </c>
      <c r="F24" s="7">
        <f t="shared" si="1"/>
        <v>84.5</v>
      </c>
    </row>
    <row r="25" spans="1:6" ht="15" x14ac:dyDescent="0.25">
      <c r="A25" s="1" t="s">
        <v>21</v>
      </c>
      <c r="B25" s="9">
        <v>11</v>
      </c>
      <c r="C25" s="10">
        <v>37</v>
      </c>
      <c r="D25">
        <v>48</v>
      </c>
      <c r="E25">
        <f>PROJ!G25</f>
        <v>75</v>
      </c>
      <c r="F25" s="7">
        <f t="shared" si="1"/>
        <v>61.5</v>
      </c>
    </row>
    <row r="26" spans="1:6" ht="15" x14ac:dyDescent="0.25">
      <c r="A26" s="1" t="s">
        <v>22</v>
      </c>
      <c r="B26" s="9">
        <v>12</v>
      </c>
      <c r="C26" s="10">
        <v>59</v>
      </c>
      <c r="D26">
        <v>71</v>
      </c>
      <c r="E26">
        <f>PROJ!G26</f>
        <v>95</v>
      </c>
      <c r="F26" s="7">
        <f t="shared" si="1"/>
        <v>83</v>
      </c>
    </row>
    <row r="27" spans="1:6" ht="15" x14ac:dyDescent="0.25">
      <c r="A27" s="1" t="s">
        <v>23</v>
      </c>
      <c r="B27" s="9">
        <v>11</v>
      </c>
      <c r="C27" s="10">
        <v>56</v>
      </c>
      <c r="D27">
        <v>67</v>
      </c>
      <c r="E27">
        <f>PROJ!G27</f>
        <v>80</v>
      </c>
      <c r="F27" s="7">
        <f t="shared" si="1"/>
        <v>73.5</v>
      </c>
    </row>
  </sheetData>
  <conditionalFormatting sqref="F2:F27">
    <cfRule type="cellIs" dxfId="2" priority="1" operator="lessThan">
      <formula>50</formula>
    </cfRule>
  </conditionalFormatting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B10" sqref="B10"/>
    </sheetView>
  </sheetViews>
  <sheetFormatPr defaultRowHeight="14.25" x14ac:dyDescent="0.2"/>
  <cols>
    <col min="1" max="1" width="29.125" bestFit="1" customWidth="1"/>
    <col min="2" max="7" width="9" style="11"/>
  </cols>
  <sheetData>
    <row r="1" spans="1:7" ht="15" x14ac:dyDescent="0.25">
      <c r="A1" s="2" t="s">
        <v>0</v>
      </c>
      <c r="B1" s="16" t="s">
        <v>55</v>
      </c>
      <c r="C1" s="16" t="s">
        <v>73</v>
      </c>
      <c r="D1" s="16" t="s">
        <v>70</v>
      </c>
      <c r="E1" s="16" t="s">
        <v>66</v>
      </c>
      <c r="F1" s="16" t="s">
        <v>74</v>
      </c>
      <c r="G1" s="16" t="s">
        <v>75</v>
      </c>
    </row>
    <row r="2" spans="1:7" ht="15" x14ac:dyDescent="0.25">
      <c r="A2" s="1" t="s">
        <v>4</v>
      </c>
      <c r="B2" s="11">
        <v>55</v>
      </c>
      <c r="D2" s="11">
        <f>[1]Atividades!F3</f>
        <v>8</v>
      </c>
      <c r="E2" s="11">
        <f>[1]PROJ!G2</f>
        <v>90</v>
      </c>
      <c r="F2" s="11">
        <f>SUM(B2,D2)</f>
        <v>63</v>
      </c>
      <c r="G2" s="11">
        <f>AVERAGE(E2,F2)</f>
        <v>76.5</v>
      </c>
    </row>
    <row r="3" spans="1:7" ht="15" x14ac:dyDescent="0.25">
      <c r="A3" s="1" t="s">
        <v>5</v>
      </c>
      <c r="B3" s="11">
        <v>70</v>
      </c>
      <c r="D3" s="11">
        <f>[1]Atividades!F4</f>
        <v>5</v>
      </c>
      <c r="E3" s="11">
        <f>[1]PROJ!G3</f>
        <v>70</v>
      </c>
      <c r="F3" s="11">
        <f>SUM(B3,D3)</f>
        <v>75</v>
      </c>
      <c r="G3" s="11">
        <f t="shared" ref="G3:G28" si="0">AVERAGE(E3,F3)</f>
        <v>72.5</v>
      </c>
    </row>
    <row r="4" spans="1:7" ht="15" x14ac:dyDescent="0.25">
      <c r="A4" s="1" t="s">
        <v>6</v>
      </c>
      <c r="B4" s="11">
        <v>100</v>
      </c>
      <c r="D4" s="11">
        <f>[1]Atividades!F5</f>
        <v>0</v>
      </c>
      <c r="E4" s="11">
        <f>[1]PROJ!G4</f>
        <v>95</v>
      </c>
      <c r="F4" s="11">
        <f>SUM(B4,D4)</f>
        <v>100</v>
      </c>
      <c r="G4" s="11">
        <f t="shared" si="0"/>
        <v>97.5</v>
      </c>
    </row>
    <row r="5" spans="1:7" ht="15" x14ac:dyDescent="0.25">
      <c r="A5" s="1" t="s">
        <v>7</v>
      </c>
      <c r="B5" s="11">
        <v>30</v>
      </c>
      <c r="D5" s="11">
        <f>[1]Atividades!F6</f>
        <v>0</v>
      </c>
      <c r="E5" s="11">
        <f>[1]PROJ!G5</f>
        <v>88</v>
      </c>
      <c r="F5" s="11">
        <f>SUM(B5,D5)</f>
        <v>30</v>
      </c>
      <c r="G5" s="11">
        <f t="shared" si="0"/>
        <v>59</v>
      </c>
    </row>
    <row r="6" spans="1:7" ht="15" x14ac:dyDescent="0.25">
      <c r="A6" s="1" t="s">
        <v>8</v>
      </c>
      <c r="B6" s="11">
        <v>100</v>
      </c>
      <c r="D6" s="11">
        <f>[1]Atividades!F7</f>
        <v>5</v>
      </c>
      <c r="E6" s="11">
        <f>[1]PROJ!G6</f>
        <v>75</v>
      </c>
      <c r="F6" s="11">
        <v>100</v>
      </c>
      <c r="G6" s="11">
        <f t="shared" si="0"/>
        <v>87.5</v>
      </c>
    </row>
    <row r="7" spans="1:7" ht="15" x14ac:dyDescent="0.25">
      <c r="A7" s="1" t="s">
        <v>9</v>
      </c>
      <c r="B7" s="11">
        <v>80</v>
      </c>
      <c r="D7" s="11">
        <f>[1]Atividades!F8</f>
        <v>0</v>
      </c>
      <c r="E7" s="11">
        <f>[1]PROJ!G7</f>
        <v>100</v>
      </c>
      <c r="F7" s="11">
        <f>SUM(B7,D7)</f>
        <v>80</v>
      </c>
      <c r="G7" s="11">
        <f t="shared" si="0"/>
        <v>90</v>
      </c>
    </row>
    <row r="8" spans="1:7" ht="15" x14ac:dyDescent="0.25">
      <c r="A8" s="1" t="s">
        <v>10</v>
      </c>
      <c r="B8" s="11">
        <v>30</v>
      </c>
      <c r="C8" s="11">
        <v>60</v>
      </c>
      <c r="D8" s="11">
        <f>[1]Atividades!F9</f>
        <v>7</v>
      </c>
      <c r="E8" s="11">
        <f>[1]PROJ!G8</f>
        <v>75</v>
      </c>
      <c r="F8" s="11">
        <f>SUM(C8,D8)</f>
        <v>67</v>
      </c>
      <c r="G8" s="11">
        <f t="shared" si="0"/>
        <v>71</v>
      </c>
    </row>
    <row r="9" spans="1:7" ht="15" x14ac:dyDescent="0.25">
      <c r="A9" s="1" t="s">
        <v>11</v>
      </c>
      <c r="B9" s="11">
        <v>30</v>
      </c>
      <c r="C9" s="11">
        <v>20</v>
      </c>
      <c r="D9" s="11">
        <f>[1]Atividades!F10</f>
        <v>0</v>
      </c>
      <c r="E9" s="11">
        <f>[1]PROJ!G9</f>
        <v>0</v>
      </c>
      <c r="F9" s="11">
        <f>SUM(B9,D9)</f>
        <v>30</v>
      </c>
      <c r="G9" s="11">
        <f t="shared" si="0"/>
        <v>15</v>
      </c>
    </row>
    <row r="10" spans="1:7" ht="15" x14ac:dyDescent="0.25">
      <c r="A10" s="1" t="s">
        <v>1</v>
      </c>
      <c r="B10" s="17">
        <v>0</v>
      </c>
      <c r="C10" s="11">
        <v>60</v>
      </c>
      <c r="D10" s="11">
        <f>[1]Atividades!F11</f>
        <v>0</v>
      </c>
      <c r="E10" s="11">
        <f>[1]PROJ!G10</f>
        <v>80</v>
      </c>
      <c r="F10" s="11">
        <f>SUM(C10,D10)</f>
        <v>60</v>
      </c>
      <c r="G10" s="11">
        <f t="shared" si="0"/>
        <v>70</v>
      </c>
    </row>
    <row r="11" spans="1:7" ht="15" x14ac:dyDescent="0.25">
      <c r="A11" s="1" t="s">
        <v>13</v>
      </c>
      <c r="B11" s="11">
        <v>30</v>
      </c>
      <c r="C11" s="11">
        <v>45</v>
      </c>
      <c r="D11" s="11">
        <f>[1]Atividades!F12</f>
        <v>0</v>
      </c>
      <c r="E11" s="11">
        <f>[1]PROJ!G11</f>
        <v>80</v>
      </c>
      <c r="F11" s="11">
        <f>SUM(C11,D11)</f>
        <v>45</v>
      </c>
      <c r="G11" s="11">
        <f t="shared" si="0"/>
        <v>62.5</v>
      </c>
    </row>
    <row r="12" spans="1:7" ht="15" x14ac:dyDescent="0.25">
      <c r="A12" s="1" t="s">
        <v>12</v>
      </c>
      <c r="B12" s="11">
        <v>40</v>
      </c>
      <c r="C12" s="11">
        <v>50</v>
      </c>
      <c r="D12" s="11">
        <f>[1]Atividades!F13</f>
        <v>9</v>
      </c>
      <c r="E12" s="11">
        <f>[1]PROJ!G12</f>
        <v>65</v>
      </c>
      <c r="F12" s="11">
        <f>SUM(C12,D12)</f>
        <v>59</v>
      </c>
      <c r="G12" s="11">
        <f t="shared" si="0"/>
        <v>62</v>
      </c>
    </row>
    <row r="13" spans="1:7" ht="15" x14ac:dyDescent="0.25">
      <c r="A13" s="1" t="s">
        <v>14</v>
      </c>
      <c r="B13" s="11">
        <v>30</v>
      </c>
      <c r="C13" s="11">
        <v>40</v>
      </c>
      <c r="D13" s="11">
        <f>[1]Atividades!F14</f>
        <v>0</v>
      </c>
      <c r="E13" s="11">
        <f>[1]PROJ!G13</f>
        <v>65</v>
      </c>
      <c r="F13" s="11">
        <f>SUM(C13,D13)</f>
        <v>40</v>
      </c>
      <c r="G13" s="11">
        <f t="shared" si="0"/>
        <v>52.5</v>
      </c>
    </row>
    <row r="14" spans="1:7" ht="15" x14ac:dyDescent="0.25">
      <c r="A14" s="1" t="s">
        <v>16</v>
      </c>
      <c r="B14" s="11">
        <v>95</v>
      </c>
      <c r="D14" s="11">
        <f>[1]Atividades!F15</f>
        <v>0</v>
      </c>
      <c r="E14" s="11">
        <f>[1]PROJ!G14</f>
        <v>100</v>
      </c>
      <c r="F14" s="11">
        <f>SUM(B14,D14)</f>
        <v>95</v>
      </c>
      <c r="G14" s="11">
        <f t="shared" si="0"/>
        <v>97.5</v>
      </c>
    </row>
    <row r="15" spans="1:7" ht="15" x14ac:dyDescent="0.25">
      <c r="A15" s="1" t="s">
        <v>15</v>
      </c>
      <c r="B15" s="11">
        <v>30</v>
      </c>
      <c r="C15" s="11">
        <v>40</v>
      </c>
      <c r="D15" s="11">
        <f>[1]Atividades!F16</f>
        <v>0</v>
      </c>
      <c r="E15" s="11">
        <f>[1]PROJ!G15</f>
        <v>75</v>
      </c>
      <c r="F15" s="11">
        <f>SUM(C15,D15)</f>
        <v>40</v>
      </c>
      <c r="G15" s="11">
        <f t="shared" si="0"/>
        <v>57.5</v>
      </c>
    </row>
    <row r="16" spans="1:7" ht="15" x14ac:dyDescent="0.25">
      <c r="A16" s="1" t="s">
        <v>17</v>
      </c>
      <c r="B16" s="11">
        <v>30</v>
      </c>
      <c r="C16" s="11">
        <v>40</v>
      </c>
      <c r="D16" s="11">
        <f>[1]Atividades!F17</f>
        <v>0</v>
      </c>
      <c r="E16" s="11">
        <f>[1]PROJ!G16</f>
        <v>65</v>
      </c>
      <c r="F16" s="11">
        <f>SUM(C16,D16)</f>
        <v>40</v>
      </c>
      <c r="G16" s="11">
        <f t="shared" si="0"/>
        <v>52.5</v>
      </c>
    </row>
    <row r="17" spans="1:7" ht="15" x14ac:dyDescent="0.25">
      <c r="A17" s="1" t="s">
        <v>24</v>
      </c>
      <c r="B17" s="11">
        <v>100</v>
      </c>
      <c r="D17" s="11">
        <f>[1]Atividades!F18</f>
        <v>10</v>
      </c>
      <c r="E17" s="11">
        <f>[1]PROJ!G17</f>
        <v>90</v>
      </c>
      <c r="F17" s="11">
        <v>100</v>
      </c>
      <c r="G17" s="11">
        <f t="shared" si="0"/>
        <v>95</v>
      </c>
    </row>
    <row r="18" spans="1:7" ht="15" x14ac:dyDescent="0.25">
      <c r="A18" s="1" t="s">
        <v>2</v>
      </c>
      <c r="B18" s="11">
        <v>100</v>
      </c>
      <c r="D18" s="11">
        <f>[1]Atividades!F19</f>
        <v>10</v>
      </c>
      <c r="E18" s="11">
        <f>[1]PROJ!G18</f>
        <v>100</v>
      </c>
      <c r="F18" s="11">
        <v>100</v>
      </c>
      <c r="G18" s="11">
        <f t="shared" si="0"/>
        <v>100</v>
      </c>
    </row>
    <row r="19" spans="1:7" ht="15" x14ac:dyDescent="0.25">
      <c r="A19" s="1" t="s">
        <v>25</v>
      </c>
      <c r="B19" s="11">
        <v>50</v>
      </c>
      <c r="D19" s="11">
        <f>[1]Atividades!F20</f>
        <v>8</v>
      </c>
      <c r="E19" s="11">
        <f>[1]PROJ!G19</f>
        <v>90</v>
      </c>
      <c r="F19" s="11">
        <f t="shared" ref="F19:F28" si="1">SUM(B19,D19)</f>
        <v>58</v>
      </c>
      <c r="G19" s="11">
        <f t="shared" si="0"/>
        <v>74</v>
      </c>
    </row>
    <row r="20" spans="1:7" ht="15" x14ac:dyDescent="0.25">
      <c r="A20" s="1" t="s">
        <v>3</v>
      </c>
      <c r="B20" s="11">
        <v>95</v>
      </c>
      <c r="D20" s="11">
        <f>[1]Atividades!F21</f>
        <v>9</v>
      </c>
      <c r="E20" s="11">
        <f>[1]PROJ!G20</f>
        <v>100</v>
      </c>
      <c r="F20" s="11">
        <v>100</v>
      </c>
      <c r="G20" s="11">
        <f t="shared" si="0"/>
        <v>100</v>
      </c>
    </row>
    <row r="21" spans="1:7" ht="15" x14ac:dyDescent="0.25">
      <c r="A21" s="1" t="s">
        <v>26</v>
      </c>
      <c r="B21" s="11">
        <v>65</v>
      </c>
      <c r="D21" s="11">
        <f>[1]Atividades!F22</f>
        <v>7</v>
      </c>
      <c r="E21" s="11">
        <f>[1]PROJ!G21</f>
        <v>85</v>
      </c>
      <c r="F21" s="11">
        <f t="shared" si="1"/>
        <v>72</v>
      </c>
      <c r="G21" s="11">
        <f t="shared" si="0"/>
        <v>78.5</v>
      </c>
    </row>
    <row r="22" spans="1:7" ht="15" x14ac:dyDescent="0.25">
      <c r="A22" s="1" t="s">
        <v>18</v>
      </c>
      <c r="B22" s="11">
        <v>40</v>
      </c>
      <c r="C22" s="11">
        <v>50</v>
      </c>
      <c r="D22" s="11">
        <f>[1]Atividades!F23</f>
        <v>7</v>
      </c>
      <c r="E22" s="11">
        <f>[1]PROJ!G22</f>
        <v>80</v>
      </c>
      <c r="F22" s="11">
        <f>SUM(C22,D22)</f>
        <v>57</v>
      </c>
      <c r="G22" s="11">
        <f t="shared" si="0"/>
        <v>68.5</v>
      </c>
    </row>
    <row r="23" spans="1:7" ht="15" x14ac:dyDescent="0.25">
      <c r="A23" s="1" t="s">
        <v>19</v>
      </c>
      <c r="B23" s="11">
        <v>70</v>
      </c>
      <c r="D23" s="11">
        <f>[1]Atividades!F24</f>
        <v>9</v>
      </c>
      <c r="E23" s="11">
        <f>[1]PROJ!G23</f>
        <v>95</v>
      </c>
      <c r="F23" s="11">
        <f t="shared" si="1"/>
        <v>79</v>
      </c>
      <c r="G23" s="11">
        <f t="shared" si="0"/>
        <v>87</v>
      </c>
    </row>
    <row r="24" spans="1:7" ht="15" x14ac:dyDescent="0.25">
      <c r="A24" s="1"/>
      <c r="E24" s="11">
        <v>0</v>
      </c>
      <c r="F24" s="11">
        <v>0</v>
      </c>
    </row>
    <row r="25" spans="1:7" ht="15" x14ac:dyDescent="0.25">
      <c r="A25" s="1" t="s">
        <v>20</v>
      </c>
      <c r="B25" s="11">
        <v>25</v>
      </c>
      <c r="C25" s="11">
        <v>80</v>
      </c>
      <c r="D25" s="11">
        <f>[1]Atividades!F25</f>
        <v>9</v>
      </c>
      <c r="E25" s="11">
        <f>[1]PROJ!G24</f>
        <v>95</v>
      </c>
      <c r="F25" s="11">
        <f>SUM(C25,D25)</f>
        <v>89</v>
      </c>
      <c r="G25" s="11">
        <f t="shared" si="0"/>
        <v>92</v>
      </c>
    </row>
    <row r="26" spans="1:7" ht="15" x14ac:dyDescent="0.25">
      <c r="A26" s="1" t="s">
        <v>21</v>
      </c>
      <c r="B26" s="11">
        <v>40</v>
      </c>
      <c r="D26" s="11">
        <f>[1]Atividades!F26</f>
        <v>8</v>
      </c>
      <c r="E26" s="11">
        <f>[1]PROJ!G25</f>
        <v>75</v>
      </c>
      <c r="F26" s="11">
        <f t="shared" si="1"/>
        <v>48</v>
      </c>
      <c r="G26" s="11">
        <f t="shared" si="0"/>
        <v>61.5</v>
      </c>
    </row>
    <row r="27" spans="1:7" ht="15" x14ac:dyDescent="0.25">
      <c r="A27" s="1" t="s">
        <v>22</v>
      </c>
      <c r="B27" s="11">
        <v>55</v>
      </c>
      <c r="D27" s="11">
        <f>[1]Atividades!F27</f>
        <v>10</v>
      </c>
      <c r="E27" s="11">
        <f>[1]PROJ!G26</f>
        <v>95</v>
      </c>
      <c r="F27" s="11">
        <f t="shared" si="1"/>
        <v>65</v>
      </c>
      <c r="G27" s="11">
        <f t="shared" si="0"/>
        <v>80</v>
      </c>
    </row>
    <row r="28" spans="1:7" ht="15" x14ac:dyDescent="0.25">
      <c r="A28" s="1" t="s">
        <v>23</v>
      </c>
      <c r="B28" s="11">
        <v>25</v>
      </c>
      <c r="D28" s="17">
        <f>[1]Atividades!F28</f>
        <v>0</v>
      </c>
      <c r="E28" s="11">
        <f>[1]PROJ!G27</f>
        <v>80</v>
      </c>
      <c r="F28" s="11">
        <f t="shared" si="1"/>
        <v>25</v>
      </c>
      <c r="G28" s="11">
        <f t="shared" si="0"/>
        <v>52.5</v>
      </c>
    </row>
  </sheetData>
  <conditionalFormatting sqref="G2:G28">
    <cfRule type="cellIs" dxfId="1" priority="1" operator="lessThan">
      <formula>50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Planejamento</vt:lpstr>
      <vt:lpstr>Atividades</vt:lpstr>
      <vt:lpstr>PROJ</vt:lpstr>
      <vt:lpstr>PWBE</vt:lpstr>
      <vt:lpstr>PWFE</vt:lpstr>
      <vt:lpstr>BCD</vt:lpstr>
      <vt:lpstr>INDMO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2021-02-16T12:04:27Z</dcterms:created>
  <dcterms:modified xsi:type="dcterms:W3CDTF">2021-12-27T13:51:36Z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0x010100CACFF25D61573B44BF33C026F42204B2</vt:lpwstr>
  </property>
</Properties>
</file>