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xr:revisionPtr revIDLastSave="0" documentId="13_ncr:1_{91E2C5F9-91D9-4C2D-9554-76A2632DF70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Planejamento" sheetId="3" r:id="rId1"/>
    <sheet name="Atividades" sheetId="4" r:id="rId2"/>
    <sheet name="PROJ" sheetId="11" r:id="rId3"/>
    <sheet name="PWBE" sheetId="5" r:id="rId4"/>
    <sheet name="PWFE" sheetId="9" r:id="rId5"/>
    <sheet name="BCD" sheetId="6" r:id="rId6"/>
    <sheet name="INDMO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D18" i="8" l="1"/>
  <c r="E18" i="6"/>
  <c r="F18" i="6" s="1"/>
  <c r="D18" i="9"/>
  <c r="E18" i="9" s="1"/>
  <c r="F18" i="5"/>
  <c r="G18" i="5" s="1"/>
  <c r="F11" i="5"/>
  <c r="G11" i="5" s="1"/>
  <c r="D11" i="9"/>
  <c r="E11" i="9" s="1"/>
  <c r="D11" i="8"/>
  <c r="E11" i="6"/>
  <c r="F11" i="6" s="1"/>
  <c r="F16" i="5"/>
  <c r="G16" i="5" s="1"/>
  <c r="D16" i="8"/>
  <c r="D16" i="9"/>
  <c r="E16" i="9" s="1"/>
  <c r="E16" i="6"/>
  <c r="F16" i="6" s="1"/>
  <c r="D15" i="8"/>
  <c r="D15" i="9"/>
  <c r="E15" i="9" s="1"/>
  <c r="E15" i="6"/>
  <c r="F15" i="6" s="1"/>
  <c r="F15" i="5"/>
  <c r="G15" i="5" s="1"/>
  <c r="D3" i="8"/>
  <c r="D3" i="9"/>
  <c r="E3" i="9" s="1"/>
  <c r="F3" i="5"/>
  <c r="G3" i="5" s="1"/>
  <c r="D24" i="8"/>
  <c r="E24" i="6"/>
  <c r="F24" i="6" s="1"/>
  <c r="D24" i="9"/>
  <c r="E24" i="9" s="1"/>
  <c r="F24" i="5"/>
  <c r="G24" i="5" s="1"/>
  <c r="D6" i="8"/>
  <c r="E6" i="6"/>
  <c r="F6" i="6" s="1"/>
  <c r="D6" i="9"/>
  <c r="E6" i="9" s="1"/>
  <c r="F6" i="5"/>
  <c r="G6" i="5" s="1"/>
  <c r="F17" i="5"/>
  <c r="G17" i="5" s="1"/>
  <c r="D17" i="9"/>
  <c r="E17" i="9" s="1"/>
  <c r="E17" i="6"/>
  <c r="F17" i="6" s="1"/>
  <c r="D17" i="8"/>
  <c r="F5" i="5"/>
  <c r="G5" i="5" s="1"/>
  <c r="D5" i="8"/>
  <c r="E5" i="6"/>
  <c r="F5" i="6" s="1"/>
  <c r="D5" i="9"/>
  <c r="E5" i="9" s="1"/>
  <c r="F22" i="5"/>
  <c r="G22" i="5" s="1"/>
  <c r="D22" i="8"/>
  <c r="D22" i="9"/>
  <c r="E22" i="9" s="1"/>
  <c r="E22" i="6"/>
  <c r="F22" i="6" s="1"/>
  <c r="D4" i="8"/>
  <c r="F4" i="5"/>
  <c r="G4" i="5" s="1"/>
  <c r="D4" i="9"/>
  <c r="E4" i="9" s="1"/>
  <c r="D27" i="8"/>
  <c r="E27" i="6"/>
  <c r="F27" i="6" s="1"/>
  <c r="D27" i="9"/>
  <c r="E27" i="9" s="1"/>
  <c r="F27" i="5"/>
  <c r="G27" i="5" s="1"/>
  <c r="D21" i="8"/>
  <c r="E21" i="6"/>
  <c r="F21" i="6" s="1"/>
  <c r="D21" i="9"/>
  <c r="E21" i="9" s="1"/>
  <c r="F21" i="5"/>
  <c r="G21" i="5" s="1"/>
  <c r="D9" i="8"/>
  <c r="E9" i="6"/>
  <c r="F9" i="6" s="1"/>
  <c r="D9" i="9"/>
  <c r="E9" i="9" s="1"/>
  <c r="F9" i="5"/>
  <c r="G9" i="5" s="1"/>
  <c r="D26" i="8"/>
  <c r="E26" i="6"/>
  <c r="F26" i="6" s="1"/>
  <c r="D26" i="9"/>
  <c r="E26" i="9" s="1"/>
  <c r="F26" i="5"/>
  <c r="G26" i="5" s="1"/>
  <c r="D20" i="9"/>
  <c r="E20" i="9" s="1"/>
  <c r="D20" i="8"/>
  <c r="E20" i="6"/>
  <c r="F20" i="6" s="1"/>
  <c r="F20" i="5"/>
  <c r="G20" i="5" s="1"/>
  <c r="D14" i="8"/>
  <c r="E14" i="6"/>
  <c r="F14" i="6" s="1"/>
  <c r="D14" i="9"/>
  <c r="E14" i="9" s="1"/>
  <c r="F14" i="5"/>
  <c r="G14" i="5" s="1"/>
  <c r="D8" i="9"/>
  <c r="E8" i="9" s="1"/>
  <c r="D8" i="8"/>
  <c r="E8" i="6"/>
  <c r="F8" i="6" s="1"/>
  <c r="F8" i="5"/>
  <c r="G8" i="5" s="1"/>
  <c r="D12" i="8"/>
  <c r="E12" i="6"/>
  <c r="F12" i="6" s="1"/>
  <c r="D12" i="9"/>
  <c r="E12" i="9" s="1"/>
  <c r="F12" i="5"/>
  <c r="G12" i="5" s="1"/>
  <c r="F23" i="5"/>
  <c r="G23" i="5" s="1"/>
  <c r="E23" i="6"/>
  <c r="F23" i="6" s="1"/>
  <c r="D23" i="9"/>
  <c r="E23" i="9" s="1"/>
  <c r="D23" i="8"/>
  <c r="F2" i="5"/>
  <c r="G2" i="5" s="1"/>
  <c r="D2" i="8"/>
  <c r="E2" i="6"/>
  <c r="F2" i="6" s="1"/>
  <c r="D2" i="9"/>
  <c r="E2" i="9" s="1"/>
  <c r="F10" i="5"/>
  <c r="G10" i="5" s="1"/>
  <c r="D10" i="8"/>
  <c r="E10" i="6"/>
  <c r="F10" i="6" s="1"/>
  <c r="D10" i="9"/>
  <c r="E10" i="9" s="1"/>
  <c r="F25" i="5"/>
  <c r="G25" i="5" s="1"/>
  <c r="D25" i="8"/>
  <c r="E25" i="6"/>
  <c r="F25" i="6" s="1"/>
  <c r="D25" i="9"/>
  <c r="E25" i="9" s="1"/>
  <c r="D19" i="8"/>
  <c r="E19" i="6"/>
  <c r="F19" i="6" s="1"/>
  <c r="D19" i="9"/>
  <c r="E19" i="9" s="1"/>
  <c r="F19" i="5"/>
  <c r="G19" i="5" s="1"/>
  <c r="D13" i="8"/>
  <c r="E13" i="6"/>
  <c r="F13" i="6" s="1"/>
  <c r="D13" i="9"/>
  <c r="E13" i="9" s="1"/>
  <c r="F13" i="5"/>
  <c r="G13" i="5" s="1"/>
  <c r="F7" i="5"/>
  <c r="G7" i="5" s="1"/>
  <c r="D7" i="8"/>
  <c r="E7" i="6"/>
  <c r="F7" i="6" s="1"/>
  <c r="D7" i="9"/>
  <c r="E7" i="9" s="1"/>
</calcChain>
</file>

<file path=xl/sharedStrings.xml><?xml version="1.0" encoding="utf-8"?>
<sst xmlns="http://schemas.openxmlformats.org/spreadsheetml/2006/main" count="225" uniqueCount="73">
  <si>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</si>
  <si>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</si>
  <si>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</si>
  <si>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</si>
  <si>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</si>
  <si>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</si>
  <si>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</si>
  <si>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</si>
  <si>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</si>
  <si>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</si>
  <si>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</si>
  <si>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</si>
  <si>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</si>
  <si>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</si>
  <si>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</si>
  <si>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</si>
  <si>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</si>
  <si>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</si>
  <si>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</si>
  <si>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</si>
  <si>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</si>
  <si>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</si>
  <si>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</si>
  <si>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</si>
  <si>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</si>
  <si>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</si>
  <si>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</si>
  <si>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</si>
  <si>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</si>
  <si>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</si>
  <si>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</si>
  <si>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</si>
  <si>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</si>
  <si>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</si>
  <si>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</si>
  <si>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</si>
  <si>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</si>
  <si>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</si>
  <si>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</si>
  <si>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</si>
  <si>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</si>
  <si>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</si>
  <si>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</si>
  <si>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</si>
  <si>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</si>
  <si>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</si>
  <si>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</si>
  <si>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</si>
  <si>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</si>
  <si>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</si>
  <si>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</si>
  <si>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</si>
  <si>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https://docs.google.com/spreadsheets/d/1KKVzjMZJRnLotLh8LUgdcjQmSPoznxhbauc3mcht7dw/edit?usp=sharing</t>
  </si>
  <si>
    <t>PWBE-ATV1</t>
  </si>
  <si>
    <t>Datas</t>
  </si>
  <si>
    <t>VPS01</t>
  </si>
  <si>
    <t>INDMO-MIT</t>
  </si>
  <si>
    <t>BCD-DDL</t>
  </si>
  <si>
    <t>BCD-DER</t>
  </si>
  <si>
    <t>VPS02</t>
  </si>
  <si>
    <t>Criatividade</t>
  </si>
  <si>
    <t>Equipe</t>
  </si>
  <si>
    <t>MEDIA</t>
  </si>
  <si>
    <t>Apresentação</t>
  </si>
  <si>
    <t>P. Profissional</t>
  </si>
  <si>
    <t>Funcionalidade</t>
  </si>
  <si>
    <t>PROJ</t>
  </si>
  <si>
    <t>VPR02</t>
  </si>
  <si>
    <t>PTS</t>
  </si>
  <si>
    <t>VPS01+P</t>
  </si>
  <si>
    <t>ATV</t>
  </si>
  <si>
    <t>MEDIABD</t>
  </si>
  <si>
    <t>ATVD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</si>
</sst>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Calibri"/>
      <family val="2"/>
    </font>
    <font>
      <sz val="11"/>
      <color theme="0" tint="-0.149998474074526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1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1" fontId="11" fillId="0" borderId="0" xfId="0" applyNumberFormat="1" applyFont="1" applyAlignment="1"/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4" t="s">
        <v>40</v>
      </c>
      <c r="B1" s="14"/>
      <c r="C1" s="14"/>
      <c r="D1" s="14"/>
      <c r="E1" s="14"/>
      <c r="F1" s="14"/>
    </row>
    <row r="2" spans="1:6" x14ac:dyDescent="0.2">
      <c r="A2" t="s">
        <v>36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">
      <c r="A3" t="s">
        <v>38</v>
      </c>
      <c r="B3" t="s">
        <v>35</v>
      </c>
      <c r="C3" s="4" t="s">
        <v>46</v>
      </c>
      <c r="D3" t="s">
        <v>29</v>
      </c>
      <c r="E3" t="s">
        <v>29</v>
      </c>
      <c r="F3" s="4" t="s">
        <v>47</v>
      </c>
    </row>
    <row r="4" spans="1:6" x14ac:dyDescent="0.2">
      <c r="A4" t="s">
        <v>37</v>
      </c>
      <c r="B4" t="s">
        <v>27</v>
      </c>
      <c r="C4" t="s">
        <v>28</v>
      </c>
      <c r="D4" t="s">
        <v>28</v>
      </c>
      <c r="E4" t="s">
        <v>28</v>
      </c>
      <c r="F4" t="s">
        <v>27</v>
      </c>
    </row>
    <row r="6" spans="1:6" x14ac:dyDescent="0.2">
      <c r="A6" s="14" t="s">
        <v>39</v>
      </c>
      <c r="B6" s="14"/>
      <c r="C6" s="14"/>
      <c r="D6" s="14"/>
      <c r="E6" s="14"/>
      <c r="F6" s="14"/>
    </row>
    <row r="7" spans="1:6" x14ac:dyDescent="0.2">
      <c r="A7" t="s">
        <v>27</v>
      </c>
      <c r="B7" t="s">
        <v>44</v>
      </c>
      <c r="C7" s="4" t="s">
        <v>50</v>
      </c>
      <c r="D7" t="s">
        <v>42</v>
      </c>
      <c r="E7" t="s">
        <v>43</v>
      </c>
      <c r="F7" s="4" t="s">
        <v>48</v>
      </c>
    </row>
    <row r="8" spans="1:6" x14ac:dyDescent="0.2">
      <c r="A8" t="s">
        <v>41</v>
      </c>
      <c r="B8" t="s">
        <v>45</v>
      </c>
      <c r="C8" s="4" t="s">
        <v>51</v>
      </c>
      <c r="D8" t="s">
        <v>43</v>
      </c>
      <c r="E8" t="s">
        <v>42</v>
      </c>
      <c r="F8" s="4" t="s">
        <v>49</v>
      </c>
    </row>
    <row r="10" spans="1:6" x14ac:dyDescent="0.2">
      <c r="A10" t="s">
        <v>52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B25" sqref="B25:C25"/>
    </sheetView>
  </sheetViews>
  <sheetFormatPr defaultRowHeight="14.25" x14ac:dyDescent="0.2"/>
  <cols>
    <col min="1" max="1" width="29.125" bestFit="1" customWidth="1"/>
    <col min="2" max="2" width="10.5" bestFit="1" customWidth="1"/>
    <col min="3" max="4" width="10.5" customWidth="1"/>
    <col min="5" max="5" width="11.5" bestFit="1" customWidth="1"/>
    <col min="6" max="6" width="11.25" bestFit="1" customWidth="1"/>
  </cols>
  <sheetData>
    <row r="1" spans="1:6" ht="15" x14ac:dyDescent="0.25">
      <c r="A1" s="5" t="s">
        <v>54</v>
      </c>
      <c r="B1" s="6">
        <v>44420</v>
      </c>
      <c r="C1" s="6">
        <v>44428</v>
      </c>
      <c r="D1" s="6"/>
      <c r="E1" s="6">
        <v>44424</v>
      </c>
      <c r="F1" s="6">
        <v>44438</v>
      </c>
    </row>
    <row r="2" spans="1:6" ht="15" x14ac:dyDescent="0.25">
      <c r="A2" s="2" t="s">
        <v>0</v>
      </c>
      <c r="B2" s="5" t="s">
        <v>58</v>
      </c>
      <c r="C2" s="5" t="s">
        <v>57</v>
      </c>
      <c r="D2" s="5" t="s">
        <v>71</v>
      </c>
      <c r="E2" s="5" t="s">
        <v>53</v>
      </c>
      <c r="F2" s="5" t="s">
        <v>56</v>
      </c>
    </row>
    <row r="3" spans="1:6" ht="15" x14ac:dyDescent="0.25">
      <c r="A3" s="1" t="s">
        <v>4</v>
      </c>
      <c r="B3">
        <v>5</v>
      </c>
      <c r="C3">
        <v>4</v>
      </c>
      <c r="D3">
        <f>B3+C3</f>
        <v>9</v>
      </c>
      <c r="E3">
        <v>0</v>
      </c>
      <c r="F3">
        <v>8</v>
      </c>
    </row>
    <row r="4" spans="1:6" ht="15" x14ac:dyDescent="0.25">
      <c r="A4" s="1" t="s">
        <v>5</v>
      </c>
      <c r="B4">
        <v>7</v>
      </c>
      <c r="C4">
        <v>5</v>
      </c>
      <c r="D4">
        <f t="shared" ref="D4:D28" si="0">B4+C4</f>
        <v>12</v>
      </c>
      <c r="E4" s="4">
        <v>0</v>
      </c>
      <c r="F4" s="4">
        <v>5</v>
      </c>
    </row>
    <row r="5" spans="1:6" ht="15" x14ac:dyDescent="0.25">
      <c r="A5" s="1" t="s">
        <v>6</v>
      </c>
      <c r="B5">
        <v>10</v>
      </c>
      <c r="C5">
        <v>5</v>
      </c>
      <c r="D5">
        <f t="shared" si="0"/>
        <v>15</v>
      </c>
      <c r="E5">
        <v>6</v>
      </c>
      <c r="F5">
        <v>0</v>
      </c>
    </row>
    <row r="6" spans="1:6" ht="15" x14ac:dyDescent="0.25">
      <c r="A6" s="3" t="s">
        <v>7</v>
      </c>
      <c r="B6">
        <v>5</v>
      </c>
      <c r="C6">
        <v>0</v>
      </c>
      <c r="D6">
        <f t="shared" si="0"/>
        <v>5</v>
      </c>
      <c r="E6">
        <v>0</v>
      </c>
      <c r="F6">
        <v>0</v>
      </c>
    </row>
    <row r="7" spans="1:6" ht="15" x14ac:dyDescent="0.25">
      <c r="A7" s="1" t="s">
        <v>8</v>
      </c>
      <c r="B7">
        <v>7</v>
      </c>
      <c r="C7">
        <v>0</v>
      </c>
      <c r="D7">
        <f t="shared" si="0"/>
        <v>7</v>
      </c>
      <c r="E7">
        <v>0</v>
      </c>
      <c r="F7">
        <v>5</v>
      </c>
    </row>
    <row r="8" spans="1:6" ht="15" x14ac:dyDescent="0.25">
      <c r="A8" s="1" t="s">
        <v>9</v>
      </c>
      <c r="B8">
        <v>7</v>
      </c>
      <c r="C8">
        <v>4</v>
      </c>
      <c r="D8">
        <f t="shared" si="0"/>
        <v>11</v>
      </c>
      <c r="E8">
        <v>6</v>
      </c>
      <c r="F8">
        <v>0</v>
      </c>
    </row>
    <row r="9" spans="1:6" ht="15" x14ac:dyDescent="0.25">
      <c r="A9" s="1" t="s">
        <v>10</v>
      </c>
      <c r="B9">
        <v>6</v>
      </c>
      <c r="C9">
        <v>0</v>
      </c>
      <c r="D9">
        <f t="shared" si="0"/>
        <v>6</v>
      </c>
      <c r="E9">
        <v>5</v>
      </c>
      <c r="F9">
        <v>7</v>
      </c>
    </row>
    <row r="10" spans="1:6" ht="15" x14ac:dyDescent="0.25">
      <c r="A10" s="1" t="s">
        <v>11</v>
      </c>
      <c r="B10">
        <v>5</v>
      </c>
      <c r="C10">
        <v>0</v>
      </c>
      <c r="D10">
        <f t="shared" si="0"/>
        <v>5</v>
      </c>
      <c r="E10">
        <v>0</v>
      </c>
      <c r="F10">
        <v>0</v>
      </c>
    </row>
    <row r="11" spans="1:6" ht="15" x14ac:dyDescent="0.25">
      <c r="A11" s="1" t="s">
        <v>1</v>
      </c>
      <c r="B11">
        <v>5</v>
      </c>
      <c r="C11">
        <v>0</v>
      </c>
      <c r="D11">
        <f t="shared" si="0"/>
        <v>5</v>
      </c>
      <c r="E11">
        <v>0</v>
      </c>
      <c r="F11">
        <v>0</v>
      </c>
    </row>
    <row r="12" spans="1:6" ht="15" x14ac:dyDescent="0.25">
      <c r="A12" s="1" t="s">
        <v>13</v>
      </c>
      <c r="B12">
        <v>10</v>
      </c>
      <c r="C12">
        <v>0</v>
      </c>
      <c r="D12">
        <f t="shared" si="0"/>
        <v>10</v>
      </c>
      <c r="E12">
        <v>0</v>
      </c>
      <c r="F12">
        <v>0</v>
      </c>
    </row>
    <row r="13" spans="1:6" ht="15" x14ac:dyDescent="0.25">
      <c r="A13" s="1" t="s">
        <v>12</v>
      </c>
      <c r="B13">
        <v>7</v>
      </c>
      <c r="C13">
        <v>4</v>
      </c>
      <c r="D13">
        <f t="shared" si="0"/>
        <v>11</v>
      </c>
      <c r="E13">
        <v>5</v>
      </c>
      <c r="F13">
        <v>9</v>
      </c>
    </row>
    <row r="14" spans="1:6" ht="15" x14ac:dyDescent="0.25">
      <c r="A14" s="1" t="s">
        <v>14</v>
      </c>
      <c r="B14">
        <v>7</v>
      </c>
      <c r="C14">
        <v>4</v>
      </c>
      <c r="D14">
        <f t="shared" si="0"/>
        <v>11</v>
      </c>
      <c r="E14">
        <v>5</v>
      </c>
      <c r="F14">
        <v>0</v>
      </c>
    </row>
    <row r="15" spans="1:6" ht="15" x14ac:dyDescent="0.25">
      <c r="A15" s="1" t="s">
        <v>16</v>
      </c>
      <c r="B15">
        <v>7</v>
      </c>
      <c r="C15">
        <v>4</v>
      </c>
      <c r="D15">
        <f t="shared" si="0"/>
        <v>11</v>
      </c>
      <c r="E15">
        <v>6</v>
      </c>
      <c r="F15">
        <v>0</v>
      </c>
    </row>
    <row r="16" spans="1:6" ht="15" x14ac:dyDescent="0.25">
      <c r="A16" s="1" t="s">
        <v>15</v>
      </c>
      <c r="C16">
        <v>4</v>
      </c>
      <c r="D16">
        <f t="shared" si="0"/>
        <v>4</v>
      </c>
      <c r="E16">
        <v>0</v>
      </c>
      <c r="F16">
        <v>0</v>
      </c>
    </row>
    <row r="17" spans="1:6" ht="15" x14ac:dyDescent="0.25">
      <c r="A17" s="1" t="s">
        <v>17</v>
      </c>
      <c r="B17">
        <v>5</v>
      </c>
      <c r="C17">
        <v>4</v>
      </c>
      <c r="D17">
        <f t="shared" si="0"/>
        <v>9</v>
      </c>
      <c r="E17">
        <v>0</v>
      </c>
      <c r="F17">
        <v>0</v>
      </c>
    </row>
    <row r="18" spans="1:6" ht="15" x14ac:dyDescent="0.25">
      <c r="A18" s="1" t="s">
        <v>24</v>
      </c>
      <c r="B18">
        <v>8</v>
      </c>
      <c r="C18">
        <v>5</v>
      </c>
      <c r="D18">
        <f t="shared" si="0"/>
        <v>13</v>
      </c>
      <c r="E18">
        <v>5</v>
      </c>
      <c r="F18">
        <v>10</v>
      </c>
    </row>
    <row r="19" spans="1:6" ht="15" x14ac:dyDescent="0.25">
      <c r="A19" s="1" t="s">
        <v>2</v>
      </c>
      <c r="B19">
        <v>7</v>
      </c>
      <c r="C19">
        <v>4</v>
      </c>
      <c r="D19">
        <f t="shared" si="0"/>
        <v>11</v>
      </c>
      <c r="E19">
        <v>6</v>
      </c>
      <c r="F19">
        <v>10</v>
      </c>
    </row>
    <row r="20" spans="1:6" ht="15" x14ac:dyDescent="0.25">
      <c r="A20" s="1" t="s">
        <v>25</v>
      </c>
      <c r="B20">
        <v>7</v>
      </c>
      <c r="C20">
        <v>5</v>
      </c>
      <c r="D20">
        <f t="shared" si="0"/>
        <v>12</v>
      </c>
      <c r="E20">
        <v>5</v>
      </c>
      <c r="F20">
        <v>8</v>
      </c>
    </row>
    <row r="21" spans="1:6" ht="15" x14ac:dyDescent="0.25">
      <c r="A21" s="1" t="s">
        <v>3</v>
      </c>
      <c r="B21">
        <v>10</v>
      </c>
      <c r="C21">
        <v>5</v>
      </c>
      <c r="D21">
        <f t="shared" si="0"/>
        <v>15</v>
      </c>
      <c r="E21">
        <v>5</v>
      </c>
      <c r="F21">
        <v>9</v>
      </c>
    </row>
    <row r="22" spans="1:6" ht="15" x14ac:dyDescent="0.25">
      <c r="A22" s="1" t="s">
        <v>26</v>
      </c>
      <c r="B22">
        <v>10</v>
      </c>
      <c r="C22">
        <v>4</v>
      </c>
      <c r="D22">
        <f t="shared" si="0"/>
        <v>14</v>
      </c>
      <c r="E22">
        <v>0</v>
      </c>
      <c r="F22">
        <v>7</v>
      </c>
    </row>
    <row r="23" spans="1:6" ht="15" x14ac:dyDescent="0.25">
      <c r="A23" s="1" t="s">
        <v>18</v>
      </c>
      <c r="B23">
        <v>7</v>
      </c>
      <c r="C23">
        <v>4</v>
      </c>
      <c r="D23">
        <f t="shared" si="0"/>
        <v>11</v>
      </c>
      <c r="E23">
        <v>5</v>
      </c>
      <c r="F23">
        <v>7</v>
      </c>
    </row>
    <row r="24" spans="1:6" ht="15" x14ac:dyDescent="0.25">
      <c r="A24" s="1" t="s">
        <v>19</v>
      </c>
      <c r="B24">
        <v>7</v>
      </c>
      <c r="C24">
        <v>0</v>
      </c>
      <c r="D24">
        <f t="shared" si="0"/>
        <v>7</v>
      </c>
      <c r="E24">
        <v>0</v>
      </c>
      <c r="F24">
        <v>9</v>
      </c>
    </row>
    <row r="25" spans="1:6" ht="15" x14ac:dyDescent="0.25">
      <c r="A25" s="1" t="s">
        <v>20</v>
      </c>
      <c r="B25">
        <v>9</v>
      </c>
      <c r="C25">
        <v>4</v>
      </c>
      <c r="D25">
        <f t="shared" si="0"/>
        <v>13</v>
      </c>
      <c r="E25">
        <v>5</v>
      </c>
      <c r="F25">
        <v>9</v>
      </c>
    </row>
    <row r="26" spans="1:6" ht="15" x14ac:dyDescent="0.25">
      <c r="A26" s="1" t="s">
        <v>21</v>
      </c>
      <c r="B26">
        <v>7</v>
      </c>
      <c r="C26">
        <v>4</v>
      </c>
      <c r="D26">
        <f t="shared" si="0"/>
        <v>11</v>
      </c>
      <c r="E26">
        <v>5</v>
      </c>
      <c r="F26">
        <v>8</v>
      </c>
    </row>
    <row r="27" spans="1:6" ht="15" x14ac:dyDescent="0.25">
      <c r="A27" s="1" t="s">
        <v>22</v>
      </c>
      <c r="B27">
        <v>8</v>
      </c>
      <c r="C27">
        <v>4</v>
      </c>
      <c r="D27">
        <f t="shared" si="0"/>
        <v>12</v>
      </c>
      <c r="E27">
        <v>5</v>
      </c>
      <c r="F27">
        <v>10</v>
      </c>
    </row>
    <row r="28" spans="1:6" ht="15" x14ac:dyDescent="0.25">
      <c r="A28" s="1" t="s">
        <v>23</v>
      </c>
      <c r="B28">
        <v>8</v>
      </c>
      <c r="C28">
        <v>3</v>
      </c>
      <c r="D28">
        <f t="shared" si="0"/>
        <v>11</v>
      </c>
      <c r="E28">
        <v>5</v>
      </c>
      <c r="F28">
        <v>0</v>
      </c>
    </row>
  </sheetData>
  <sortState xmlns:xlrd2="http://schemas.microsoft.com/office/spreadsheetml/2017/richdata2"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G24" sqref="G24"/>
    </sheetView>
  </sheetViews>
  <sheetFormatPr defaultRowHeight="14.25" x14ac:dyDescent="0.2"/>
  <cols>
    <col min="1" max="1" width="29.125" bestFit="1" customWidth="1"/>
    <col min="2" max="2" width="13.75" bestFit="1" customWidth="1"/>
    <col min="3" max="3" width="14.5" bestFit="1" customWidth="1"/>
    <col min="4" max="4" width="11.625" bestFit="1" customWidth="1"/>
    <col min="5" max="5" width="13.125" bestFit="1" customWidth="1"/>
    <col min="6" max="6" width="7.125" bestFit="1" customWidth="1"/>
    <col min="7" max="7" width="6.75" bestFit="1" customWidth="1"/>
  </cols>
  <sheetData>
    <row r="1" spans="1:7" ht="15" x14ac:dyDescent="0.25">
      <c r="A1" s="2" t="s">
        <v>0</v>
      </c>
      <c r="B1" s="5" t="s">
        <v>64</v>
      </c>
      <c r="C1" s="5" t="s">
        <v>65</v>
      </c>
      <c r="D1" s="5" t="s">
        <v>60</v>
      </c>
      <c r="E1" s="5" t="s">
        <v>63</v>
      </c>
      <c r="F1" s="5" t="s">
        <v>61</v>
      </c>
      <c r="G1" s="5" t="s">
        <v>62</v>
      </c>
    </row>
    <row r="2" spans="1:7" ht="15" x14ac:dyDescent="0.25">
      <c r="A2" s="1" t="s">
        <v>4</v>
      </c>
      <c r="B2">
        <v>100</v>
      </c>
      <c r="C2">
        <v>100</v>
      </c>
      <c r="D2">
        <v>75</v>
      </c>
      <c r="E2">
        <v>100</v>
      </c>
      <c r="F2">
        <v>75</v>
      </c>
      <c r="G2">
        <f>AVERAGE(B2:F2)</f>
        <v>90</v>
      </c>
    </row>
    <row r="3" spans="1:7" ht="15" x14ac:dyDescent="0.25">
      <c r="A3" s="1" t="s">
        <v>5</v>
      </c>
      <c r="B3">
        <v>100</v>
      </c>
      <c r="C3">
        <v>75</v>
      </c>
      <c r="D3">
        <v>50</v>
      </c>
      <c r="E3">
        <v>50</v>
      </c>
      <c r="F3">
        <v>75</v>
      </c>
      <c r="G3">
        <f t="shared" ref="G3:G27" si="0">AVERAGE(B3:F3)</f>
        <v>70</v>
      </c>
    </row>
    <row r="4" spans="1:7" ht="15" x14ac:dyDescent="0.25">
      <c r="A4" s="1" t="s">
        <v>6</v>
      </c>
      <c r="B4">
        <v>100</v>
      </c>
      <c r="C4">
        <v>100</v>
      </c>
      <c r="D4">
        <v>100</v>
      </c>
      <c r="E4">
        <v>100</v>
      </c>
      <c r="F4">
        <v>75</v>
      </c>
      <c r="G4">
        <f t="shared" si="0"/>
        <v>95</v>
      </c>
    </row>
    <row r="5" spans="1:7" ht="15" x14ac:dyDescent="0.25">
      <c r="A5" s="3" t="s">
        <v>7</v>
      </c>
      <c r="B5">
        <v>100</v>
      </c>
      <c r="C5">
        <v>90</v>
      </c>
      <c r="D5">
        <v>75</v>
      </c>
      <c r="E5">
        <v>75</v>
      </c>
      <c r="F5">
        <v>100</v>
      </c>
      <c r="G5">
        <f t="shared" si="0"/>
        <v>88</v>
      </c>
    </row>
    <row r="6" spans="1:7" ht="15" x14ac:dyDescent="0.25">
      <c r="A6" s="1" t="s">
        <v>8</v>
      </c>
      <c r="B6">
        <v>75</v>
      </c>
      <c r="C6">
        <v>100</v>
      </c>
      <c r="D6">
        <v>75</v>
      </c>
      <c r="E6">
        <v>100</v>
      </c>
      <c r="F6">
        <v>25</v>
      </c>
      <c r="G6">
        <f t="shared" si="0"/>
        <v>75</v>
      </c>
    </row>
    <row r="7" spans="1:7" ht="15" x14ac:dyDescent="0.25">
      <c r="A7" s="1" t="s">
        <v>9</v>
      </c>
      <c r="B7">
        <v>100</v>
      </c>
      <c r="C7">
        <v>100</v>
      </c>
      <c r="D7">
        <v>100</v>
      </c>
      <c r="E7">
        <v>100</v>
      </c>
      <c r="F7">
        <v>100</v>
      </c>
      <c r="G7">
        <f t="shared" si="0"/>
        <v>100</v>
      </c>
    </row>
    <row r="8" spans="1:7" ht="15" x14ac:dyDescent="0.25">
      <c r="A8" s="1" t="s">
        <v>10</v>
      </c>
      <c r="B8">
        <v>75</v>
      </c>
      <c r="C8">
        <v>75</v>
      </c>
      <c r="D8">
        <v>75</v>
      </c>
      <c r="E8">
        <v>75</v>
      </c>
      <c r="F8">
        <v>75</v>
      </c>
      <c r="G8">
        <f t="shared" si="0"/>
        <v>75</v>
      </c>
    </row>
    <row r="9" spans="1:7" ht="15" x14ac:dyDescent="0.25">
      <c r="A9" s="1" t="s">
        <v>11</v>
      </c>
      <c r="B9">
        <v>50</v>
      </c>
      <c r="C9">
        <v>25</v>
      </c>
      <c r="D9">
        <v>0</v>
      </c>
      <c r="E9">
        <v>0</v>
      </c>
      <c r="F9">
        <v>50</v>
      </c>
      <c r="G9">
        <f t="shared" si="0"/>
        <v>25</v>
      </c>
    </row>
    <row r="10" spans="1:7" ht="15" x14ac:dyDescent="0.25">
      <c r="A10" s="1" t="s">
        <v>1</v>
      </c>
      <c r="B10">
        <v>100</v>
      </c>
      <c r="C10">
        <v>75</v>
      </c>
      <c r="D10">
        <v>50</v>
      </c>
      <c r="E10">
        <v>75</v>
      </c>
      <c r="F10">
        <v>100</v>
      </c>
      <c r="G10">
        <f t="shared" si="0"/>
        <v>80</v>
      </c>
    </row>
    <row r="11" spans="1:7" ht="15" x14ac:dyDescent="0.25">
      <c r="A11" s="1" t="s">
        <v>13</v>
      </c>
      <c r="B11">
        <v>100</v>
      </c>
      <c r="C11">
        <v>75</v>
      </c>
      <c r="D11">
        <v>50</v>
      </c>
      <c r="E11">
        <v>75</v>
      </c>
      <c r="F11">
        <v>100</v>
      </c>
      <c r="G11">
        <f t="shared" si="0"/>
        <v>80</v>
      </c>
    </row>
    <row r="12" spans="1:7" ht="15" x14ac:dyDescent="0.25">
      <c r="A12" s="1" t="s">
        <v>12</v>
      </c>
      <c r="B12">
        <v>50</v>
      </c>
      <c r="C12">
        <v>50</v>
      </c>
      <c r="D12">
        <v>50</v>
      </c>
      <c r="E12">
        <v>75</v>
      </c>
      <c r="F12">
        <v>100</v>
      </c>
      <c r="G12">
        <f t="shared" si="0"/>
        <v>65</v>
      </c>
    </row>
    <row r="13" spans="1:7" ht="15" x14ac:dyDescent="0.25">
      <c r="A13" s="1" t="s">
        <v>14</v>
      </c>
      <c r="B13">
        <v>75</v>
      </c>
      <c r="C13">
        <v>75</v>
      </c>
      <c r="D13">
        <v>50</v>
      </c>
      <c r="E13">
        <v>75</v>
      </c>
      <c r="F13">
        <v>50</v>
      </c>
      <c r="G13">
        <f t="shared" si="0"/>
        <v>65</v>
      </c>
    </row>
    <row r="14" spans="1:7" ht="15" x14ac:dyDescent="0.25">
      <c r="A14" s="1" t="s">
        <v>16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f t="shared" si="0"/>
        <v>100</v>
      </c>
    </row>
    <row r="15" spans="1:7" ht="15" x14ac:dyDescent="0.25">
      <c r="A15" s="1" t="s">
        <v>15</v>
      </c>
      <c r="B15">
        <v>75</v>
      </c>
      <c r="C15">
        <v>75</v>
      </c>
      <c r="D15">
        <v>75</v>
      </c>
      <c r="E15">
        <v>75</v>
      </c>
      <c r="F15">
        <v>75</v>
      </c>
      <c r="G15">
        <f t="shared" si="0"/>
        <v>75</v>
      </c>
    </row>
    <row r="16" spans="1:7" ht="15" x14ac:dyDescent="0.25">
      <c r="A16" s="1" t="s">
        <v>17</v>
      </c>
      <c r="B16">
        <v>75</v>
      </c>
      <c r="C16">
        <v>50</v>
      </c>
      <c r="D16">
        <v>50</v>
      </c>
      <c r="E16">
        <v>75</v>
      </c>
      <c r="F16">
        <v>75</v>
      </c>
      <c r="G16">
        <f t="shared" si="0"/>
        <v>65</v>
      </c>
    </row>
    <row r="17" spans="1:7" ht="15" x14ac:dyDescent="0.25">
      <c r="A17" s="1" t="s">
        <v>24</v>
      </c>
      <c r="B17">
        <v>100</v>
      </c>
      <c r="C17">
        <v>100</v>
      </c>
      <c r="D17">
        <v>75</v>
      </c>
      <c r="E17">
        <v>75</v>
      </c>
      <c r="F17">
        <v>100</v>
      </c>
      <c r="G17">
        <f t="shared" si="0"/>
        <v>90</v>
      </c>
    </row>
    <row r="18" spans="1:7" ht="15" x14ac:dyDescent="0.25">
      <c r="A18" s="1" t="s">
        <v>2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f t="shared" si="0"/>
        <v>100</v>
      </c>
    </row>
    <row r="19" spans="1:7" ht="15" x14ac:dyDescent="0.25">
      <c r="A19" s="1" t="s">
        <v>25</v>
      </c>
      <c r="B19">
        <v>100</v>
      </c>
      <c r="C19">
        <v>100</v>
      </c>
      <c r="D19">
        <v>75</v>
      </c>
      <c r="E19">
        <v>75</v>
      </c>
      <c r="F19">
        <v>100</v>
      </c>
      <c r="G19">
        <f t="shared" si="0"/>
        <v>90</v>
      </c>
    </row>
    <row r="20" spans="1:7" ht="15" x14ac:dyDescent="0.25">
      <c r="A20" s="1" t="s">
        <v>3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f t="shared" si="0"/>
        <v>100</v>
      </c>
    </row>
    <row r="21" spans="1:7" ht="15" x14ac:dyDescent="0.25">
      <c r="A21" s="1" t="s">
        <v>26</v>
      </c>
      <c r="B21">
        <v>100</v>
      </c>
      <c r="C21">
        <v>100</v>
      </c>
      <c r="D21">
        <v>75</v>
      </c>
      <c r="E21">
        <v>75</v>
      </c>
      <c r="F21">
        <v>75</v>
      </c>
      <c r="G21">
        <f t="shared" si="0"/>
        <v>85</v>
      </c>
    </row>
    <row r="22" spans="1:7" ht="15" x14ac:dyDescent="0.25">
      <c r="A22" s="1" t="s">
        <v>18</v>
      </c>
      <c r="B22">
        <v>100</v>
      </c>
      <c r="C22">
        <v>75</v>
      </c>
      <c r="D22">
        <v>75</v>
      </c>
      <c r="E22">
        <v>75</v>
      </c>
      <c r="F22">
        <v>75</v>
      </c>
      <c r="G22">
        <f t="shared" si="0"/>
        <v>80</v>
      </c>
    </row>
    <row r="23" spans="1:7" ht="15" x14ac:dyDescent="0.25">
      <c r="A23" s="1" t="s">
        <v>19</v>
      </c>
      <c r="B23">
        <v>100</v>
      </c>
      <c r="C23">
        <v>100</v>
      </c>
      <c r="D23">
        <v>75</v>
      </c>
      <c r="E23">
        <v>100</v>
      </c>
      <c r="F23">
        <v>100</v>
      </c>
      <c r="G23">
        <f t="shared" si="0"/>
        <v>95</v>
      </c>
    </row>
    <row r="24" spans="1:7" ht="15" x14ac:dyDescent="0.25">
      <c r="A24" s="1" t="s">
        <v>20</v>
      </c>
      <c r="B24">
        <v>100</v>
      </c>
      <c r="C24">
        <v>100</v>
      </c>
      <c r="D24">
        <v>75</v>
      </c>
      <c r="E24">
        <v>100</v>
      </c>
      <c r="F24">
        <v>100</v>
      </c>
      <c r="G24">
        <f t="shared" si="0"/>
        <v>95</v>
      </c>
    </row>
    <row r="25" spans="1:7" ht="15" x14ac:dyDescent="0.25">
      <c r="A25" s="1" t="s">
        <v>21</v>
      </c>
      <c r="B25">
        <v>75</v>
      </c>
      <c r="C25">
        <v>100</v>
      </c>
      <c r="D25">
        <v>50</v>
      </c>
      <c r="E25">
        <v>100</v>
      </c>
      <c r="F25">
        <v>50</v>
      </c>
      <c r="G25">
        <f t="shared" si="0"/>
        <v>75</v>
      </c>
    </row>
    <row r="26" spans="1:7" ht="15" x14ac:dyDescent="0.25">
      <c r="A26" s="1" t="s">
        <v>22</v>
      </c>
      <c r="B26">
        <v>100</v>
      </c>
      <c r="C26">
        <v>100</v>
      </c>
      <c r="D26">
        <v>75</v>
      </c>
      <c r="E26">
        <v>100</v>
      </c>
      <c r="F26">
        <v>100</v>
      </c>
      <c r="G26">
        <f t="shared" si="0"/>
        <v>95</v>
      </c>
    </row>
    <row r="27" spans="1:7" ht="15" x14ac:dyDescent="0.25">
      <c r="A27" s="1" t="s">
        <v>23</v>
      </c>
      <c r="B27">
        <v>100</v>
      </c>
      <c r="C27">
        <v>100</v>
      </c>
      <c r="D27">
        <v>75</v>
      </c>
      <c r="E27">
        <v>50</v>
      </c>
      <c r="F27">
        <v>75</v>
      </c>
      <c r="G27">
        <f t="shared" si="0"/>
        <v>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D27" sqref="D27"/>
    </sheetView>
  </sheetViews>
  <sheetFormatPr defaultRowHeight="14.25" x14ac:dyDescent="0.2"/>
  <cols>
    <col min="1" max="1" width="29.125" bestFit="1" customWidth="1"/>
    <col min="2" max="2" width="5.125" bestFit="1" customWidth="1"/>
    <col min="3" max="3" width="6.5" bestFit="1" customWidth="1"/>
  </cols>
  <sheetData>
    <row r="1" spans="1:14" ht="15" x14ac:dyDescent="0.25">
      <c r="A1" s="2" t="s">
        <v>0</v>
      </c>
      <c r="B1" s="2" t="s">
        <v>72</v>
      </c>
      <c r="C1" s="5" t="s">
        <v>55</v>
      </c>
      <c r="D1" s="5" t="s">
        <v>69</v>
      </c>
      <c r="E1" s="5" t="s">
        <v>59</v>
      </c>
      <c r="F1" s="5" t="s">
        <v>66</v>
      </c>
      <c r="G1" s="5" t="s">
        <v>62</v>
      </c>
    </row>
    <row r="2" spans="1:14" ht="15" x14ac:dyDescent="0.25">
      <c r="A2" s="1" t="s">
        <v>4</v>
      </c>
      <c r="B2" s="11">
        <v>0</v>
      </c>
      <c r="C2" s="12">
        <v>100</v>
      </c>
      <c r="D2">
        <v>100</v>
      </c>
      <c r="E2">
        <v>80</v>
      </c>
      <c r="F2">
        <f>PROJ!G2</f>
        <v>90</v>
      </c>
      <c r="G2" s="7">
        <f>AVERAGE(D2:F2)</f>
        <v>90</v>
      </c>
    </row>
    <row r="3" spans="1:14" ht="15" x14ac:dyDescent="0.25">
      <c r="A3" s="1" t="s">
        <v>5</v>
      </c>
      <c r="B3" s="11">
        <v>0</v>
      </c>
      <c r="C3" s="13">
        <v>66.666666666666671</v>
      </c>
      <c r="D3">
        <v>67</v>
      </c>
      <c r="E3">
        <v>100</v>
      </c>
      <c r="F3">
        <f>PROJ!G3</f>
        <v>70</v>
      </c>
      <c r="G3" s="7">
        <f t="shared" ref="G3:G27" si="0">AVERAGE(D3:F3)</f>
        <v>79</v>
      </c>
      <c r="N3" s="4"/>
    </row>
    <row r="4" spans="1:14" ht="15" x14ac:dyDescent="0.25">
      <c r="A4" s="1" t="s">
        <v>6</v>
      </c>
      <c r="B4" s="11">
        <v>6</v>
      </c>
      <c r="C4" s="13">
        <v>100</v>
      </c>
      <c r="D4">
        <v>100</v>
      </c>
      <c r="E4">
        <v>100</v>
      </c>
      <c r="F4">
        <f>PROJ!G4</f>
        <v>95</v>
      </c>
      <c r="G4" s="7">
        <f t="shared" si="0"/>
        <v>98.333333333333329</v>
      </c>
    </row>
    <row r="5" spans="1:14" ht="15" x14ac:dyDescent="0.25">
      <c r="A5" s="3" t="s">
        <v>7</v>
      </c>
      <c r="B5" s="11">
        <v>0</v>
      </c>
      <c r="C5" s="13">
        <v>50</v>
      </c>
      <c r="D5">
        <v>50</v>
      </c>
      <c r="E5">
        <v>90</v>
      </c>
      <c r="F5">
        <f>PROJ!G5</f>
        <v>88</v>
      </c>
      <c r="G5" s="7">
        <f t="shared" si="0"/>
        <v>76</v>
      </c>
    </row>
    <row r="6" spans="1:14" ht="15" x14ac:dyDescent="0.25">
      <c r="A6" s="1" t="s">
        <v>8</v>
      </c>
      <c r="B6" s="11">
        <v>0</v>
      </c>
      <c r="C6" s="13">
        <v>50</v>
      </c>
      <c r="D6">
        <v>50</v>
      </c>
      <c r="E6">
        <v>100</v>
      </c>
      <c r="F6">
        <f>PROJ!G6</f>
        <v>75</v>
      </c>
      <c r="G6" s="7">
        <f t="shared" si="0"/>
        <v>75</v>
      </c>
    </row>
    <row r="7" spans="1:14" ht="15" x14ac:dyDescent="0.25">
      <c r="A7" s="1" t="s">
        <v>9</v>
      </c>
      <c r="B7" s="11">
        <v>6</v>
      </c>
      <c r="C7" s="13">
        <v>50</v>
      </c>
      <c r="D7">
        <v>56</v>
      </c>
      <c r="E7">
        <v>50</v>
      </c>
      <c r="F7">
        <f>PROJ!G7</f>
        <v>100</v>
      </c>
      <c r="G7" s="7">
        <f t="shared" si="0"/>
        <v>68.666666666666671</v>
      </c>
    </row>
    <row r="8" spans="1:14" ht="15" x14ac:dyDescent="0.25">
      <c r="A8" s="1" t="s">
        <v>10</v>
      </c>
      <c r="B8" s="11">
        <v>5</v>
      </c>
      <c r="C8" s="13">
        <v>100</v>
      </c>
      <c r="D8">
        <v>100</v>
      </c>
      <c r="E8">
        <v>50</v>
      </c>
      <c r="F8">
        <f>PROJ!G8</f>
        <v>75</v>
      </c>
      <c r="G8" s="7">
        <f t="shared" si="0"/>
        <v>75</v>
      </c>
    </row>
    <row r="9" spans="1:14" ht="15" x14ac:dyDescent="0.25">
      <c r="A9" s="1" t="s">
        <v>11</v>
      </c>
      <c r="B9" s="11">
        <v>0</v>
      </c>
      <c r="C9" s="13">
        <v>33.333333333333336</v>
      </c>
      <c r="D9">
        <v>33</v>
      </c>
      <c r="E9">
        <v>0</v>
      </c>
      <c r="F9">
        <f>PROJ!G9</f>
        <v>25</v>
      </c>
      <c r="G9" s="7">
        <f t="shared" si="0"/>
        <v>19.333333333333332</v>
      </c>
    </row>
    <row r="10" spans="1:14" ht="15" x14ac:dyDescent="0.25">
      <c r="A10" s="1" t="s">
        <v>1</v>
      </c>
      <c r="B10" s="11">
        <v>0</v>
      </c>
      <c r="C10" s="13">
        <v>83.333333333333329</v>
      </c>
      <c r="D10">
        <v>83</v>
      </c>
      <c r="E10">
        <v>50</v>
      </c>
      <c r="F10">
        <f>PROJ!G10</f>
        <v>80</v>
      </c>
      <c r="G10" s="7">
        <f t="shared" si="0"/>
        <v>71</v>
      </c>
    </row>
    <row r="11" spans="1:14" ht="15" x14ac:dyDescent="0.25">
      <c r="A11" s="1" t="s">
        <v>13</v>
      </c>
      <c r="B11" s="11">
        <v>0</v>
      </c>
      <c r="C11" s="13">
        <v>50</v>
      </c>
      <c r="D11">
        <v>50</v>
      </c>
      <c r="E11">
        <v>40</v>
      </c>
      <c r="F11">
        <f>PROJ!G11</f>
        <v>80</v>
      </c>
      <c r="G11" s="7">
        <f t="shared" si="0"/>
        <v>56.666666666666664</v>
      </c>
    </row>
    <row r="12" spans="1:14" ht="15" x14ac:dyDescent="0.25">
      <c r="A12" s="1" t="s">
        <v>12</v>
      </c>
      <c r="B12" s="11">
        <v>5</v>
      </c>
      <c r="C12" s="13">
        <v>50</v>
      </c>
      <c r="D12">
        <v>55</v>
      </c>
      <c r="E12">
        <v>50</v>
      </c>
      <c r="F12">
        <f>PROJ!G12</f>
        <v>65</v>
      </c>
      <c r="G12" s="7">
        <f t="shared" si="0"/>
        <v>56.666666666666664</v>
      </c>
    </row>
    <row r="13" spans="1:14" ht="15" x14ac:dyDescent="0.25">
      <c r="A13" s="1" t="s">
        <v>14</v>
      </c>
      <c r="B13" s="11">
        <v>5</v>
      </c>
      <c r="C13" s="13">
        <v>50</v>
      </c>
      <c r="D13">
        <v>55</v>
      </c>
      <c r="E13">
        <v>30</v>
      </c>
      <c r="F13">
        <f>PROJ!G13</f>
        <v>65</v>
      </c>
      <c r="G13" s="7">
        <f t="shared" si="0"/>
        <v>50</v>
      </c>
    </row>
    <row r="14" spans="1:14" ht="15" x14ac:dyDescent="0.25">
      <c r="A14" s="1" t="s">
        <v>16</v>
      </c>
      <c r="B14" s="11">
        <v>6</v>
      </c>
      <c r="C14" s="13">
        <v>83.333333333333329</v>
      </c>
      <c r="D14">
        <v>90</v>
      </c>
      <c r="E14">
        <v>70</v>
      </c>
      <c r="F14">
        <f>PROJ!G14</f>
        <v>100</v>
      </c>
      <c r="G14" s="7">
        <f t="shared" si="0"/>
        <v>86.666666666666671</v>
      </c>
    </row>
    <row r="15" spans="1:14" ht="15" x14ac:dyDescent="0.25">
      <c r="A15" s="1" t="s">
        <v>15</v>
      </c>
      <c r="B15" s="11">
        <v>0</v>
      </c>
      <c r="C15" s="13">
        <v>83.333333333333329</v>
      </c>
      <c r="D15">
        <v>83</v>
      </c>
      <c r="E15">
        <v>60</v>
      </c>
      <c r="F15">
        <f>PROJ!G15</f>
        <v>75</v>
      </c>
      <c r="G15" s="7">
        <f t="shared" si="0"/>
        <v>72.666666666666671</v>
      </c>
    </row>
    <row r="16" spans="1:14" ht="15" x14ac:dyDescent="0.25">
      <c r="A16" s="1" t="s">
        <v>17</v>
      </c>
      <c r="B16" s="11">
        <v>0</v>
      </c>
      <c r="C16" s="13">
        <v>66.666666666666671</v>
      </c>
      <c r="D16">
        <v>67</v>
      </c>
      <c r="E16">
        <v>30</v>
      </c>
      <c r="F16">
        <f>PROJ!G16</f>
        <v>65</v>
      </c>
      <c r="G16" s="7">
        <f t="shared" si="0"/>
        <v>54</v>
      </c>
    </row>
    <row r="17" spans="1:7" ht="15" x14ac:dyDescent="0.25">
      <c r="A17" s="1" t="s">
        <v>24</v>
      </c>
      <c r="B17" s="11">
        <v>5</v>
      </c>
      <c r="C17" s="13">
        <v>100</v>
      </c>
      <c r="D17">
        <v>100</v>
      </c>
      <c r="E17">
        <v>65</v>
      </c>
      <c r="F17">
        <f>PROJ!G17</f>
        <v>90</v>
      </c>
      <c r="G17" s="7">
        <f t="shared" si="0"/>
        <v>85</v>
      </c>
    </row>
    <row r="18" spans="1:7" ht="15" x14ac:dyDescent="0.25">
      <c r="A18" s="1" t="s">
        <v>2</v>
      </c>
      <c r="B18" s="11">
        <v>6</v>
      </c>
      <c r="C18" s="13">
        <v>100</v>
      </c>
      <c r="D18">
        <v>100</v>
      </c>
      <c r="E18">
        <v>100</v>
      </c>
      <c r="F18">
        <f>PROJ!G18</f>
        <v>100</v>
      </c>
      <c r="G18" s="7">
        <f t="shared" si="0"/>
        <v>100</v>
      </c>
    </row>
    <row r="19" spans="1:7" ht="15" x14ac:dyDescent="0.25">
      <c r="A19" s="1" t="s">
        <v>25</v>
      </c>
      <c r="B19" s="11">
        <v>5</v>
      </c>
      <c r="C19" s="13">
        <v>50</v>
      </c>
      <c r="D19">
        <v>55</v>
      </c>
      <c r="E19">
        <v>95</v>
      </c>
      <c r="F19">
        <f>PROJ!G19</f>
        <v>90</v>
      </c>
      <c r="G19" s="7">
        <f t="shared" si="0"/>
        <v>80</v>
      </c>
    </row>
    <row r="20" spans="1:7" ht="15" x14ac:dyDescent="0.25">
      <c r="A20" s="1" t="s">
        <v>3</v>
      </c>
      <c r="B20" s="11">
        <v>5</v>
      </c>
      <c r="C20" s="13">
        <v>83.333333333333329</v>
      </c>
      <c r="D20">
        <v>89</v>
      </c>
      <c r="E20">
        <v>100</v>
      </c>
      <c r="F20">
        <f>PROJ!G20</f>
        <v>100</v>
      </c>
      <c r="G20" s="7">
        <f t="shared" si="0"/>
        <v>96.333333333333329</v>
      </c>
    </row>
    <row r="21" spans="1:7" ht="15" x14ac:dyDescent="0.25">
      <c r="A21" s="1" t="s">
        <v>26</v>
      </c>
      <c r="B21" s="11">
        <v>0</v>
      </c>
      <c r="C21" s="13">
        <v>100</v>
      </c>
      <c r="D21">
        <v>100</v>
      </c>
      <c r="E21">
        <v>60</v>
      </c>
      <c r="F21">
        <f>PROJ!G21</f>
        <v>85</v>
      </c>
      <c r="G21" s="7">
        <f t="shared" si="0"/>
        <v>81.666666666666671</v>
      </c>
    </row>
    <row r="22" spans="1:7" ht="15" x14ac:dyDescent="0.25">
      <c r="A22" s="1" t="s">
        <v>18</v>
      </c>
      <c r="B22" s="11">
        <v>5</v>
      </c>
      <c r="C22" s="13">
        <v>83.333333333333329</v>
      </c>
      <c r="D22">
        <v>89</v>
      </c>
      <c r="E22">
        <v>80</v>
      </c>
      <c r="F22">
        <f>PROJ!G22</f>
        <v>80</v>
      </c>
      <c r="G22" s="7">
        <f t="shared" si="0"/>
        <v>83</v>
      </c>
    </row>
    <row r="23" spans="1:7" ht="15" x14ac:dyDescent="0.25">
      <c r="A23" s="1" t="s">
        <v>19</v>
      </c>
      <c r="B23" s="11">
        <v>0</v>
      </c>
      <c r="C23" s="13">
        <v>16.666666666666668</v>
      </c>
      <c r="D23">
        <v>17</v>
      </c>
      <c r="E23">
        <v>80</v>
      </c>
      <c r="F23">
        <f>PROJ!G23</f>
        <v>95</v>
      </c>
      <c r="G23" s="7">
        <f t="shared" si="0"/>
        <v>64</v>
      </c>
    </row>
    <row r="24" spans="1:7" ht="15" x14ac:dyDescent="0.25">
      <c r="A24" s="1" t="s">
        <v>20</v>
      </c>
      <c r="B24" s="11">
        <v>5</v>
      </c>
      <c r="C24" s="13">
        <v>50</v>
      </c>
      <c r="D24">
        <v>55</v>
      </c>
      <c r="E24">
        <v>90</v>
      </c>
      <c r="F24">
        <f>PROJ!G24</f>
        <v>95</v>
      </c>
      <c r="G24" s="7">
        <f t="shared" si="0"/>
        <v>80</v>
      </c>
    </row>
    <row r="25" spans="1:7" ht="15" x14ac:dyDescent="0.25">
      <c r="A25" s="1" t="s">
        <v>21</v>
      </c>
      <c r="B25" s="11">
        <v>5</v>
      </c>
      <c r="C25" s="13">
        <v>83.333333333333329</v>
      </c>
      <c r="D25">
        <v>89</v>
      </c>
      <c r="E25">
        <v>60</v>
      </c>
      <c r="F25">
        <f>PROJ!G25</f>
        <v>75</v>
      </c>
      <c r="G25" s="7">
        <f t="shared" si="0"/>
        <v>74.666666666666671</v>
      </c>
    </row>
    <row r="26" spans="1:7" ht="15" x14ac:dyDescent="0.25">
      <c r="A26" s="1" t="s">
        <v>22</v>
      </c>
      <c r="B26" s="11">
        <v>5</v>
      </c>
      <c r="C26" s="13">
        <v>66.666666666666671</v>
      </c>
      <c r="D26">
        <v>72</v>
      </c>
      <c r="E26">
        <v>80</v>
      </c>
      <c r="F26">
        <f>PROJ!G26</f>
        <v>95</v>
      </c>
      <c r="G26" s="7">
        <f t="shared" si="0"/>
        <v>82.333333333333329</v>
      </c>
    </row>
    <row r="27" spans="1:7" ht="15" x14ac:dyDescent="0.25">
      <c r="A27" s="1" t="s">
        <v>23</v>
      </c>
      <c r="B27" s="11">
        <v>5</v>
      </c>
      <c r="C27" s="13">
        <v>100</v>
      </c>
      <c r="D27">
        <v>100</v>
      </c>
      <c r="E27">
        <v>80</v>
      </c>
      <c r="F27">
        <f>PROJ!G27</f>
        <v>80</v>
      </c>
      <c r="G27" s="7">
        <f t="shared" si="0"/>
        <v>86.666666666666671</v>
      </c>
    </row>
  </sheetData>
  <conditionalFormatting sqref="G2:G27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workbookViewId="0">
      <selection activeCell="B8" sqref="B8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5" t="s">
        <v>55</v>
      </c>
      <c r="C1" s="5" t="s">
        <v>67</v>
      </c>
      <c r="D1" s="5" t="s">
        <v>66</v>
      </c>
      <c r="E1" s="5" t="s">
        <v>62</v>
      </c>
    </row>
    <row r="2" spans="1:5" ht="15" x14ac:dyDescent="0.25">
      <c r="A2" s="1" t="s">
        <v>4</v>
      </c>
      <c r="B2">
        <v>20</v>
      </c>
      <c r="C2">
        <v>50</v>
      </c>
      <c r="D2">
        <f>PROJ!G2</f>
        <v>90</v>
      </c>
      <c r="E2" s="7">
        <f>AVERAGE(B2:D2)</f>
        <v>53.333333333333336</v>
      </c>
    </row>
    <row r="3" spans="1:5" ht="15" x14ac:dyDescent="0.25">
      <c r="A3" s="1" t="s">
        <v>5</v>
      </c>
      <c r="B3">
        <v>30</v>
      </c>
      <c r="C3">
        <v>85</v>
      </c>
      <c r="D3">
        <f>PROJ!G3</f>
        <v>70</v>
      </c>
      <c r="E3" s="7">
        <f t="shared" ref="E3:E27" si="0">AVERAGE(B3:D3)</f>
        <v>61.666666666666664</v>
      </c>
    </row>
    <row r="4" spans="1:5" ht="15" x14ac:dyDescent="0.25">
      <c r="A4" s="1" t="s">
        <v>6</v>
      </c>
      <c r="B4">
        <v>100</v>
      </c>
      <c r="C4">
        <v>100</v>
      </c>
      <c r="D4">
        <f>PROJ!G4</f>
        <v>95</v>
      </c>
      <c r="E4" s="7">
        <f t="shared" si="0"/>
        <v>98.333333333333329</v>
      </c>
    </row>
    <row r="5" spans="1:5" ht="15" x14ac:dyDescent="0.25">
      <c r="A5" s="3" t="s">
        <v>7</v>
      </c>
      <c r="B5">
        <v>100</v>
      </c>
      <c r="C5">
        <v>80</v>
      </c>
      <c r="D5">
        <f>PROJ!G5</f>
        <v>88</v>
      </c>
      <c r="E5" s="7">
        <f t="shared" si="0"/>
        <v>89.333333333333329</v>
      </c>
    </row>
    <row r="6" spans="1:5" ht="15" x14ac:dyDescent="0.25">
      <c r="A6" s="1" t="s">
        <v>8</v>
      </c>
      <c r="B6">
        <v>100</v>
      </c>
      <c r="C6">
        <v>100</v>
      </c>
      <c r="D6">
        <f>PROJ!G6</f>
        <v>75</v>
      </c>
      <c r="E6" s="7">
        <f t="shared" si="0"/>
        <v>91.666666666666671</v>
      </c>
    </row>
    <row r="7" spans="1:5" ht="15" x14ac:dyDescent="0.25">
      <c r="A7" s="1" t="s">
        <v>9</v>
      </c>
      <c r="B7">
        <v>90</v>
      </c>
      <c r="C7">
        <v>90</v>
      </c>
      <c r="D7">
        <f>PROJ!G7</f>
        <v>100</v>
      </c>
      <c r="E7" s="7">
        <f t="shared" si="0"/>
        <v>93.333333333333329</v>
      </c>
    </row>
    <row r="8" spans="1:5" ht="15" x14ac:dyDescent="0.25">
      <c r="A8" s="1" t="s">
        <v>10</v>
      </c>
      <c r="B8">
        <v>40</v>
      </c>
      <c r="C8">
        <v>60</v>
      </c>
      <c r="D8">
        <f>PROJ!G8</f>
        <v>75</v>
      </c>
      <c r="E8" s="7">
        <f t="shared" si="0"/>
        <v>58.333333333333336</v>
      </c>
    </row>
    <row r="9" spans="1:5" ht="15" x14ac:dyDescent="0.25">
      <c r="A9" s="1" t="s">
        <v>11</v>
      </c>
      <c r="B9">
        <v>15</v>
      </c>
      <c r="C9">
        <v>40</v>
      </c>
      <c r="D9">
        <f>PROJ!G9</f>
        <v>25</v>
      </c>
      <c r="E9" s="7">
        <f t="shared" si="0"/>
        <v>26.666666666666668</v>
      </c>
    </row>
    <row r="10" spans="1:5" ht="15" x14ac:dyDescent="0.25">
      <c r="A10" s="1" t="s">
        <v>1</v>
      </c>
      <c r="B10">
        <v>30</v>
      </c>
      <c r="C10">
        <v>70</v>
      </c>
      <c r="D10">
        <f>PROJ!G10</f>
        <v>80</v>
      </c>
      <c r="E10" s="7">
        <f t="shared" si="0"/>
        <v>60</v>
      </c>
    </row>
    <row r="11" spans="1:5" ht="15" x14ac:dyDescent="0.25">
      <c r="A11" s="1" t="s">
        <v>13</v>
      </c>
      <c r="B11">
        <v>70</v>
      </c>
      <c r="C11">
        <v>70</v>
      </c>
      <c r="D11">
        <f>PROJ!G11</f>
        <v>80</v>
      </c>
      <c r="E11" s="7">
        <f t="shared" si="0"/>
        <v>73.333333333333329</v>
      </c>
    </row>
    <row r="12" spans="1:5" ht="15" x14ac:dyDescent="0.25">
      <c r="A12" s="1" t="s">
        <v>12</v>
      </c>
      <c r="B12">
        <v>65</v>
      </c>
      <c r="C12">
        <v>65</v>
      </c>
      <c r="D12">
        <f>PROJ!G12</f>
        <v>65</v>
      </c>
      <c r="E12" s="7">
        <f t="shared" si="0"/>
        <v>65</v>
      </c>
    </row>
    <row r="13" spans="1:5" ht="15" x14ac:dyDescent="0.25">
      <c r="A13" s="1" t="s">
        <v>14</v>
      </c>
      <c r="B13">
        <v>65</v>
      </c>
      <c r="C13">
        <v>85</v>
      </c>
      <c r="D13">
        <f>PROJ!G13</f>
        <v>65</v>
      </c>
      <c r="E13" s="7">
        <f t="shared" si="0"/>
        <v>71.666666666666671</v>
      </c>
    </row>
    <row r="14" spans="1:5" ht="15" x14ac:dyDescent="0.25">
      <c r="A14" s="1" t="s">
        <v>16</v>
      </c>
      <c r="B14">
        <v>90</v>
      </c>
      <c r="C14">
        <v>100</v>
      </c>
      <c r="D14">
        <f>PROJ!G14</f>
        <v>100</v>
      </c>
      <c r="E14" s="7">
        <f t="shared" si="0"/>
        <v>96.666666666666671</v>
      </c>
    </row>
    <row r="15" spans="1:5" ht="15" x14ac:dyDescent="0.25">
      <c r="A15" s="1" t="s">
        <v>15</v>
      </c>
      <c r="B15">
        <v>20</v>
      </c>
      <c r="C15">
        <v>80</v>
      </c>
      <c r="D15">
        <f>PROJ!G15</f>
        <v>75</v>
      </c>
      <c r="E15" s="7">
        <f t="shared" si="0"/>
        <v>58.333333333333336</v>
      </c>
    </row>
    <row r="16" spans="1:5" ht="15" x14ac:dyDescent="0.25">
      <c r="A16" s="1" t="s">
        <v>17</v>
      </c>
      <c r="B16">
        <v>15</v>
      </c>
      <c r="C16">
        <v>15</v>
      </c>
      <c r="D16">
        <f>PROJ!G16</f>
        <v>65</v>
      </c>
      <c r="E16" s="7">
        <f t="shared" si="0"/>
        <v>31.666666666666668</v>
      </c>
    </row>
    <row r="17" spans="1:5" ht="15" x14ac:dyDescent="0.25">
      <c r="A17" s="1" t="s">
        <v>24</v>
      </c>
      <c r="B17">
        <v>20</v>
      </c>
      <c r="C17">
        <v>100</v>
      </c>
      <c r="D17">
        <f>PROJ!G17</f>
        <v>90</v>
      </c>
      <c r="E17" s="7">
        <f t="shared" si="0"/>
        <v>70</v>
      </c>
    </row>
    <row r="18" spans="1:5" ht="15" x14ac:dyDescent="0.25">
      <c r="A18" s="1" t="s">
        <v>2</v>
      </c>
      <c r="B18">
        <v>100</v>
      </c>
      <c r="C18">
        <v>100</v>
      </c>
      <c r="D18">
        <f>PROJ!G18</f>
        <v>100</v>
      </c>
      <c r="E18" s="7">
        <f t="shared" si="0"/>
        <v>100</v>
      </c>
    </row>
    <row r="19" spans="1:5" ht="15" x14ac:dyDescent="0.25">
      <c r="A19" s="1" t="s">
        <v>25</v>
      </c>
      <c r="B19">
        <v>45</v>
      </c>
      <c r="C19">
        <v>90</v>
      </c>
      <c r="D19">
        <f>PROJ!G19</f>
        <v>90</v>
      </c>
      <c r="E19" s="7">
        <f t="shared" si="0"/>
        <v>75</v>
      </c>
    </row>
    <row r="20" spans="1:5" ht="15" x14ac:dyDescent="0.25">
      <c r="A20" s="1" t="s">
        <v>3</v>
      </c>
      <c r="B20">
        <v>100</v>
      </c>
      <c r="C20">
        <v>100</v>
      </c>
      <c r="D20">
        <f>PROJ!G20</f>
        <v>100</v>
      </c>
      <c r="E20" s="7">
        <f t="shared" si="0"/>
        <v>100</v>
      </c>
    </row>
    <row r="21" spans="1:5" ht="15" x14ac:dyDescent="0.25">
      <c r="A21" s="1" t="s">
        <v>26</v>
      </c>
      <c r="B21">
        <v>5</v>
      </c>
      <c r="C21">
        <v>80</v>
      </c>
      <c r="D21">
        <f>PROJ!G21</f>
        <v>85</v>
      </c>
      <c r="E21" s="7">
        <f t="shared" si="0"/>
        <v>56.666666666666664</v>
      </c>
    </row>
    <row r="22" spans="1:5" ht="15" x14ac:dyDescent="0.25">
      <c r="A22" s="1" t="s">
        <v>18</v>
      </c>
      <c r="B22">
        <v>80</v>
      </c>
      <c r="C22">
        <v>80</v>
      </c>
      <c r="D22">
        <f>PROJ!G22</f>
        <v>80</v>
      </c>
      <c r="E22" s="7">
        <f t="shared" si="0"/>
        <v>80</v>
      </c>
    </row>
    <row r="23" spans="1:5" ht="15" x14ac:dyDescent="0.25">
      <c r="A23" s="1" t="s">
        <v>19</v>
      </c>
      <c r="B23">
        <v>36</v>
      </c>
      <c r="C23">
        <v>100</v>
      </c>
      <c r="D23">
        <f>PROJ!G23</f>
        <v>95</v>
      </c>
      <c r="E23" s="7">
        <f t="shared" si="0"/>
        <v>77</v>
      </c>
    </row>
    <row r="24" spans="1:5" ht="15" x14ac:dyDescent="0.25">
      <c r="A24" s="1" t="s">
        <v>20</v>
      </c>
      <c r="B24">
        <v>75</v>
      </c>
      <c r="C24">
        <v>75</v>
      </c>
      <c r="D24">
        <f>PROJ!G24</f>
        <v>95</v>
      </c>
      <c r="E24" s="7">
        <f t="shared" si="0"/>
        <v>81.666666666666671</v>
      </c>
    </row>
    <row r="25" spans="1:5" ht="15" x14ac:dyDescent="0.25">
      <c r="A25" s="1" t="s">
        <v>21</v>
      </c>
      <c r="B25">
        <v>25</v>
      </c>
      <c r="C25">
        <v>50</v>
      </c>
      <c r="D25">
        <f>PROJ!G25</f>
        <v>75</v>
      </c>
      <c r="E25" s="7">
        <f t="shared" si="0"/>
        <v>50</v>
      </c>
    </row>
    <row r="26" spans="1:5" ht="15" x14ac:dyDescent="0.25">
      <c r="A26" s="1" t="s">
        <v>22</v>
      </c>
      <c r="B26">
        <v>50</v>
      </c>
      <c r="C26">
        <v>85</v>
      </c>
      <c r="D26">
        <f>PROJ!G26</f>
        <v>95</v>
      </c>
      <c r="E26" s="7">
        <f t="shared" si="0"/>
        <v>76.666666666666671</v>
      </c>
    </row>
    <row r="27" spans="1:5" ht="15" x14ac:dyDescent="0.25">
      <c r="A27" s="1" t="s">
        <v>23</v>
      </c>
      <c r="B27">
        <v>30</v>
      </c>
      <c r="C27">
        <v>90</v>
      </c>
      <c r="D27">
        <f>PROJ!G27</f>
        <v>80</v>
      </c>
      <c r="E27" s="7">
        <f t="shared" si="0"/>
        <v>66.666666666666671</v>
      </c>
    </row>
  </sheetData>
  <conditionalFormatting sqref="E2:E27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workbookViewId="0">
      <selection activeCell="E24" sqref="E24"/>
    </sheetView>
  </sheetViews>
  <sheetFormatPr defaultRowHeight="14.25" x14ac:dyDescent="0.2"/>
  <cols>
    <col min="1" max="1" width="29.125" bestFit="1" customWidth="1"/>
    <col min="2" max="2" width="4.625" bestFit="1" customWidth="1"/>
  </cols>
  <sheetData>
    <row r="1" spans="1:6" ht="15" x14ac:dyDescent="0.25">
      <c r="A1" s="2" t="s">
        <v>0</v>
      </c>
      <c r="B1" s="8" t="s">
        <v>68</v>
      </c>
      <c r="C1" s="8" t="s">
        <v>55</v>
      </c>
      <c r="D1" s="5" t="s">
        <v>69</v>
      </c>
      <c r="E1" s="5" t="s">
        <v>66</v>
      </c>
      <c r="F1" s="5" t="s">
        <v>62</v>
      </c>
    </row>
    <row r="2" spans="1:6" ht="15" x14ac:dyDescent="0.25">
      <c r="A2" s="1" t="s">
        <v>4</v>
      </c>
      <c r="B2" s="9">
        <v>9</v>
      </c>
      <c r="C2" s="10">
        <v>68</v>
      </c>
      <c r="D2">
        <v>77</v>
      </c>
      <c r="E2">
        <f>PROJ!G2</f>
        <v>90</v>
      </c>
      <c r="F2" s="7">
        <f>AVERAGE(D2:E2)</f>
        <v>83.5</v>
      </c>
    </row>
    <row r="3" spans="1:6" ht="15" x14ac:dyDescent="0.25">
      <c r="A3" s="1" t="s">
        <v>5</v>
      </c>
      <c r="B3" s="9">
        <v>12</v>
      </c>
      <c r="C3" s="10">
        <v>91</v>
      </c>
      <c r="D3">
        <v>100</v>
      </c>
      <c r="E3">
        <v>73</v>
      </c>
      <c r="F3" s="7">
        <f t="shared" ref="F3:F4" si="0">AVERAGE(D3:E3)</f>
        <v>86.5</v>
      </c>
    </row>
    <row r="4" spans="1:6" ht="15" x14ac:dyDescent="0.25">
      <c r="A4" s="1" t="s">
        <v>6</v>
      </c>
      <c r="B4" s="9">
        <v>15</v>
      </c>
      <c r="C4" s="10">
        <v>97</v>
      </c>
      <c r="D4">
        <v>100</v>
      </c>
      <c r="E4">
        <v>100</v>
      </c>
      <c r="F4" s="7">
        <f t="shared" si="0"/>
        <v>100</v>
      </c>
    </row>
    <row r="5" spans="1:6" ht="15" x14ac:dyDescent="0.25">
      <c r="A5" s="3" t="s">
        <v>7</v>
      </c>
      <c r="B5" s="9">
        <v>5</v>
      </c>
      <c r="C5" s="10">
        <v>91</v>
      </c>
      <c r="D5">
        <v>96</v>
      </c>
      <c r="E5">
        <f>PROJ!G5</f>
        <v>88</v>
      </c>
      <c r="F5" s="7">
        <f t="shared" ref="F5:F27" si="1">AVERAGE(D5:E5)</f>
        <v>92</v>
      </c>
    </row>
    <row r="6" spans="1:6" ht="15" x14ac:dyDescent="0.25">
      <c r="A6" s="1" t="s">
        <v>8</v>
      </c>
      <c r="B6" s="9">
        <v>7</v>
      </c>
      <c r="C6" s="10">
        <v>91</v>
      </c>
      <c r="D6">
        <v>98</v>
      </c>
      <c r="E6">
        <f>PROJ!G6</f>
        <v>75</v>
      </c>
      <c r="F6" s="7">
        <f t="shared" si="1"/>
        <v>86.5</v>
      </c>
    </row>
    <row r="7" spans="1:6" ht="15" x14ac:dyDescent="0.25">
      <c r="A7" s="1" t="s">
        <v>9</v>
      </c>
      <c r="B7" s="9">
        <v>11</v>
      </c>
      <c r="C7" s="10">
        <v>86</v>
      </c>
      <c r="D7">
        <v>97</v>
      </c>
      <c r="E7">
        <f>PROJ!G7</f>
        <v>100</v>
      </c>
      <c r="F7" s="7">
        <f t="shared" si="1"/>
        <v>98.5</v>
      </c>
    </row>
    <row r="8" spans="1:6" ht="15" x14ac:dyDescent="0.25">
      <c r="A8" s="1" t="s">
        <v>10</v>
      </c>
      <c r="B8" s="9">
        <v>6</v>
      </c>
      <c r="C8" s="10">
        <v>60</v>
      </c>
      <c r="D8">
        <v>66</v>
      </c>
      <c r="E8">
        <f>PROJ!G8</f>
        <v>75</v>
      </c>
      <c r="F8" s="7">
        <f t="shared" si="1"/>
        <v>70.5</v>
      </c>
    </row>
    <row r="9" spans="1:6" ht="15" x14ac:dyDescent="0.25">
      <c r="A9" s="1" t="s">
        <v>11</v>
      </c>
      <c r="B9" s="9">
        <v>5</v>
      </c>
      <c r="C9" s="10">
        <v>69</v>
      </c>
      <c r="D9">
        <v>74</v>
      </c>
      <c r="E9">
        <f>PROJ!G9</f>
        <v>25</v>
      </c>
      <c r="F9" s="7">
        <f t="shared" si="1"/>
        <v>49.5</v>
      </c>
    </row>
    <row r="10" spans="1:6" ht="15" x14ac:dyDescent="0.25">
      <c r="A10" s="1" t="s">
        <v>1</v>
      </c>
      <c r="B10" s="9">
        <v>5</v>
      </c>
      <c r="C10" s="10">
        <v>65</v>
      </c>
      <c r="D10">
        <v>70</v>
      </c>
      <c r="E10">
        <f>PROJ!G10</f>
        <v>80</v>
      </c>
      <c r="F10" s="7">
        <f t="shared" si="1"/>
        <v>75</v>
      </c>
    </row>
    <row r="11" spans="1:6" ht="15" x14ac:dyDescent="0.25">
      <c r="A11" s="1" t="s">
        <v>13</v>
      </c>
      <c r="B11" s="9">
        <v>10</v>
      </c>
      <c r="C11" s="10">
        <v>59</v>
      </c>
      <c r="D11">
        <v>69</v>
      </c>
      <c r="E11">
        <f>PROJ!G11</f>
        <v>80</v>
      </c>
      <c r="F11" s="7">
        <f t="shared" si="1"/>
        <v>74.5</v>
      </c>
    </row>
    <row r="12" spans="1:6" ht="15" x14ac:dyDescent="0.25">
      <c r="A12" s="1" t="s">
        <v>12</v>
      </c>
      <c r="B12" s="9">
        <v>11</v>
      </c>
      <c r="C12" s="10">
        <v>74</v>
      </c>
      <c r="D12">
        <v>85</v>
      </c>
      <c r="E12">
        <f>PROJ!G12</f>
        <v>65</v>
      </c>
      <c r="F12" s="7">
        <f t="shared" si="1"/>
        <v>75</v>
      </c>
    </row>
    <row r="13" spans="1:6" ht="15" x14ac:dyDescent="0.25">
      <c r="A13" s="1" t="s">
        <v>14</v>
      </c>
      <c r="B13" s="9">
        <v>11</v>
      </c>
      <c r="C13" s="10">
        <v>50</v>
      </c>
      <c r="D13">
        <v>61</v>
      </c>
      <c r="E13">
        <f>PROJ!G13</f>
        <v>65</v>
      </c>
      <c r="F13" s="7">
        <f t="shared" si="1"/>
        <v>63</v>
      </c>
    </row>
    <row r="14" spans="1:6" ht="15" x14ac:dyDescent="0.25">
      <c r="A14" s="1" t="s">
        <v>16</v>
      </c>
      <c r="B14" s="9">
        <v>11</v>
      </c>
      <c r="C14" s="10">
        <v>80</v>
      </c>
      <c r="D14">
        <v>91</v>
      </c>
      <c r="E14">
        <f>PROJ!G14</f>
        <v>100</v>
      </c>
      <c r="F14" s="7">
        <f t="shared" si="1"/>
        <v>95.5</v>
      </c>
    </row>
    <row r="15" spans="1:6" ht="15" x14ac:dyDescent="0.25">
      <c r="A15" s="1" t="s">
        <v>15</v>
      </c>
      <c r="B15" s="9">
        <v>4</v>
      </c>
      <c r="C15" s="10">
        <v>71</v>
      </c>
      <c r="D15">
        <v>75</v>
      </c>
      <c r="E15">
        <f>PROJ!G15</f>
        <v>75</v>
      </c>
      <c r="F15" s="7">
        <f t="shared" si="1"/>
        <v>75</v>
      </c>
    </row>
    <row r="16" spans="1:6" ht="15" x14ac:dyDescent="0.25">
      <c r="A16" s="1" t="s">
        <v>17</v>
      </c>
      <c r="B16" s="9">
        <v>9</v>
      </c>
      <c r="C16" s="10">
        <v>41</v>
      </c>
      <c r="D16">
        <v>50</v>
      </c>
      <c r="E16">
        <f>PROJ!G16</f>
        <v>65</v>
      </c>
      <c r="F16" s="7">
        <f t="shared" si="1"/>
        <v>57.5</v>
      </c>
    </row>
    <row r="17" spans="1:6" ht="15" x14ac:dyDescent="0.25">
      <c r="A17" s="1" t="s">
        <v>24</v>
      </c>
      <c r="B17" s="9">
        <v>13</v>
      </c>
      <c r="C17" s="10">
        <v>63</v>
      </c>
      <c r="D17">
        <v>76</v>
      </c>
      <c r="E17">
        <f>PROJ!G17</f>
        <v>90</v>
      </c>
      <c r="F17" s="7">
        <f t="shared" si="1"/>
        <v>83</v>
      </c>
    </row>
    <row r="18" spans="1:6" ht="15" x14ac:dyDescent="0.25">
      <c r="A18" s="1" t="s">
        <v>2</v>
      </c>
      <c r="B18" s="9">
        <v>11</v>
      </c>
      <c r="C18" s="10">
        <v>91</v>
      </c>
      <c r="D18">
        <v>100</v>
      </c>
      <c r="E18">
        <f>PROJ!G18</f>
        <v>100</v>
      </c>
      <c r="F18" s="7">
        <f t="shared" si="1"/>
        <v>100</v>
      </c>
    </row>
    <row r="19" spans="1:6" ht="15" x14ac:dyDescent="0.25">
      <c r="A19" s="1" t="s">
        <v>25</v>
      </c>
      <c r="B19" s="9">
        <v>12</v>
      </c>
      <c r="C19" s="10">
        <v>50</v>
      </c>
      <c r="D19">
        <v>62</v>
      </c>
      <c r="E19">
        <f>PROJ!G19</f>
        <v>90</v>
      </c>
      <c r="F19" s="7">
        <f t="shared" si="1"/>
        <v>76</v>
      </c>
    </row>
    <row r="20" spans="1:6" ht="15" x14ac:dyDescent="0.25">
      <c r="A20" s="1" t="s">
        <v>3</v>
      </c>
      <c r="B20" s="9">
        <v>15</v>
      </c>
      <c r="C20" s="10">
        <v>100</v>
      </c>
      <c r="D20">
        <v>100</v>
      </c>
      <c r="E20">
        <f>PROJ!G20</f>
        <v>100</v>
      </c>
      <c r="F20" s="7">
        <f t="shared" si="1"/>
        <v>100</v>
      </c>
    </row>
    <row r="21" spans="1:6" ht="15" x14ac:dyDescent="0.25">
      <c r="A21" s="1" t="s">
        <v>26</v>
      </c>
      <c r="B21" s="9">
        <v>14</v>
      </c>
      <c r="C21" s="10">
        <v>65</v>
      </c>
      <c r="D21">
        <v>79</v>
      </c>
      <c r="E21">
        <f>PROJ!G21</f>
        <v>85</v>
      </c>
      <c r="F21" s="7">
        <f t="shared" si="1"/>
        <v>82</v>
      </c>
    </row>
    <row r="22" spans="1:6" ht="15" x14ac:dyDescent="0.25">
      <c r="A22" s="1" t="s">
        <v>18</v>
      </c>
      <c r="B22" s="9">
        <v>11</v>
      </c>
      <c r="C22" s="10">
        <v>65</v>
      </c>
      <c r="D22">
        <v>76</v>
      </c>
      <c r="E22">
        <f>PROJ!G22</f>
        <v>80</v>
      </c>
      <c r="F22" s="7">
        <f t="shared" si="1"/>
        <v>78</v>
      </c>
    </row>
    <row r="23" spans="1:6" ht="15" x14ac:dyDescent="0.25">
      <c r="A23" s="1" t="s">
        <v>19</v>
      </c>
      <c r="B23" s="9">
        <v>7</v>
      </c>
      <c r="C23" s="10">
        <v>52</v>
      </c>
      <c r="D23">
        <v>59</v>
      </c>
      <c r="E23">
        <f>PROJ!G23</f>
        <v>95</v>
      </c>
      <c r="F23" s="7">
        <f t="shared" si="1"/>
        <v>77</v>
      </c>
    </row>
    <row r="24" spans="1:6" ht="15" x14ac:dyDescent="0.25">
      <c r="A24" s="1" t="s">
        <v>20</v>
      </c>
      <c r="B24" s="9">
        <v>13</v>
      </c>
      <c r="C24" s="10">
        <v>61</v>
      </c>
      <c r="D24">
        <v>74</v>
      </c>
      <c r="E24">
        <f>PROJ!G24</f>
        <v>95</v>
      </c>
      <c r="F24" s="7">
        <f t="shared" si="1"/>
        <v>84.5</v>
      </c>
    </row>
    <row r="25" spans="1:6" ht="15" x14ac:dyDescent="0.25">
      <c r="A25" s="1" t="s">
        <v>21</v>
      </c>
      <c r="B25" s="9">
        <v>11</v>
      </c>
      <c r="C25" s="10">
        <v>37</v>
      </c>
      <c r="D25">
        <v>48</v>
      </c>
      <c r="E25">
        <f>PROJ!G25</f>
        <v>75</v>
      </c>
      <c r="F25" s="7">
        <f t="shared" si="1"/>
        <v>61.5</v>
      </c>
    </row>
    <row r="26" spans="1:6" ht="15" x14ac:dyDescent="0.25">
      <c r="A26" s="1" t="s">
        <v>22</v>
      </c>
      <c r="B26" s="9">
        <v>12</v>
      </c>
      <c r="C26" s="10">
        <v>59</v>
      </c>
      <c r="D26">
        <v>71</v>
      </c>
      <c r="E26">
        <f>PROJ!G26</f>
        <v>95</v>
      </c>
      <c r="F26" s="7">
        <f t="shared" si="1"/>
        <v>83</v>
      </c>
    </row>
    <row r="27" spans="1:6" ht="15" x14ac:dyDescent="0.25">
      <c r="A27" s="1" t="s">
        <v>23</v>
      </c>
      <c r="B27" s="9">
        <v>11</v>
      </c>
      <c r="C27" s="10">
        <v>56</v>
      </c>
      <c r="D27">
        <v>67</v>
      </c>
      <c r="E27">
        <f>PROJ!G27</f>
        <v>80</v>
      </c>
      <c r="F27" s="7">
        <f t="shared" si="1"/>
        <v>73.5</v>
      </c>
    </row>
  </sheetData>
  <conditionalFormatting sqref="F2:F27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abSelected="1" workbookViewId="0">
      <selection activeCell="C27" sqref="C27"/>
    </sheetView>
  </sheetViews>
  <sheetFormatPr defaultRowHeight="14.25" x14ac:dyDescent="0.2"/>
  <cols>
    <col min="1" max="1" width="29.125" bestFit="1" customWidth="1"/>
  </cols>
  <sheetData>
    <row r="1" spans="1:4" ht="15" x14ac:dyDescent="0.25">
      <c r="A1" s="2" t="s">
        <v>0</v>
      </c>
      <c r="B1" s="5" t="s">
        <v>55</v>
      </c>
      <c r="C1" s="5" t="s">
        <v>70</v>
      </c>
      <c r="D1" s="5" t="s">
        <v>66</v>
      </c>
    </row>
    <row r="2" spans="1:4" ht="15" x14ac:dyDescent="0.25">
      <c r="A2" s="1" t="s">
        <v>4</v>
      </c>
      <c r="B2">
        <v>55</v>
      </c>
      <c r="C2">
        <f>Atividades!F3</f>
        <v>8</v>
      </c>
      <c r="D2">
        <f>PROJ!G2</f>
        <v>90</v>
      </c>
    </row>
    <row r="3" spans="1:4" ht="15" x14ac:dyDescent="0.25">
      <c r="A3" s="1" t="s">
        <v>5</v>
      </c>
      <c r="B3">
        <v>70</v>
      </c>
      <c r="C3">
        <f>Atividades!F4</f>
        <v>5</v>
      </c>
      <c r="D3">
        <f>PROJ!G3</f>
        <v>70</v>
      </c>
    </row>
    <row r="4" spans="1:4" ht="15" x14ac:dyDescent="0.25">
      <c r="A4" s="1" t="s">
        <v>6</v>
      </c>
      <c r="B4">
        <v>100</v>
      </c>
      <c r="C4">
        <f>Atividades!F5</f>
        <v>0</v>
      </c>
      <c r="D4">
        <f>PROJ!G4</f>
        <v>95</v>
      </c>
    </row>
    <row r="5" spans="1:4" ht="15" x14ac:dyDescent="0.25">
      <c r="A5" s="3" t="s">
        <v>7</v>
      </c>
      <c r="B5">
        <v>30</v>
      </c>
      <c r="C5">
        <f>Atividades!F6</f>
        <v>0</v>
      </c>
      <c r="D5">
        <f>PROJ!G5</f>
        <v>88</v>
      </c>
    </row>
    <row r="6" spans="1:4" ht="15" x14ac:dyDescent="0.25">
      <c r="A6" s="1" t="s">
        <v>8</v>
      </c>
      <c r="B6">
        <v>100</v>
      </c>
      <c r="C6">
        <f>Atividades!F7</f>
        <v>5</v>
      </c>
      <c r="D6">
        <f>PROJ!G6</f>
        <v>75</v>
      </c>
    </row>
    <row r="7" spans="1:4" ht="15" x14ac:dyDescent="0.25">
      <c r="A7" s="1" t="s">
        <v>9</v>
      </c>
      <c r="B7">
        <v>80</v>
      </c>
      <c r="C7">
        <f>Atividades!F8</f>
        <v>0</v>
      </c>
      <c r="D7">
        <f>PROJ!G7</f>
        <v>100</v>
      </c>
    </row>
    <row r="8" spans="1:4" ht="15" x14ac:dyDescent="0.25">
      <c r="A8" s="1" t="s">
        <v>10</v>
      </c>
      <c r="B8">
        <v>30</v>
      </c>
      <c r="C8">
        <f>Atividades!F9</f>
        <v>7</v>
      </c>
      <c r="D8">
        <f>PROJ!G8</f>
        <v>75</v>
      </c>
    </row>
    <row r="9" spans="1:4" ht="15" x14ac:dyDescent="0.25">
      <c r="A9" s="1" t="s">
        <v>11</v>
      </c>
      <c r="B9">
        <v>30</v>
      </c>
      <c r="C9">
        <f>Atividades!F10</f>
        <v>0</v>
      </c>
      <c r="D9">
        <f>PROJ!G9</f>
        <v>25</v>
      </c>
    </row>
    <row r="10" spans="1:4" ht="15" x14ac:dyDescent="0.25">
      <c r="A10" s="1" t="s">
        <v>1</v>
      </c>
      <c r="B10">
        <v>0</v>
      </c>
      <c r="C10">
        <f>Atividades!F11</f>
        <v>0</v>
      </c>
      <c r="D10">
        <f>PROJ!G10</f>
        <v>80</v>
      </c>
    </row>
    <row r="11" spans="1:4" ht="15" x14ac:dyDescent="0.25">
      <c r="A11" s="1" t="s">
        <v>13</v>
      </c>
      <c r="B11">
        <v>30</v>
      </c>
      <c r="C11">
        <f>Atividades!F12</f>
        <v>0</v>
      </c>
      <c r="D11">
        <f>PROJ!G11</f>
        <v>80</v>
      </c>
    </row>
    <row r="12" spans="1:4" ht="15" x14ac:dyDescent="0.25">
      <c r="A12" s="1" t="s">
        <v>12</v>
      </c>
      <c r="B12">
        <v>40</v>
      </c>
      <c r="C12">
        <f>Atividades!F13</f>
        <v>9</v>
      </c>
      <c r="D12">
        <f>PROJ!G12</f>
        <v>65</v>
      </c>
    </row>
    <row r="13" spans="1:4" ht="15" x14ac:dyDescent="0.25">
      <c r="A13" s="1" t="s">
        <v>14</v>
      </c>
      <c r="B13">
        <v>20</v>
      </c>
      <c r="C13">
        <f>Atividades!F14</f>
        <v>0</v>
      </c>
      <c r="D13">
        <f>PROJ!G13</f>
        <v>65</v>
      </c>
    </row>
    <row r="14" spans="1:4" ht="15" x14ac:dyDescent="0.25">
      <c r="A14" s="1" t="s">
        <v>16</v>
      </c>
      <c r="B14">
        <v>95</v>
      </c>
      <c r="C14">
        <f>Atividades!F15</f>
        <v>0</v>
      </c>
      <c r="D14">
        <f>PROJ!G14</f>
        <v>100</v>
      </c>
    </row>
    <row r="15" spans="1:4" ht="15" x14ac:dyDescent="0.25">
      <c r="A15" s="1" t="s">
        <v>15</v>
      </c>
      <c r="B15">
        <v>30</v>
      </c>
      <c r="C15">
        <f>Atividades!F16</f>
        <v>0</v>
      </c>
      <c r="D15">
        <f>PROJ!G15</f>
        <v>75</v>
      </c>
    </row>
    <row r="16" spans="1:4" ht="15" x14ac:dyDescent="0.25">
      <c r="A16" s="1" t="s">
        <v>17</v>
      </c>
      <c r="B16">
        <v>30</v>
      </c>
      <c r="C16">
        <f>Atividades!F17</f>
        <v>0</v>
      </c>
      <c r="D16">
        <f>PROJ!G16</f>
        <v>65</v>
      </c>
    </row>
    <row r="17" spans="1:4" ht="15" x14ac:dyDescent="0.25">
      <c r="A17" s="1" t="s">
        <v>24</v>
      </c>
      <c r="B17">
        <v>100</v>
      </c>
      <c r="C17">
        <f>Atividades!F18</f>
        <v>10</v>
      </c>
      <c r="D17">
        <f>PROJ!G17</f>
        <v>90</v>
      </c>
    </row>
    <row r="18" spans="1:4" ht="15" x14ac:dyDescent="0.25">
      <c r="A18" s="1" t="s">
        <v>2</v>
      </c>
      <c r="B18">
        <v>100</v>
      </c>
      <c r="C18">
        <f>Atividades!F19</f>
        <v>10</v>
      </c>
      <c r="D18">
        <f>PROJ!G18</f>
        <v>100</v>
      </c>
    </row>
    <row r="19" spans="1:4" ht="15" x14ac:dyDescent="0.25">
      <c r="A19" s="1" t="s">
        <v>25</v>
      </c>
      <c r="B19">
        <v>50</v>
      </c>
      <c r="C19">
        <f>Atividades!F20</f>
        <v>8</v>
      </c>
      <c r="D19">
        <f>PROJ!G19</f>
        <v>90</v>
      </c>
    </row>
    <row r="20" spans="1:4" ht="15" x14ac:dyDescent="0.25">
      <c r="A20" s="1" t="s">
        <v>3</v>
      </c>
      <c r="B20">
        <v>95</v>
      </c>
      <c r="C20">
        <f>Atividades!F21</f>
        <v>9</v>
      </c>
      <c r="D20">
        <f>PROJ!G20</f>
        <v>100</v>
      </c>
    </row>
    <row r="21" spans="1:4" ht="15" x14ac:dyDescent="0.25">
      <c r="A21" s="1" t="s">
        <v>26</v>
      </c>
      <c r="B21">
        <v>65</v>
      </c>
      <c r="C21">
        <f>Atividades!F22</f>
        <v>7</v>
      </c>
      <c r="D21">
        <f>PROJ!G21</f>
        <v>85</v>
      </c>
    </row>
    <row r="22" spans="1:4" ht="15" x14ac:dyDescent="0.25">
      <c r="A22" s="1" t="s">
        <v>18</v>
      </c>
      <c r="B22">
        <v>40</v>
      </c>
      <c r="C22">
        <f>Atividades!F23</f>
        <v>7</v>
      </c>
      <c r="D22">
        <f>PROJ!G22</f>
        <v>80</v>
      </c>
    </row>
    <row r="23" spans="1:4" ht="15" x14ac:dyDescent="0.25">
      <c r="A23" s="1" t="s">
        <v>19</v>
      </c>
      <c r="B23">
        <v>70</v>
      </c>
      <c r="C23">
        <f>Atividades!F24</f>
        <v>9</v>
      </c>
      <c r="D23">
        <f>PROJ!G23</f>
        <v>95</v>
      </c>
    </row>
    <row r="24" spans="1:4" ht="15" x14ac:dyDescent="0.25">
      <c r="A24" s="1" t="s">
        <v>20</v>
      </c>
      <c r="B24">
        <v>25</v>
      </c>
      <c r="C24">
        <f>Atividades!F25</f>
        <v>9</v>
      </c>
      <c r="D24">
        <f>PROJ!G24</f>
        <v>95</v>
      </c>
    </row>
    <row r="25" spans="1:4" ht="15" x14ac:dyDescent="0.25">
      <c r="A25" s="1" t="s">
        <v>21</v>
      </c>
      <c r="B25">
        <v>40</v>
      </c>
      <c r="C25">
        <f>Atividades!F26</f>
        <v>8</v>
      </c>
      <c r="D25">
        <f>PROJ!G25</f>
        <v>75</v>
      </c>
    </row>
    <row r="26" spans="1:4" ht="15" x14ac:dyDescent="0.25">
      <c r="A26" s="1" t="s">
        <v>22</v>
      </c>
      <c r="B26">
        <v>55</v>
      </c>
      <c r="C26">
        <f>Atividades!F27</f>
        <v>10</v>
      </c>
      <c r="D26">
        <f>PROJ!G26</f>
        <v>95</v>
      </c>
    </row>
    <row r="27" spans="1:4" ht="15" x14ac:dyDescent="0.25">
      <c r="A27" s="1" t="s">
        <v>23</v>
      </c>
      <c r="B27">
        <v>25</v>
      </c>
      <c r="C27" s="4">
        <f>Atividades!F28</f>
        <v>0</v>
      </c>
      <c r="D27">
        <f>PROJ!G27</f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Atividades</vt:lpstr>
      <vt:lpstr>PROJ</vt:lpstr>
      <vt:lpstr>PWBE</vt:lpstr>
      <vt:lpstr>PWFE</vt:lpstr>
      <vt:lpstr>BCD</vt:lpstr>
      <vt:lpstr>INDMO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2021-02-16T12:04:27Z</dcterms:created>
  <dcterms:modified xsi:type="dcterms:W3CDTF">2021-12-22T10:53:53Z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