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\sesi2024\2em\1DES\01-lop\aula11\ex4\"/>
    </mc:Choice>
  </mc:AlternateContent>
  <xr:revisionPtr revIDLastSave="0" documentId="13_ncr:1_{D7F34A50-C1B0-4B43-A9EF-9F6350D4FC98}" xr6:coauthVersionLast="36" xr6:coauthVersionMax="36" xr10:uidLastSave="{00000000-0000-0000-0000-000000000000}"/>
  <bookViews>
    <workbookView xWindow="0" yWindow="0" windowWidth="28800" windowHeight="12225" xr2:uid="{F194AD38-E335-4C62-8E13-8B799436E2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  <c r="K11" i="1" s="1"/>
  <c r="H9" i="1"/>
  <c r="H3" i="1"/>
  <c r="H4" i="1"/>
  <c r="H5" i="1"/>
  <c r="H6" i="1"/>
  <c r="H7" i="1"/>
  <c r="H8" i="1"/>
  <c r="H10" i="1"/>
  <c r="H2" i="1"/>
  <c r="I3" i="1"/>
  <c r="I4" i="1"/>
  <c r="I5" i="1"/>
  <c r="I6" i="1"/>
  <c r="I7" i="1"/>
  <c r="I8" i="1"/>
  <c r="I9" i="1"/>
  <c r="I10" i="1"/>
  <c r="I2" i="1"/>
  <c r="I11" i="1" s="1"/>
  <c r="G4" i="1"/>
  <c r="G5" i="1"/>
  <c r="J5" i="1" s="1"/>
  <c r="G6" i="1"/>
  <c r="G7" i="1"/>
  <c r="G8" i="1"/>
  <c r="F4" i="1"/>
  <c r="F5" i="1"/>
  <c r="F6" i="1"/>
  <c r="F7" i="1"/>
  <c r="F8" i="1"/>
  <c r="F9" i="1"/>
  <c r="G9" i="1" s="1"/>
  <c r="F10" i="1"/>
  <c r="G10" i="1" s="1"/>
  <c r="F2" i="1"/>
  <c r="G2" i="1" s="1"/>
  <c r="E3" i="1"/>
  <c r="F3" i="1" s="1"/>
  <c r="G3" i="1" s="1"/>
  <c r="E4" i="1"/>
  <c r="E5" i="1"/>
  <c r="E6" i="1"/>
  <c r="E7" i="1"/>
  <c r="E8" i="1"/>
  <c r="E9" i="1"/>
  <c r="E10" i="1"/>
  <c r="E2" i="1"/>
  <c r="L5" i="1" l="1"/>
  <c r="J4" i="1"/>
  <c r="L4" i="1" s="1"/>
  <c r="J10" i="1"/>
  <c r="L10" i="1" s="1"/>
  <c r="J9" i="1"/>
  <c r="L9" i="1" s="1"/>
  <c r="J3" i="1"/>
  <c r="L3" i="1" s="1"/>
  <c r="H11" i="1"/>
  <c r="J2" i="1"/>
  <c r="G11" i="1"/>
  <c r="J7" i="1"/>
  <c r="L7" i="1" s="1"/>
  <c r="J6" i="1"/>
  <c r="L6" i="1" s="1"/>
  <c r="J8" i="1"/>
  <c r="L8" i="1" s="1"/>
  <c r="J11" i="1" l="1"/>
  <c r="L2" i="1"/>
  <c r="L11" i="1" s="1"/>
</calcChain>
</file>

<file path=xl/sharedStrings.xml><?xml version="1.0" encoding="utf-8"?>
<sst xmlns="http://schemas.openxmlformats.org/spreadsheetml/2006/main" count="21" uniqueCount="21">
  <si>
    <t>Funcionário</t>
  </si>
  <si>
    <t>Salário mensal</t>
  </si>
  <si>
    <t>Contrato horas</t>
  </si>
  <si>
    <t>Horas extras</t>
  </si>
  <si>
    <t>Salário hora</t>
  </si>
  <si>
    <t>Horas extras em dinheiro</t>
  </si>
  <si>
    <t>Salário bruto</t>
  </si>
  <si>
    <t>FGTS</t>
  </si>
  <si>
    <t>INSS</t>
  </si>
  <si>
    <t>Salário menos INSS</t>
  </si>
  <si>
    <t>IRRF</t>
  </si>
  <si>
    <t>Salário líquido</t>
  </si>
  <si>
    <t>Adolfo Silva</t>
  </si>
  <si>
    <t>Zé Roberto</t>
  </si>
  <si>
    <t>Humberto</t>
  </si>
  <si>
    <t>Felizberto</t>
  </si>
  <si>
    <t>Dagoberto</t>
  </si>
  <si>
    <t>Roberto</t>
  </si>
  <si>
    <t>Margarida</t>
  </si>
  <si>
    <t>Florinda</t>
  </si>
  <si>
    <t>Genoveva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</si>
</sst>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44" fontId="2" fillId="0" borderId="0" xfId="0" applyNumberFormat="1" applyFont="1"/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83E7-6181-414D-9C52-8E23A41C1572}">
  <dimension ref="A1:L11"/>
  <sheetViews>
    <sheetView tabSelected="1" workbookViewId="0">
      <selection activeCell="E7" sqref="E7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4.140625" bestFit="1" customWidth="1"/>
    <col min="4" max="4" width="11.85546875" bestFit="1" customWidth="1"/>
    <col min="5" max="5" width="11.42578125" bestFit="1" customWidth="1"/>
    <col min="6" max="6" width="23.5703125" bestFit="1" customWidth="1"/>
    <col min="7" max="7" width="13.28515625" bestFit="1" customWidth="1"/>
    <col min="8" max="9" width="12.140625" bestFit="1" customWidth="1"/>
    <col min="10" max="10" width="18.140625" bestFit="1" customWidth="1"/>
    <col min="11" max="11" width="12.140625" bestFit="1" customWidth="1"/>
    <col min="12" max="12" width="13.8554687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t="s">
        <v>12</v>
      </c>
      <c r="B2" s="1">
        <v>7700</v>
      </c>
      <c r="C2">
        <v>220</v>
      </c>
      <c r="D2">
        <v>5</v>
      </c>
      <c r="E2" s="1">
        <f>B2/C2</f>
        <v>35</v>
      </c>
      <c r="F2" s="2">
        <f>(E2+E2/2)*D2</f>
        <v>262.5</v>
      </c>
      <c r="G2" s="2">
        <f>B2+F2</f>
        <v>7962.5</v>
      </c>
      <c r="H2" s="2">
        <f>G2*8%</f>
        <v>637</v>
      </c>
      <c r="I2" s="1">
        <f>IF(G2&lt;1412,G2*0.075,IF(G2&lt;=2666.68,G2*9%-21.18,IF(G2&lt;=4000.03,G2*12%-101.18,IF(G2&lt;=7786.02,G2*14%-181.18,7786.02*14%-181.18))))</f>
        <v>908.86280000000011</v>
      </c>
      <c r="J2" s="2">
        <f>G2-I2</f>
        <v>7053.6372000000001</v>
      </c>
      <c r="K2" s="1">
        <f>IF(J2&lt;=2259.2,0,IF(J2&lt;=2826.65,J2*7.5%-169.44,IF(J2&lt;=3751.05,J2*15%-381.44,IF(J2&lt;=4664.68,J2*22.5%-662.77,J2*27.5%-896))))</f>
        <v>1043.7502300000001</v>
      </c>
      <c r="L2" s="2">
        <f>J2-K2</f>
        <v>6009.8869699999996</v>
      </c>
    </row>
    <row r="3" spans="1:12" x14ac:dyDescent="0.25">
      <c r="A3" t="s">
        <v>13</v>
      </c>
      <c r="B3" s="1">
        <v>5500</v>
      </c>
      <c r="C3">
        <v>110</v>
      </c>
      <c r="D3">
        <v>13</v>
      </c>
      <c r="E3" s="1">
        <f t="shared" ref="E3:E10" si="0">B3/C3</f>
        <v>50</v>
      </c>
      <c r="F3" s="2">
        <f t="shared" ref="F3:F10" si="1">(E3+E3/2)*D3</f>
        <v>975</v>
      </c>
      <c r="G3" s="2">
        <f t="shared" ref="G3:G10" si="2">B3+F3</f>
        <v>6475</v>
      </c>
      <c r="H3" s="2">
        <f t="shared" ref="H3:H10" si="3">G3*8%</f>
        <v>518</v>
      </c>
      <c r="I3" s="1">
        <f t="shared" ref="I3:I10" si="4">IF(G3&lt;1412,G3*0.075,IF(G3&lt;=2666.68,G3*9%-21.18,IF(G3&lt;=4000.03,G3*12%-101.18,IF(G3&lt;=7786.02,G3*14%-181.18,7786.02*14%-181.18))))</f>
        <v>725.32000000000016</v>
      </c>
      <c r="J3" s="2">
        <f t="shared" ref="J3:J10" si="5">G3-I3</f>
        <v>5749.68</v>
      </c>
      <c r="K3" s="1">
        <f t="shared" ref="K3:K10" si="6">IF(J3&lt;=2259.2,0,IF(J3&lt;=2826.65,J3*7.5%-169.44,IF(J3&lt;=3751.05,J3*15%-381.44,IF(J3&lt;=4664.68,J3*22.5%-662.77,J3*27.5%-896))))</f>
        <v>685.16200000000026</v>
      </c>
      <c r="L3" s="2">
        <f t="shared" ref="L3:L10" si="7">J3-K3</f>
        <v>5064.518</v>
      </c>
    </row>
    <row r="4" spans="1:12" x14ac:dyDescent="0.25">
      <c r="A4" t="s">
        <v>14</v>
      </c>
      <c r="B4" s="1">
        <v>3000</v>
      </c>
      <c r="C4">
        <v>220</v>
      </c>
      <c r="D4">
        <v>0</v>
      </c>
      <c r="E4" s="1">
        <f t="shared" si="0"/>
        <v>13.636363636363637</v>
      </c>
      <c r="F4" s="2">
        <f t="shared" si="1"/>
        <v>0</v>
      </c>
      <c r="G4" s="2">
        <f t="shared" si="2"/>
        <v>3000</v>
      </c>
      <c r="H4" s="2">
        <f t="shared" si="3"/>
        <v>240</v>
      </c>
      <c r="I4" s="1">
        <f t="shared" si="4"/>
        <v>258.82</v>
      </c>
      <c r="J4" s="2">
        <f t="shared" si="5"/>
        <v>2741.18</v>
      </c>
      <c r="K4" s="1">
        <f t="shared" si="6"/>
        <v>36.148499999999984</v>
      </c>
      <c r="L4" s="2">
        <f t="shared" si="7"/>
        <v>2705.0315000000001</v>
      </c>
    </row>
    <row r="5" spans="1:12" x14ac:dyDescent="0.25">
      <c r="A5" t="s">
        <v>15</v>
      </c>
      <c r="B5" s="1">
        <v>2200</v>
      </c>
      <c r="C5">
        <v>110</v>
      </c>
      <c r="D5">
        <v>0</v>
      </c>
      <c r="E5" s="1">
        <f t="shared" si="0"/>
        <v>20</v>
      </c>
      <c r="F5" s="2">
        <f t="shared" si="1"/>
        <v>0</v>
      </c>
      <c r="G5" s="2">
        <f t="shared" si="2"/>
        <v>2200</v>
      </c>
      <c r="H5" s="2">
        <f t="shared" si="3"/>
        <v>176</v>
      </c>
      <c r="I5" s="1">
        <f t="shared" si="4"/>
        <v>176.82</v>
      </c>
      <c r="J5" s="2">
        <f t="shared" si="5"/>
        <v>2023.18</v>
      </c>
      <c r="K5" s="1">
        <f t="shared" si="6"/>
        <v>0</v>
      </c>
      <c r="L5" s="2">
        <f t="shared" si="7"/>
        <v>2023.18</v>
      </c>
    </row>
    <row r="6" spans="1:12" x14ac:dyDescent="0.25">
      <c r="A6" t="s">
        <v>16</v>
      </c>
      <c r="B6" s="1">
        <v>1500</v>
      </c>
      <c r="C6">
        <v>220</v>
      </c>
      <c r="D6">
        <v>16</v>
      </c>
      <c r="E6" s="1">
        <f t="shared" si="0"/>
        <v>6.8181818181818183</v>
      </c>
      <c r="F6" s="2">
        <f t="shared" si="1"/>
        <v>163.63636363636363</v>
      </c>
      <c r="G6" s="2">
        <f t="shared" si="2"/>
        <v>1663.6363636363635</v>
      </c>
      <c r="H6" s="2">
        <f t="shared" si="3"/>
        <v>133.09090909090909</v>
      </c>
      <c r="I6" s="1">
        <f t="shared" si="4"/>
        <v>128.54727272727271</v>
      </c>
      <c r="J6" s="2">
        <f t="shared" si="5"/>
        <v>1535.0890909090908</v>
      </c>
      <c r="K6" s="1">
        <f t="shared" si="6"/>
        <v>0</v>
      </c>
      <c r="L6" s="2">
        <f t="shared" si="7"/>
        <v>1535.0890909090908</v>
      </c>
    </row>
    <row r="7" spans="1:12" x14ac:dyDescent="0.25">
      <c r="A7" t="s">
        <v>17</v>
      </c>
      <c r="B7" s="1">
        <v>4000</v>
      </c>
      <c r="C7">
        <v>110</v>
      </c>
      <c r="D7">
        <v>24</v>
      </c>
      <c r="E7" s="1">
        <f t="shared" si="0"/>
        <v>36.363636363636367</v>
      </c>
      <c r="F7" s="2">
        <f t="shared" si="1"/>
        <v>1309.090909090909</v>
      </c>
      <c r="G7" s="2">
        <f t="shared" si="2"/>
        <v>5309.090909090909</v>
      </c>
      <c r="H7" s="2">
        <f t="shared" si="3"/>
        <v>424.72727272727275</v>
      </c>
      <c r="I7" s="1">
        <f t="shared" si="4"/>
        <v>562.09272727272742</v>
      </c>
      <c r="J7" s="2">
        <f t="shared" si="5"/>
        <v>4746.9981818181814</v>
      </c>
      <c r="K7" s="1">
        <f t="shared" si="6"/>
        <v>409.42450000000008</v>
      </c>
      <c r="L7" s="2">
        <f t="shared" si="7"/>
        <v>4337.5736818181813</v>
      </c>
    </row>
    <row r="8" spans="1:12" x14ac:dyDescent="0.25">
      <c r="A8" t="s">
        <v>18</v>
      </c>
      <c r="B8" s="1">
        <v>8000</v>
      </c>
      <c r="C8">
        <v>220</v>
      </c>
      <c r="D8">
        <v>12</v>
      </c>
      <c r="E8" s="1">
        <f t="shared" si="0"/>
        <v>36.363636363636367</v>
      </c>
      <c r="F8" s="2">
        <f t="shared" si="1"/>
        <v>654.5454545454545</v>
      </c>
      <c r="G8" s="2">
        <f t="shared" si="2"/>
        <v>8654.545454545454</v>
      </c>
      <c r="H8" s="2">
        <f t="shared" si="3"/>
        <v>692.36363636363637</v>
      </c>
      <c r="I8" s="1">
        <f t="shared" si="4"/>
        <v>908.86280000000011</v>
      </c>
      <c r="J8" s="2">
        <f t="shared" si="5"/>
        <v>7745.6826545454542</v>
      </c>
      <c r="K8" s="1">
        <f t="shared" si="6"/>
        <v>1234.0627300000001</v>
      </c>
      <c r="L8" s="2">
        <f t="shared" si="7"/>
        <v>6511.6199245454536</v>
      </c>
    </row>
    <row r="9" spans="1:12" x14ac:dyDescent="0.25">
      <c r="A9" t="s">
        <v>19</v>
      </c>
      <c r="B9" s="1">
        <v>12500</v>
      </c>
      <c r="C9">
        <v>220</v>
      </c>
      <c r="D9">
        <v>0</v>
      </c>
      <c r="E9" s="1">
        <f t="shared" si="0"/>
        <v>56.81818181818182</v>
      </c>
      <c r="F9" s="2">
        <f t="shared" si="1"/>
        <v>0</v>
      </c>
      <c r="G9" s="2">
        <f t="shared" si="2"/>
        <v>12500</v>
      </c>
      <c r="H9" s="2">
        <f>G9*8%</f>
        <v>1000</v>
      </c>
      <c r="I9" s="1">
        <f t="shared" si="4"/>
        <v>908.86280000000011</v>
      </c>
      <c r="J9" s="2">
        <f t="shared" si="5"/>
        <v>11591.137199999999</v>
      </c>
      <c r="K9" s="1">
        <f t="shared" si="6"/>
        <v>2291.5627300000001</v>
      </c>
      <c r="L9" s="2">
        <f t="shared" si="7"/>
        <v>9299.5744699999996</v>
      </c>
    </row>
    <row r="10" spans="1:12" x14ac:dyDescent="0.25">
      <c r="A10" t="s">
        <v>20</v>
      </c>
      <c r="B10" s="1">
        <v>2500</v>
      </c>
      <c r="C10">
        <v>110</v>
      </c>
      <c r="D10">
        <v>11</v>
      </c>
      <c r="E10" s="1">
        <f t="shared" si="0"/>
        <v>22.727272727272727</v>
      </c>
      <c r="F10" s="2">
        <f t="shared" si="1"/>
        <v>375</v>
      </c>
      <c r="G10" s="2">
        <f t="shared" si="2"/>
        <v>2875</v>
      </c>
      <c r="H10" s="2">
        <f t="shared" si="3"/>
        <v>230</v>
      </c>
      <c r="I10" s="1">
        <f t="shared" si="4"/>
        <v>243.82</v>
      </c>
      <c r="J10" s="2">
        <f t="shared" si="5"/>
        <v>2631.18</v>
      </c>
      <c r="K10" s="1">
        <f t="shared" si="6"/>
        <v>27.898499999999984</v>
      </c>
      <c r="L10" s="2">
        <f t="shared" si="7"/>
        <v>2603.2815000000001</v>
      </c>
    </row>
    <row r="11" spans="1:12" x14ac:dyDescent="0.25">
      <c r="B11" s="1"/>
      <c r="G11" s="3">
        <f>SUM(G2:G10)</f>
        <v>50639.772727272728</v>
      </c>
      <c r="H11" s="3">
        <f t="shared" ref="H11:K11" si="8">SUM(H2:H10)</f>
        <v>4051.1818181818185</v>
      </c>
      <c r="I11" s="3">
        <f t="shared" si="8"/>
        <v>4822.0083999999997</v>
      </c>
      <c r="J11" s="3">
        <f t="shared" si="8"/>
        <v>45817.764327272729</v>
      </c>
      <c r="K11" s="3">
        <f t="shared" si="8"/>
        <v>5728.0091900000007</v>
      </c>
      <c r="L11" s="3">
        <f>SUM(L2:L10)</f>
        <v>40089.755137272725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Fabio de Oliveira Martins</dc:creator>
  <cp:lastModifiedBy>Wellington Fabio de Oliveira Martins</cp:lastModifiedBy>
  <dcterms:created xsi:type="dcterms:W3CDTF">2024-05-27T13:52:42Z</dcterms:created>
  <dcterms:modified xsi:type="dcterms:W3CDTF">2024-05-27T14:07:21Z</dcterms:modified>
</cp:coreProperties>
</file>